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ADEN\EXCEL Files\"/>
    </mc:Choice>
  </mc:AlternateContent>
  <xr:revisionPtr revIDLastSave="0" documentId="13_ncr:1_{EF9957E9-C1AB-4F34-834B-F579AB22583B}" xr6:coauthVersionLast="47" xr6:coauthVersionMax="47" xr10:uidLastSave="{00000000-0000-0000-0000-000000000000}"/>
  <bookViews>
    <workbookView xWindow="-105" yWindow="0" windowWidth="18150" windowHeight="20985" activeTab="1" xr2:uid="{A55E9ECC-2B8F-4295-8A49-FCC099563722}"/>
  </bookViews>
  <sheets>
    <sheet name="DATA" sheetId="2" r:id="rId1"/>
    <sheet name="parametreler" sheetId="5" r:id="rId2"/>
    <sheet name="Dashboard" sheetId="6" r:id="rId3"/>
    <sheet name="Sellers" sheetId="3" r:id="rId4"/>
    <sheet name="images" sheetId="4" r:id="rId5"/>
  </sheets>
  <externalReferences>
    <externalReference r:id="rId6"/>
  </externalReferences>
  <definedNames>
    <definedName name="_xlnm._FilterDatabase" localSheetId="0" hidden="1">DATA!$A$1:$H$886</definedName>
    <definedName name="_xlnm._FilterDatabase" localSheetId="3" hidden="1">Sellers!#REF!</definedName>
    <definedName name="_xlchart.v5.0" hidden="1">parametreler!$A$1:$A$50</definedName>
    <definedName name="_xlchart.v5.1" hidden="1">parametreler!$B$1:$B$50</definedName>
    <definedName name="_xlchart.v5.2" hidden="1">parametreler!$A$1:$A$50</definedName>
    <definedName name="_xlchart.v5.3" hidden="1">parametreler!$B$1:$B$50</definedName>
    <definedName name="donemler">parametreler!$D$1:$D$3</definedName>
    <definedName name="photo">INDEX(#REF!,MATCH([1]Sheet1!$A$1,#REF!,0),0)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5" l="1"/>
  <c r="H3" i="5"/>
  <c r="H4" i="5"/>
  <c r="H5" i="5"/>
  <c r="H1" i="5"/>
  <c r="D1" i="5" a="1"/>
  <c r="D1" i="5" s="1"/>
  <c r="G1" i="5" a="1"/>
  <c r="G1" i="5" s="1"/>
  <c r="C1" i="5"/>
  <c r="A1" i="5" a="1"/>
  <c r="A1" i="5" s="1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B1" i="5" l="1"/>
  <c r="B45" i="5"/>
  <c r="B40" i="5"/>
  <c r="B39" i="5"/>
  <c r="B37" i="5"/>
  <c r="B23" i="5"/>
  <c r="B21" i="5"/>
  <c r="B15" i="5"/>
  <c r="B16" i="5"/>
  <c r="B32" i="5"/>
  <c r="B13" i="5"/>
  <c r="B31" i="5"/>
  <c r="B8" i="5"/>
  <c r="B48" i="5"/>
  <c r="B29" i="5"/>
  <c r="B7" i="5"/>
  <c r="B47" i="5"/>
  <c r="B24" i="5"/>
  <c r="B5" i="5"/>
  <c r="B46" i="5"/>
  <c r="B38" i="5"/>
  <c r="B30" i="5"/>
  <c r="B22" i="5"/>
  <c r="B14" i="5"/>
  <c r="B6" i="5"/>
  <c r="B44" i="5"/>
  <c r="B36" i="5"/>
  <c r="B28" i="5"/>
  <c r="B20" i="5"/>
  <c r="B12" i="5"/>
  <c r="B4" i="5"/>
  <c r="B43" i="5"/>
  <c r="B35" i="5"/>
  <c r="B27" i="5"/>
  <c r="B19" i="5"/>
  <c r="B11" i="5"/>
  <c r="B3" i="5"/>
  <c r="B50" i="5"/>
  <c r="B42" i="5"/>
  <c r="B34" i="5"/>
  <c r="B26" i="5"/>
  <c r="B18" i="5"/>
  <c r="B10" i="5"/>
  <c r="B2" i="5"/>
  <c r="B49" i="5"/>
  <c r="B41" i="5"/>
  <c r="B33" i="5"/>
  <c r="B25" i="5"/>
  <c r="B17" i="5"/>
  <c r="B9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<sst xmlns="http://schemas.openxmlformats.org/spreadsheetml/2006/main" count="3725" uniqueCount="172">
  <si>
    <t>CHEVROLET</t>
  </si>
  <si>
    <t>Gordon Kayis</t>
  </si>
  <si>
    <t>Wyoming</t>
  </si>
  <si>
    <t>WY</t>
  </si>
  <si>
    <t>Ivan Dragon</t>
  </si>
  <si>
    <t>West Virginia</t>
  </si>
  <si>
    <t>WV</t>
  </si>
  <si>
    <t>Andrey Sheva</t>
  </si>
  <si>
    <t>Wisconsin</t>
  </si>
  <si>
    <t>WI</t>
  </si>
  <si>
    <t>William Wallace</t>
  </si>
  <si>
    <t>Washington</t>
  </si>
  <si>
    <t>WA</t>
  </si>
  <si>
    <t>Derek Crag</t>
  </si>
  <si>
    <t>Vermont</t>
  </si>
  <si>
    <t>VT</t>
  </si>
  <si>
    <t>Ed Simpson</t>
  </si>
  <si>
    <t>Virginia</t>
  </si>
  <si>
    <t>VA</t>
  </si>
  <si>
    <t>Angela Falcon</t>
  </si>
  <si>
    <t>Utah</t>
  </si>
  <si>
    <t>UT</t>
  </si>
  <si>
    <t>Rosy Coop</t>
  </si>
  <si>
    <t>Texas</t>
  </si>
  <si>
    <t>TX</t>
  </si>
  <si>
    <t>Stevy Rot</t>
  </si>
  <si>
    <t>Jonat Rey</t>
  </si>
  <si>
    <t>Tennessee</t>
  </si>
  <si>
    <t>TN</t>
  </si>
  <si>
    <t>David Month</t>
  </si>
  <si>
    <t>South Dakota</t>
  </si>
  <si>
    <t>SD</t>
  </si>
  <si>
    <t>Jimmy Mahon</t>
  </si>
  <si>
    <t>South Carolina</t>
  </si>
  <si>
    <t>SC</t>
  </si>
  <si>
    <t>Julietta Co</t>
  </si>
  <si>
    <t>Rhode Island</t>
  </si>
  <si>
    <t>RI</t>
  </si>
  <si>
    <t>Fionalla Bru</t>
  </si>
  <si>
    <t>Pennsylvania</t>
  </si>
  <si>
    <t>PA</t>
  </si>
  <si>
    <t>Bill Est</t>
  </si>
  <si>
    <t>Oregon</t>
  </si>
  <si>
    <t>OR</t>
  </si>
  <si>
    <t>Lucia Berg</t>
  </si>
  <si>
    <t>Oklahoma</t>
  </si>
  <si>
    <t>OK</t>
  </si>
  <si>
    <t>Andy Garci</t>
  </si>
  <si>
    <t>Ohio</t>
  </si>
  <si>
    <t>OH</t>
  </si>
  <si>
    <t>Stepy Hep</t>
  </si>
  <si>
    <t>New York</t>
  </si>
  <si>
    <t>NY</t>
  </si>
  <si>
    <t>Alanovic Camp</t>
  </si>
  <si>
    <t>Nickister Brown</t>
  </si>
  <si>
    <t>Tom Ble</t>
  </si>
  <si>
    <t>Nevada</t>
  </si>
  <si>
    <t>NV</t>
  </si>
  <si>
    <t>Bill Wraggen</t>
  </si>
  <si>
    <t>New Mexico</t>
  </si>
  <si>
    <t>NM</t>
  </si>
  <si>
    <t>Will Woodcock</t>
  </si>
  <si>
    <t>New Jersey</t>
  </si>
  <si>
    <t>NJ</t>
  </si>
  <si>
    <t>Marianne Eagle</t>
  </si>
  <si>
    <t>New Hampshire</t>
  </si>
  <si>
    <t>NH</t>
  </si>
  <si>
    <t>Cathe McKin</t>
  </si>
  <si>
    <t>Nebraska</t>
  </si>
  <si>
    <t>NE</t>
  </si>
  <si>
    <t>Emma Buckel</t>
  </si>
  <si>
    <t>North Dakota</t>
  </si>
  <si>
    <t>ND</t>
  </si>
  <si>
    <t>John Steven</t>
  </si>
  <si>
    <t>North Carolina</t>
  </si>
  <si>
    <t>NC</t>
  </si>
  <si>
    <t>Nigel Eva</t>
  </si>
  <si>
    <t>Montana</t>
  </si>
  <si>
    <t>MT</t>
  </si>
  <si>
    <t>Sharon Ho</t>
  </si>
  <si>
    <t>Mississippi</t>
  </si>
  <si>
    <t>MS</t>
  </si>
  <si>
    <t>Helen Goo</t>
  </si>
  <si>
    <t>Missouri</t>
  </si>
  <si>
    <t>MO</t>
  </si>
  <si>
    <t>Mary Glin</t>
  </si>
  <si>
    <t>Minnesota</t>
  </si>
  <si>
    <t>MN</t>
  </si>
  <si>
    <t>John Pu</t>
  </si>
  <si>
    <t>Michigan</t>
  </si>
  <si>
    <t>MI</t>
  </si>
  <si>
    <t>George Os</t>
  </si>
  <si>
    <t>Maine</t>
  </si>
  <si>
    <t>ME</t>
  </si>
  <si>
    <t>David Nut</t>
  </si>
  <si>
    <t>Maryland</t>
  </si>
  <si>
    <t>MD</t>
  </si>
  <si>
    <t>Anne Trevel</t>
  </si>
  <si>
    <t>David Mor</t>
  </si>
  <si>
    <t>Massachusetts</t>
  </si>
  <si>
    <t>MA</t>
  </si>
  <si>
    <t>Mark Men</t>
  </si>
  <si>
    <t>Louisiana</t>
  </si>
  <si>
    <t>LA</t>
  </si>
  <si>
    <t>Bridget Phillip</t>
  </si>
  <si>
    <t>Kentucky</t>
  </si>
  <si>
    <t>KY</t>
  </si>
  <si>
    <t>Conor Mcman</t>
  </si>
  <si>
    <t>Kansas</t>
  </si>
  <si>
    <t>KS</t>
  </si>
  <si>
    <t>Raul May</t>
  </si>
  <si>
    <t>Indiana</t>
  </si>
  <si>
    <t>IN</t>
  </si>
  <si>
    <t>Chi Onw</t>
  </si>
  <si>
    <t>Illinois</t>
  </si>
  <si>
    <t>IL</t>
  </si>
  <si>
    <t>Anna Tu</t>
  </si>
  <si>
    <t>Justin Mad</t>
  </si>
  <si>
    <t>Idaho</t>
  </si>
  <si>
    <t>ID</t>
  </si>
  <si>
    <t>Mike Ka</t>
  </si>
  <si>
    <t>Iowa</t>
  </si>
  <si>
    <t>IA</t>
  </si>
  <si>
    <t>Gra Jones</t>
  </si>
  <si>
    <t>Hawaii</t>
  </si>
  <si>
    <t>HI</t>
  </si>
  <si>
    <t>George How</t>
  </si>
  <si>
    <t>Georgia</t>
  </si>
  <si>
    <t>GA</t>
  </si>
  <si>
    <t>Pat Gla</t>
  </si>
  <si>
    <t>Florida</t>
  </si>
  <si>
    <t>FL</t>
  </si>
  <si>
    <t>Mark Hen</t>
  </si>
  <si>
    <t>Andrew Gwy</t>
  </si>
  <si>
    <t>Delaware</t>
  </si>
  <si>
    <t>DE</t>
  </si>
  <si>
    <t>Krank Field</t>
  </si>
  <si>
    <t>Connecticut</t>
  </si>
  <si>
    <t>CT</t>
  </si>
  <si>
    <t>Jim Farron</t>
  </si>
  <si>
    <t>Colorado</t>
  </si>
  <si>
    <t>CO</t>
  </si>
  <si>
    <t>Graham Eva</t>
  </si>
  <si>
    <t>California</t>
  </si>
  <si>
    <t>CA</t>
  </si>
  <si>
    <t>Peter Do</t>
  </si>
  <si>
    <t>Simon Dan</t>
  </si>
  <si>
    <t>David Craus</t>
  </si>
  <si>
    <t>Julie El</t>
  </si>
  <si>
    <t>Arizona</t>
  </si>
  <si>
    <t>AZ</t>
  </si>
  <si>
    <t>Alex Funning</t>
  </si>
  <si>
    <t>Arkansas</t>
  </si>
  <si>
    <t>AR</t>
  </si>
  <si>
    <t>Graham Grady</t>
  </si>
  <si>
    <t>Alabama</t>
  </si>
  <si>
    <t>AL</t>
  </si>
  <si>
    <t>Jenny Hhapman</t>
  </si>
  <si>
    <t>Alaska</t>
  </si>
  <si>
    <t>AK</t>
  </si>
  <si>
    <t>MAZDA</t>
  </si>
  <si>
    <t>FORD</t>
  </si>
  <si>
    <t>BMW</t>
  </si>
  <si>
    <t>MERCEDES</t>
  </si>
  <si>
    <t>YEAR</t>
  </si>
  <si>
    <t>TARGET REALIZATION</t>
  </si>
  <si>
    <t>TARGET SALE AMOUNT</t>
  </si>
  <si>
    <t>NET SALE AMOUNT</t>
  </si>
  <si>
    <t>PRODUCTS</t>
  </si>
  <si>
    <t>Sellers</t>
  </si>
  <si>
    <t>STATE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</si>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</sst>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-* #,##0.00_-;\-* #,##0.00_-;_-* &quot;-&quot;??_-;_-@_-"/>
    <numFmt numFmtId="171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1"/>
    <xf numFmtId="9" fontId="0" fillId="0" borderId="0" xfId="2" applyFont="1"/>
    <xf numFmtId="44" fontId="0" fillId="0" borderId="0" xfId="3" applyFont="1"/>
    <xf numFmtId="164" fontId="0" fillId="0" borderId="0" xfId="3" applyNumberFormat="1" applyFont="1"/>
    <xf numFmtId="0" fontId="1" fillId="0" borderId="0" xfId="1" applyAlignment="1">
      <alignment horizontal="left" vertical="center"/>
    </xf>
    <xf numFmtId="0" fontId="1" fillId="0" borderId="0" xfId="1" applyAlignment="1">
      <alignment horizontal="center" vertical="center"/>
    </xf>
    <xf numFmtId="43" fontId="0" fillId="0" borderId="0" xfId="7" applyFont="1"/>
    <xf numFmtId="171" fontId="0" fillId="0" borderId="0" xfId="7" applyNumberFormat="1" applyFont="1"/>
  </cellXfs>
  <cellStyles count="8">
    <cellStyle name="Comma" xfId="7" builtinId="3"/>
    <cellStyle name="Comma 2" xfId="5" xr:uid="{FE80CF5B-D6B4-4DAF-BC84-B0FC0CB3AE73}"/>
    <cellStyle name="Normal" xfId="0" builtinId="0"/>
    <cellStyle name="Normal 2" xfId="1" xr:uid="{2CF18F95-5135-401C-AF4E-962B0487D16E}"/>
    <cellStyle name="Normal 3" xfId="4" xr:uid="{928DACD6-ED8C-48BC-8647-A0C74B5FFC35}"/>
    <cellStyle name="ParaBirimi 2" xfId="3" xr:uid="{8E050971-D429-4A30-BFA8-69AC6D89DED5}"/>
    <cellStyle name="Percent 2" xfId="6" xr:uid="{D6FC02DE-B53A-4EFB-956A-BB76B2B38613}"/>
    <cellStyle name="Yüzde 2" xfId="2" xr:uid="{DB19A7A0-D219-46DE-80CF-89540DD8A6DA}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8BD21D20-EC42-11CE-9E0D-00AA006002F3}" ax:persistence="persistStreamInit" r:id="rId1"/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colorVal">
        <cx:f>_xlchart.v5.1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Satış Yoğunluğu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FC68CEA0-EC85-484D-A385-77C8479E0CCC}">
          <cx:dataLabels>
            <cx:visibility seriesName="0" categoryName="1" value="1"/>
            <cx:separator>
</cx:separator>
          </cx:dataLabels>
          <cx:dataId val="0"/>
          <cx:layoutPr>
            <cx:geography cultureLanguage="en-US" cultureRegion="TR" attribution="Powered by Bing">
              <cx:geoCache provider="{E9337A44-BEBE-4D9F-B70C-5C5E7DAFC167}">
                <cx:binary>1H1pc9u40u5fSeXzpYcAQSynzrxVA5JavS+xky8sxXZIcAP37dfflmwnNo/mxLfG760Sp0qRRTXV
xMPeHjQw/77v/3WfPG7KT32aZNW/7vs/P4d1nf/rjz+q+/Ax3VRHqbovdaV/1Ef3Ov1D//ih7h//
eCg3ncqCP7CJyB/34aasH/vP//NvuFrwqI/1/aZWOrtoHsvh8rFqkrr6L+f2nvq0eUhV5qqqLtV9
jf78/FeyqeLN50+PWa3q4XrIH//8/OY7nz/9Mb3Sf/zqpwQUq5sHkKXkCBFiI1sIc3fgz58SnQXP
pw1k4yPMBLdMYb386ukmBcnfa7LTY/PwUD5WFdzI7t9fcm+0ho/Xnz/d6yart2MVwLD9+fkmU/Xj
w6erelM/Vp8/qUo7T19w9Fb1m6vdvf7xdrT/59+TD+DuJ5+8AmQ6VL879R94nGyqanMfNtVjXYOO
HwULwUeIYYsRZj3Bgt7CwtARNW3Tsjh7+dEnVN6tz35wJuITjE7+OkiMZoku1cMHGg3mR7awbYQt
8RYWjo8IZxbBYC+7Y2Iz79BkPy4/BSeIzI4PEhHwHd836QciYuEjRinB1Hx2YzDwr90Yp0ecgLlg
E4un463ZvEOh/cD8FJwA89dhArPYdBulXsbmn4cXJI4oMjkzLfoWEGTbRzZmBJsm2VkKOLgn5/nk
x36vyH48XuQmcCyWh2knZbzJqs0HBhaLHHEhuGltI/724G9xEeDBLAHo2PzJg9lvcfnrHRrtR+aX
5ASbvy4PEhtHZ9njfa3um/pliP65vRB0ZDPIxizLfhp+MIvXfoyBn7M45ghPcHmnNvuheSM8Qce5
Pkh0blV1r7NKZR+IDTmilhC2BUHm6XiLDReADYa8QOwP/u9SaT9Ar0Qn8NwepmNb6u4Doz9kyyYj
1GbkKZaYk+gvrKOtOUEkej4Pweh1sPmdNvtBeZKa4LH86yDN5a9SjTr7QEggzmBhYfBU5MlWoE55
7cgQggqGEltQm+6L/+9QaD8qPwUnwPz17SCBOX/MsmpI2k2mPhAdYkIWQCnkAc8HeosOY0fc4lww
9uzqIEt4bTDv1Wo/RG+lJzidH6YBOZtE/dDlh6JksSNsE4AJPRc1E5TQLrtmmCGCXgLSa5Tep9N+
jF7LThByDhOhm3oTvjzF/zxRs8SRBfwMGNBzHr3PvzGOMaaTYPM7Pfbj8SQ1QeLmMHOza/BpQAk+
Pn4gHDbU91DaEwrVzfaYlDVQ/1vEAmt64QeA5nxtKu9SaT8yr0Qn8FyfHmTIudJNHX5yN7GuNy+j
9M8NhhAoLCkiNmNPCE0NxjSPsGUSgSh5+dUnKuC9+uyH5630BKEr9yAROisfA/2RlY11JCxOObXo
EzYTWhNh8wgIAYQsiECvzeb3iuwH5UVuAsfZoTIBQDBvHvTL2PxzY7H4Ebgw2za3/Nj2mEZ+E9gz
wrhFJwSzo3+vyn5IfklOQHHODtJG3McEuMzyI2OMODKByqTYeg75Eyth9hGEH0os9ByDJhTNezTa
j80vyQk2rneQ2MwfdRl8ZD0D9D8lQItx9kzvT4ILt44IITCdZj5XPBOzeYdC+5H5KTgBZn6YOfJT
sHQ2pU7Uh7IBEGBMSxCM0JM/mxA0fFuPAjjACjwFoEnO/H699sM0lZ+gdeUcpBktHzbhBwYdyNAs
LkyGX6rJSQ6NEBCgQG4yiEovoe4pQ/utIvtReRabgLE8zJzsMoSmhE/LKtlkDy+j888TAZgPoJgD
qfwcUqZ1DfQB2Ihzc8uk7Y6JY3uvVvsBeis9wenyMJnn08fv5ce20GznbICDsRh7YjJNsI7XVKcQ
RxyBWW2n3XbHJC94j0b78fklOcHm9DDzghO1JQY+tuzcFv4CwZzm8+BPMmkB/U/b7iagql+s9rmR
5j267Ifl1W1McDk5TEZgmUA6oFX1MkIf4NfMIwRxhkCJ8+S3JrEG5tIQgXrU5r9y7deF53s02g/O
L8kJNsvD7Ni4fuw/tD8AQRFjcQKp2JOzmtoL8J7QRgMzA8+ZNgD3GpjfqrMflWexCSTXd4eZl2UP
avOh6bM4gjkAwcTLxPOk8gR2EybaIAsQz10DEwZt+XuF9sPyU3ACzPIw/dipLv83mE0GxSW1oHqB
7oDd8Tb+gyGBTW0nQ5+LG0Dvtcm8V6v9EL2VnuB0epi59ImqKt2U6mWc/nm8AULNogx6msizW5vm
aND2xBjQaS+J9qQAfY9G+/H5JTnB5uQwebX1RzekcWiZJRBNYK55d0wDDiDHTXBuL6wbUDuvref3
+uzH5UVugsr66iBDzhqGpLmPh5ex+QCLYduqxsJAab51Z9yGYANggc978naTYPMeVf4Gkp83MQXl
60GCcqwbVX1wJmAeCSgmTW5Dof+myETAoCGYb+bPOcIElXfpsh+WV6ITXI4Pk+U8few+nTz26v4D
yTPodwJ204JWjGcSYIIPMukRNEJbAtKEFyN9KjTfp81+aF7LTrA5PTlImznZlMPHUmjbubStJ7Mh
7XptMYweMRNBk5p47lADxF4Hlvdosh+VX5ITTE4OMx27HTQsQgtehuefxxbo14TQQTH9myZ0YMtg
vnm7Ls189mYvv/1kMu9QaD8yPwUnwNweZoA52ajs8WVoPgAWG7iybVPmq1TrtcVQcYQRtHBAr+3e
yP9bdfaD8iw2geTkMCnMs1B9YFSBPk0CazGAwXxOjidRBdabQYcmFC1/U1r+Tpv9gDxJTfA4Wxxm
PFH3oQo2H9ksAytoYF2mYPy5nP/P/BgWbQJZs6Vstsd/lJK/12g/Lic/72WCzcnyQLGpKqj0VZ6r
j3Ni25WAGNo0fhLHk7APzDK0nGOYw3xurfkPeN6l1N8h9Ep4CtLVQYK0TTG/6jL+OIS20d8SGNpk
Jl0a0EADwJiE28+WMyn136PKflx+SU5AOT3QwK+z+kMZZsKOYHUsjDu0yOyOSaBBJpgNbBOAqTUp
LE9+r8p+TH4KTiA5uT5IO/nyWKYwFB9oJgQWNdkY/ptgAWsAKeTOgkI1uTsm88nv0GQ/Ij8FJ4h8
OUxEnpjx/4VmJui9tKANxoYovzumbgzmLrlNEAPScndMZpbfr9d+mKbyE7ROnYO0n62LXmzSvArV
RzZtEuuIcpsiSJL3OrZtAw00bmCYWtsP1nvV+hus3opPoTrMnHoL1eqxrB6HD/R20BAA5Bisrt0/
QcOg9wxyOtho58nmxCQMvU+nvwfp5X6mCK0O1JjazUdueLJd7WRTAo00+7ejQYhCVg1eEVibnRn9
B8f5O33+DpknuSkqXw4SldsNOLcsqD906QZMPsO6DJvxv1lWs1u6Ac3RLzOfE2Tep9N+dF7LThC6
PcyZgbM4gZbaD92YBpIFbsFc2XP4ma7kEMB0wrSAab4si4Jy9TUL/R6N9qPzS3KCzdlh7rT1RcGa
gY9eXwsVDczIQOv57pgm2vyICsgNYGLn6fzEdt6j0X5sfklOsPlymHZz+1jVn37d1NMD/M8JaZi6
gT2dwLcBSvsybVg2QGHODfKGZ4AAwNfG82619qM0EZ9AdXsYQej+v+6p9xqpN9/8f9xGEBIE2I3O
ZqYNdNrrOQNofobmDVh5+zIvPYFossff3+uzH6KJ+Jtb+P+0geDfby74c99Fd1NvvN2Gja/2F/zv
Z3e3C5tITkSfH++9pvU0dsuHPz+Dx7LMVwhuL/LGMF7PC7wSeNxU9Z+fDTArmHyDeggDAYG2Kfnn
Tx1Y+PYUkN+wMSGcpTDpALtIQW2bbbvq/vwMbfAC+ApodEPgM6EVEZCGLq7tqW33FcxgIA5LsOm2
LuY/N8k818kAa1l/Dsbz35+yJj3XKqsruDBcKH/62lZXWPcI1DrHtg099+AZoHsIzt9vLiG1gm+j
/+N3RtCGmW0vszBxGSfDmS/6SrZ2JdM0sL9bzeBE/Dtv0WUutOkkgsRuW/G7QvBsZhPSOnUX+F5J
2mURDDIv4bywonEW8/Y80antoK73V5qxcZHxwrVFeZEjqmXe8kyiLsXO6OPYtdLCC1QolmN0qmsc
O0OCKmmbX+PYDD2WcS6r60zPk2EMFynCgTNWeIWqBsPk189tPPcMCd4zJHjb/gmjgi1Kt7C8HhLR
8NJHnSDL0WBiEWBlOUFinCa5GubaMOY0w1iGVe57/WidmkG4wGP8zUDUdqM8dcsB7rTORew0IoO7
CY5FbrZOFQmJY01nvDUSGQh6NzCaL/+77gjgmwDKgXqEjWK2W8Gw7QJKmFF5rb0f4iSnjSqWfuDf
pYVvObmVXqQ9NWVaCz0fRnSWdbeZYrUz5IWQBSu6JSn5rY6Mbo7KwJJ9kFCn65LCYRp7tBsWTR17
tI+QjJjt4kqNMi2+t3nOXAsbhdQ8cHQQ9rKyk7WVZKlMo3GO8HihUFHJzCgfUzuuZO7X6yJRiZfr
fj20wS3B40nckVaGPb/DbXDD8po4WqGlOeahbOkSxZFaU34ehNqWVd40MyXim/E4af1xYbR4mRq+
cBUfqWNUXkvyQFqid2MVOuZIvpfhWMiQtvdDtmoKTpwU5JwuPOMGKr0qMEqJaCskrR9wGAZOwmPJ
I39YBklQeSFOFwmht0XXw/eqopE6jiQ1vuRFTZ0WG/d1ExsyZLV9FibNAvYXGRyzFams/TCVQWMe
Fx08LV3YFvAss+VA6HWG69Ep+zR3ariIoYPCUQ25IGl2H/hhJHHXzlmUJY4Y0CYervs2JjLuyYaH
SwgPofSL+lzZfE3MnMixbHwZp9U6TvksSKKv40g94Seh1CUhsiLDIFVanRRktGZmaKXSHvGcZdlm
jAfuUDs1nXEs3KYt73K7BCw7lTtF0/deoXEjCXfrMlynYhydtM4y145o4qiEW2fYbwoHYdfy0XEw
FM1FbFzBVjjxIimxJyIu0xFhmbT9KmX1d7+spR2Oo6xHMoPabmPQtIdLdsz1zTabjXq8CHgWyyEf
vqbtTdkOhZMU2Zd8IN/KuvrOksKLSHPHeM9lW2cPVaQucFjmEil1Vsa1CePY3tIi/zrajkH8QdZs
SJzRGL2AN65N/HU+mpnsTXLHlPJ6jU8KcywdHeG5GvxMxqURyBwFc5ajFJ6fJna05oMsyLA0w2I2
hoGM6/ZsaJt5iOvjUJfz2ogc3nfLKi7vGb6wRLtqRHpTIT/xArPfwLbAXtE0q9iKvLEEWHgHL+Mg
+yQBS9OF5AP7Fg4scY2wWdpplkutQ4eY5JbH7DqJ1YoY43GUh6YX9lHqhlFgLjJCnSYdzlqlLyNa
bTSuvoZJOydBMrPBkmQWNt9qvrCyCn6O0U5mfFEh1MhY+EiaRuQy4YNjpdej9mPJku8V5z980KVM
hlVGrI1RhbmDa3DorIqcqhfnqrXvIsATReFZ7Kt1XETzuixu+qFYFW1wzmz73rfhBjKyIUNXzhmK
XT/zL3mUn0TC0I4ZRFoa9mVCSq8maSQhXQ1l4NPQGdN2ngboMQPLkzzshWxJctPEw4yaOJERZT7Y
kIolHnUprd6XqjK1rJi+ZHUyQ3EM16iTCLzGkMo8sc50Rl3dGBKufDEwfq76+CKiw6mwjEXOhIty
nsjBbgKPJS24a+HprjodVGxJGmjiWBovK79ZRmVYycT/ju302MjCKzHUpUOH/iZPKHZH3y6l35nn
T78b16PrUz2r22ARjNEmiZm7te+h0pEswZTKVC39xPesyPTQUMqRBF/bQg9ybPvHJA0KWfgtDJKV
ezU693N0sT0RCXYXd6OkvfiOa/8yoIlbdaUllV85sP/UN95bxwFf+/GSVSKY+UV7Ny4Hc/BlgUQB
rneuk7H3lDCdsGgq2RlmJM2czjX2K8lomToqtItZQ8Nrv7PRIlLNEnokiRPWVDgVCmaIdGemKJdZ
jW4t2yNRmbgxY6eU6dtAlOtY2Xd1Ai6Mj6Rw6cZkmXIL1R+PKotkJkovawInjELusqzKZd5wIpua
XVdlm0sbhU43jNGyE5w6DMKbY2vlQ/z6YqlwkSSo8/oMdzPYneYsycsvftifU9YyJ8jYF1SZMoqr
h1CxQorGerCqTOo6S2QGb0pfpbJN23J3ahDFZU7EcSY4xEBeyzS0vuE+kGOeZG5UBm4oxgRciNE5
fapbOYyxpPFoSDq2P3qruaBKOH2Qfqdmb676MuoWitJj0SkI7aovZ9pq8xke7LOgJtQb0nSpk+a6
N3QnA3MA/wKxZ0BwzzG6T4uylZavXRa3XELz3de4ryw38vEmN/zbMmxOLL8RMrN0NusDcw6NR0r6
5knKlJYY24Zsy8FwmiGTQgzkJMfxvBv4VWT3rsHZXcoHIZtUhO63KFebIR29htrWxoZEJKrDWWng
Wvqkb5xc1ZkXl+wUNghI5djAo5jX9HzkcIOmFVBH5OBZungRqro8J4rK0KxTyZTfSZ5b9VmIzczh
qchPaKbMdV0FDyM3r4u+HSXcQy+3D7xRVaXDkGwbU7uwJ1TidlQ/KjMvZYK0KQer8tIhmgdILOug
AHhqy/e4fV0HKjhu/SXrk1aWKTs3SQdgk+5hVFYtCzzM8YBvwrLK5sQIGnAuhdMwdt1RiKABX+G6
Pe1NScJ8RbVtSd8AbcFv+WO9SSgd5zY8EiczO4lOOr+5HaHZHnxxSqWBj7uaXCW97bI6rr9uh672
owAcuDnvbPsuKJqH0QAjTkPzrmOdtI2sk5Sw2wClVymjITzoyKs0umMlzmeMKFmT5KHNWtPNIduu
la1lL4q1SIzzrmm/EQiIzkgs2fnZDc2G3mmTUsui0F94MLqdlZyGtFg2A700cHcW5eUoVXwN6efK
aPprP1S2tEkDrmkUSyRkBVJyDOyb3d1BeHTIoGWaDMly+7MWJTMciyse0ccq6uGZ79mXnKmLFu6Q
ksrrYrLg/ikdijNDlKA46dwwcZifCFmXXM16IZLzpv0+tmkug7ip5mU1Fya1PJp3zLGrblmnA1vW
PbWctksvLE31Clw9GrBXZPlNVw9fx4I1q6ZDi94gvWMlA5bYHrSTdYo5sLH/qtdj4RBlRAuDQuYj
Sj3LKSlnfFQeydN6rUV3njCMPUNHShYZrtwcWytUhsor08S1mzY/jklyjWreziIMFUxMrHteR2jd
pb0cirGbjyq9wUYDuYKhEjck/DqKQyqzsQIYm9rxY/MKNU6Wqczz7Wje6ADMH3VLyEuahcjEowpK
38tGM3B4BAMfd506HvCI3bgqOwl2mDmpX572Q2NeZlkPgTBQF0UaG/NYGIbMM1KAw2oqJ0eRTKpl
H1TcNZLKqfzScnNOkdtjNHpmHgGInbksmLFOiF27Q2uMMguISxM/PWFpcRWGLHbLMandNgzXTYKN
eWWDeRhF2oJLo9pJ/DBZ1ApHibQGlbq6siF76sp81W5fTK7y1a8/d+/QQNcl7dR8d7Iz4k4aWVa4
u5NPAtZ5Uo49ZEbm60vszg3m2M5Ya5wXDclXujOFOxQmxHZrHgYjXRoNQ6PTqrBYhbmOHAMHA+TK
8MDsXvBWod2Fdn/mPT7PoqidFbCL7apvSxbL3dvY9KG+8HMn4Pxrb9vpKgst38nsLvdYhI1ljtEy
LY1QwpL0Yq76jCxZKYiEAi5YQfi4YiSQTTT418TOYVi2l99eZvdu9xMB9ObEcvdhYhTZihPUu5UP
jikw4iJdDLRSEqUm4FV0x6oK2LJlnVekQSnzCGVLUZrm2hdNIJOQj6eR2FZMlp3PLaNacEXGNTwy
4VlpoPCs5yGaGQNj4AeqzEvyAjkBqqLT0A8Sr+9w6eaBEGCV41XXQ1Do/RpfsiBI3DJqwhlkMJDN
JUXrBd1gu4Tq3EUGsS9sjNQKpzFyA1JgZ2Bt7rAUWZ7CoUz1YJxonxeQt3eZU8WReRaHhkdb/Q3y
Eb0kgVDHKiy/1KnRQ5aYeUWCZwNKixOztsZzI4XkgaeZF46DmBkot2cxgt+v7D447lr7K/AL92M5
xss0hSy1Kv1VY8ySKsmXKrVzSYycXIYoWomhaaRtj+qYVuAfshxCRZ3mkAWGdvJthIDEI4vLJG/L
dbH1s4S3llcE5UVKSLnGqGQe6sorgnB/0o1QTJnpUM3qJkNrClRHSMvgDPUKavXMXkKNT5ZV60cX
taipDMBkINXIvrf18RgbYqUJBLDKSLN1hiATi4qgugkGVcvQEJBdMgMcRdgmd4wFF9q3GBAAUT/T
qg2uuzH7YRXgv7sqd1Bf1kvR+dZqaLuvRZz2c9ax8QQeEe5yXGdQjAfBguIWckzG1x012LqVhbCj
y6HOgTxJsjtgYaDcy8VwRmh7HseRmMdN8N3W9bDMNfme9Cxcx34bez2tCjevVXRa+7U6NayOSD/o
S7fBdDWMxXBtUAO5cdaCt0zwJSwr59eBUWVLo21SR+NAQlVPz/uhtBwe52Mr2wgy1izi+DjfvrQm
OR86u3VCgWLPHmt8oxg9j/MuXaimP6kGIz8Xwj/tIpQsuFVX66DvbhKW6BXk5f44snPuZlkTXZYw
1X2sEroIg1yGUJpcDkNGZFTaaNXl5E7RkgKIcTvrbIsvwz6oZUcD7GUCoqpZ3PmQjbgQxKxlZUdi
mbTaI2mZn+aFnUiSBmRJk95RtnUedLG5MKomhBIpqRdJhansrlEFxMNI6AnVYXCGMatkkGA979tg
pUiWzcLUf6jbOL9EvelGWcvmQ0hiOSIbBgyNX9uyjxeqnhu9qZdNFq+t1tRrG57csqIzw7RuUtWu
wtC2lqzrqxkLs1t/RPElyxoX+WW17nIoQc1UuTmDB6IdLQPSuWAdACvDJIxwL+vM707tHvgSTvsL
NSAx0/ZYOQWJ7YU5Qh2P7Nx26wpbEhuhsfbJum754DVlHjhB0zxGSR2eNT3/6qfWl1ZAJtOP5Tzv
hvKihCc3LIJ0hQLtjs1oLVFYzfI2bJx0GCE5Ij4GHkJ9s5RuL4sg8Iw6XpVpFlxEQ37qW2nrAT2Z
QQGSOuGYuFZmrHM+wN1ZaeSR8ctoJmImojSbqyhZAVsK1EvNeiAUZKCHek26uFlL4DjLC1ul5wpS
GuT4nPRzOlSFwxsrn4d9Zq5DYziDfDqawfayfOkb8zFuxJlp5i3E6sTwAjac+vGIV2VCUnhssJir
WtBTm3bgZcpsmJumvyINzW5so7urW2SelLdFaajrpm/cGFiOcz+sJe4hYUxN+9IMrAqyqoR4GUFe
gXsZM8jO61KXkGR3sZtaFfZ620/dqucPQZoO87FrinWfjC6zxxnOa9sFrnSWBxyoNUpuBpHWi9Zu
oTwCBq5PIrHIzaZ1yjo7LuObEkcnrPUDL6g7fzUIh9f5OtV5sRqTao11ZV4AZyl5BQ+nzIfOgqqg
EGLFti+7d0od5wWEZKMwGJRG27d9eQwlsA/RMTRWQRstuqFNF5HIB883gUsyyl7YTmJkjTNYDdA2
Rm6skrD4kRlo8CrTwKsI+GIJvY+Np+LBTyVqtLV6eqvy3gJGoUhWabHkWWf6ZzhJLHfkQw35B9ha
U0ezro/HFRFQwNdplHqJzYZVWBE3ZE0EVW7Hnd1Hu5ehEl/6BqiOuNZdKonC46pluH1+G+tCLc02
dszUNlfD9mX3Dtv9CHVg3T3/XQ+Jcs0oSd044dmKlLVe7d5lUIdDhk9ivaJ9YEG9kzm7E40KuKP7
iMpym7gUtM1XOKLCNaHv9+kzf5e6/DpNIfZ7QRV/AzdPHTsW7JXs7gK7l18Ckz9NM0oT2ZURdsoA
atBfIgWDfDbIzHF6QeimA5HdF5/eohwoWzsMUveX9Ksv7T7kBm0dMKfEmd7B7vREP1hamUMJHJbO
7kRY+FTWuGfOrx+YSOy7yq+voB4sV9XmLN9mi+AIA0lIn3i+VtboGNQOZaXDyNudLgiHYe8E3GRU
XqqAmUuqaQ1FHbwwXzUrIE/757/59sO+8oG68xPt5cMAxRtN09albQNRdDCukoxfU5FqB2+fALCr
ewGUj2frQZsePOJ6BdMacCIoocD3y17POE6uRD2uUr8v5oaVhsM6qUogBWBiASiAXK8iYn7rs3FZ
tt1DmOpuhkOHBv5Jg/NVlrJEQmIBAXKwMbgMS0l4iqRKIE+32xsSp0qWcX6lFPsR6vxM2IUbWOJc
o2BDdawlauNTYGJ/lI1bteq86BtT9o1ibk7VEsruu1blqYSpAgel1ndaGf2W8KmlWRqbBsH9jyxw
ojFfGEV/H6epBdxH37uh0RCHBRx+vR5OLG388CkkwAJdZR25ieLuOiyG3GswP9/NIGS+AoY36e6t
znYDmMFyKM5vS/LIe2Bybd6epWa7wOmyNYEBMssucsOwfiSZ4YRWv2ZhvE6NYI5R8A1v79mA6YrK
cjDia2ZHPiSIIfxa59aQ/0VNP+sbbTtBkF0ZcbbueuHUaSrjgsnMJmfYbr4oIMNCINOT4ks72Je2
rmKpCZnXynio4H9r5IpKneGiv+JovIl12y8QyUJZCn1cl9UiN8pVArlbHPvxKq/9YJGK4TIPaHva
+j+YHiAtKmLlhB0UyH5VyYpaJ0VgJa6iNeSdiUUk80tZkjGUHYJqQCQ3vcUDWXTjjK9LSLacPObC
FcBDiGK0HAY+ySERpP+BUVzWxc0QD90PDKUpTKTF3Po2GN2s6P0lavzTwu4WohUndVaAm7S26fmp
yaNr2IbOlEyLK9a70XBS2MTJ6vak4PaCqsEV9be2qwjQm8Z9J4rjuEXxXAfkSx59yXF02/thCSRs
Y815Hq2Npko90XURZK/qEtZJ+y6n+XdtpaByJbwWHMnciizmDI2lZl1B7Rk8PZ3scIHgMmJwfZhM
2k55OU0OkxCppUNJcrtfWAiskHM0IxoS+WBbyFCtfbdIH0qj650Rt9qpFlZCBCTRGUw5xJUvxwgG
MO8y4J8GqAWhUl/xVjjDpTCU6eQjf2BNckYYqR3c+7HjFyk8jP4FLv1cplkcOEApXsMOsIPHbP9G
aTbPzOoLFGVLqCWoTFvADra71jIg9rmy4Ibz3o7A0se1DpNHrWZxGF/pRPzgnVl4rc5X/5e6M1ly
Xkey9BPRjPOw6QXASfMUimlDi+knCYIjCILk09dR5O28mdVWZV2LXrTlTZlCf4REkYDD/ZzPwaDi
JbHWCvEgMN8FbtpEbDGHa9UxakNRpSZv6Oq5PWG6PYce9HvzpeUDRMnagxDESzgSwpVEn/uOIKRU
adXxmsB/mm3pk27td8rDeQvy6nUJ9I2cSwqhqCMrTkHXaE44N+8ci1xsPuZa59YoWradYxwf/8/Y
UlKO1BUCpxVVI9ZXzRmeMOARadwCQ2sYJ1JJPxxaSHY9h8owrFgc26ZEIjQXdNatgpbMpW2x5pAY
2rBUnYR74850MPNjDasAq5nnIUPI95Yiixs0ob5oZsRzrNxcNRCK3wTknp1oqyJefWvBtx3msK1E
APtWRYNfvQ6QRyKrHhxqDf0t415DB5ufKrFCbtJe69mDQaUwr1wPgp37brZBhuPFiTTYBP/LqY+o
VuBqZbfJXt6FE3wN0ENwNYx3P8mH2YyyOiNsnX9G+JBDVV3LoI081fg0c/P7w5CG29UTMRZj4rs8
GVRfRm7dt8Srlomq3p9pliGlN6p1Jp5TM7ootrH8ogyburZJMD6+/uiVod8jUx8sB0qel/A+Q8Vs
ox6cLRcf6FhUOPp51DQVTW7/ZfaFSJi55FGvbwSMtIHXGIKmDc/P/jP5qIZ7Z+dM2ml+CPbjY0Y2
ctPwNg9NWbq0yQpSBNqXWbB9xduv4aGnmxNjcD+Gdnfwg5w6U5CRztLKxHPTYB67TWYuXz1m0ADZ
WTOM56mEdDMu5Vs2/5m1paNVY4WiHY7KgL2rQfquMOh0SKe6+6eCZBB3HawDKDJ05E1aOGuTonIa
aI1iZm63frvQtair2IYGS2TpvJUGXGNWfVnc5JHDVyiCrPNokKvLOvhfFWJopzl3rzJ29YrZYBrm
SaunOZKG/TEKWRLM74GOAsfEW5x0zSpp1rgnVtWSuo0IiD+PIWY7zr7rlxQZBOt/L4X9BGOto1kw
1AhUCwZEpg9xHWhXH9OS1N1o0HGaMOyzIJmtoApHLeXaz8B7Dt0Azo50tBmLaI45MPfPFT/xNljD
ZVUmGXJqWZ15kLKfydx5USWPut70USeXqLHkIdAXBD6GJKlfkRyYPAfFDljhLw7m34COr7ZbhjIv
/rrx6T9//F9PbY3/fv/m7xcf9039+yd0O/7jhqv/7W9hA95HT7j4z7/0OJp/vtfftwB9kDD/PNT/
xNb84xat/wV489/+4/8llYPbdIDL+CfX8X9QOf+yb+C/sDz/+Kv/jeYE2C3HQu+JY4OzcW0duNVf
aA5IUvOxfyu2oAaJZaDH8W80B/g22BvcHwl0SPAA6v6J5qA/As3caPgG2Y2WSbzz/wTNwcf8O8qh
BwbuiWGCRsbGCoYOcPLfUQ6rqFAJ2qhqG11r4dnRzpsGa9fak21Fi/DHbOd2o/WTzcXKIAl7MOXh
dMnCe+qZWed/AP0o51sv3Fa725nb+8+qg5P+J19s3n6snjVp3xPzka+wVQzb1VrFinGMgEB6Hwoz
YIDZg1Hcdi4XtwEFmQm/Rojn0mygIzHRFTKd+7GHIZQPRhsHPorIL6eQM0gK18zNXQf961RpvtWF
YI0KL55aDY6Rrcu52MNx7dtd35QlDGm/WLpTLkGsJC5H90JiyinDfGZmjhpN8uZd930o46OXVy5C
pQPZGmQVtNoeYnepJ1wbjR9zmSto5EKDXzKj3oFm1M8PViOzoaW7pRTufuGymiB2NLY5a5EaeSAE
Po0tutgUufNLr3CnND68YqjyTe+2iKi64DpUVwVhbaOKGt52VthXW7kNYdaKtaJtPWOk1mJ2WjzA
Uf80hZIWxJGAF4cxn2o4kNzLzCHVbZvXSb0W84wM3Q2yt6ZGL2ysZ2LtgNBYtUWX0li2gZotFgIn
cbCcud4SnOVaeOpuKb+3bvjFoPt2i7m454HiX/o6ryIRVS8qeJhDV8ajg/0J6OJY4zuWfAnLGSLj
sQ5GFDpmZj01hoMlHjoVViDmrSWVjd76FB9rbivbtC+Ny7FmG3rf9vAh2qaios+8u/S6TMXN1I3z
JZAmN2ihMcZC01x0YzvA4IYUIK2qgsIjTLuDxDO63XmdhVNGpbuYD9VBdG64WCY8xkywdokLWawC
rIo2NeeA95r/x/EUxBUtWBUWoHmsggZKdACLxisHL0cdX+altqtz11rCGrczzandIRnswsadQDfJ
QCiPTLhxpp8wX/UOVkWuOUhXRJ0fc8RoEx63qM0YCJ7Qj103GTdmIx9OVOWo/oB7UOf5QZtzOGGN
owVmuoB687cZIoplU5m7cq0i+Ja4KorISqijq+QcmUvPIoi15bZac+21s+vlNnmWdTUGAW0sKx1I
6LY6694COKx/pHOj45yMTq8LfE9efnPbrJ60QahENWaROKYqP/vJzZNZM51drftd2go7iwJo6onZ
zWPkaTjNqw89H0t1M0QFH62dPRj9ocx7JFBNY500ONhhUGrzEx9cM1Gl3+5qr/f2c6FXSZApZM3g
EbdZb9ebwcnVze3zLBxGZ6E1M1iaS8vc6FnuPOtL/5t7lM5RrNaPXavlQwo+HG1tsi+tVNlFTatJ
G8NoLl0z5TgfAvZ+MYmL3+byc+JGt5F6ad2KSodBUkmvOPh8xi/y3k3ErIzXGvckTK2eVRuwFjPh
sqhiKyjbtPJZDT7Rb7JUlHmVwo9cokFz8z2y/tInfWuwK0eEPA0ra96b2WZAcIL87LqDl8iBgXtx
vDEGIu9H6zIPqRhMkdqyay6BhegCOG44WBiKyaSJNbbXyjlPdqZ9mOUCLkq2HbKmbjz7ksl4aLQl
5h6bToD9+MZlOkdscEfqOKV91p0RDopT2PWx8rUG8A7T/9Q6a26DrMXRgKMD+gwbhbhEQo/c2GLV
XvRuFYdx8mD3qWVxJ6IXVXcuLO5dgimr42WZkQJatfcQBaaonrogYq1pr0SboCtb+gSJkmGaS2Oc
r6vby9jNLIO6Klt05Hrdkma56SMhUXAJat+KfAGMAH6NBakNjjlVyOq+pGEyjBAd4VaXxW1qB/c4
zI44tn3RIqtuRGqWnbPJ6mreQMjUYrtiWtwVlrXtS2NOKw5ZwK/htWjM5Fitlibxx1zibwMvbDLH
+xqUrUXV2pd73WJLDGVei3A37y5R0G1Cqwwg7wJOOfrDaIZq6Yp7JvhyKCTEa2xLwOJ+nedkZBqL
gra2IB7XI2U15phrA87hmEqJLGzvwOvFf/aFZMnsM2c3FnN/GKtJT8xVzZes1ocjzoGHkAwnMalU
28K81kswnYYLOXQF0pb5ZrIMfUBac+1ivWZIRQe7iLUcNl5vtktouNl49BbUSQ5f5LaoUHkU3FHx
iLgZzblnQSicjHR1JyhBRj7Fi+WZFAuCn8yY0bGdr1nSd11LM1uvDuMymN88VwPEHoFS13MeHFdb
J75eoBysmB1qNXR+31fzRqtKO2KrZFQyq48sT+KKL8u0KTTlpE0tm9iyLGOv6dDLasmCF8+r3Xs1
+Ei3M0+GWDC9RAWMx/U42ttMq6oQ0xtBdFyyiI9YLTqnWOIe2OmfwtbznVHqVayt2nD1/QU+jCON
iEFpCI3JgGJVr1ZYrYBD68VFmV0HbCvXdQjZJBUITN5Fmqyno4HIkawZqyLuuRldYa0kzLZ4BI2p
iWpweLGjgXojrVXOaZlbEwXAzLaT6MShC6DhwqmUYVHCq5+DzAqtdsVwANIIG4ardZe3KOuw4OpR
7wEOrWFcRo7hrhvJVBa5qzFTIGQPIo4N0WxgZtR2s8SsHgSq7ABjuByGeGSsQbWhKtoxHQAg2GUs
IKrdwTHPQyPXHTp3KONUzfKQz0BvK7YGJVHOyCI26VhDB53vS3iYV02DQOLUKJ1Wo3U3KL9GFOgz
Lnu/ZjQfEGaEFWipFwgncoIM4FbjStgZLmBVe6kA/A1dHzJ9spOmnVEe81mCstD6rrhMLoxT7vtF
RjJfDC+dbNfYUmt3tDlTEM1t2/RClitlxqISIjvMpT0aoV7mXMaFgS7gdDZmte59nCRO5351R9Sk
QHJj5JfDGNpDpw5Y1HlLLaNAEufaCwf80qMujRl6H3uTNCA4HQgwQy61Rd9L0OWf+ToB+W3C/ydV
0P9H9Y1hIzf/7+qbf7tNxAPl/+sv/qptHrcE1ZGEWNgX3NKxD9XfbQeG8ShucM9q3OPN9VGj/LPp
4HFPHrRue7hXJfZxwzZIf1c26EcIcH9R3bQcJ0BrivU/qWw847Eh/L+2HeiPt8BNZHHXTAs1GTYl
/ffSpjKyXjpe5h6NhU1p1bRIDcp8IwHIcNKV3OKAIcwRFhMeQKVNsZsXV9jeYsuNEo7a79PfByYQ
oAQTPpW9MwDyxsOqFWI7Px5+f4Rfo8AB8iLmykRKMWj99vdB5u2whd7314//eE1raqgEww66YcuR
mPB+Wz4efp+ZYsaLwOWhKXgZ8OcZeEzHPLC8v0+z3qypmrCC2u3L2rsDZMyhfhAIHIq2n8JEPmd2
MEfB2B9nAINJUEC480GaUeEhQSV2ALTFhTYSj359KERNm3mG9hTULLZGqYeyAcvfBd5GLNVn0Lgi
5E0PA9m15XZBhrXVJsOIe1OcNfBfW9iGEgCxB7c777vrgugZax6OKWf+XS7BxoPNXfbwpi1zNUiF
HD3EDczgCa4Pf+X3qRgEnpocuooFuqUqtSH9PU6tA5Hz+6yEqrrJxrjn+br9fTDWvkh0VZ7mSbRp
OSxpzrJ6Ww2kr+Z8i9SyTGdzAsTiTrEB53r8YGW1KyqkO6PwkFBAKs9Ut8lz0IW2NwMzsW91XfZh
Ndbb8QHbyAeQY0AdpNqsfGI9XLy/H3IHps3fPy7L2mzDRrHL7BsyrnITbt/jQW+a7h/PvDX76zXT
N12w/yDMjLrZ/h7574P3+PH3NQ3KsTnXtkvYxCGMPo4HS8QU51ViQkS6rQQNEzAhvRyqHqP9xdob
IjSQn95N5+ZVdP4e9BAqFEzcdowbHcwwmbTYCJG+8ThLCqpRtAn4y8c4pr1261E4Ye3As0AmgUXr
56khQMqAESz6aZygwIs4g9zq7Srj0GPIv1Z/jBD24Et7AP7GnMiCBlltpiJsZ5OK9WTNN7v7bp3Y
r1KkMjCdZIiOga4IjXFbTERRWNWKAq6VNTGpkSKdWD/1e9ERCduiIuUV1JY3Eej1DVpMvJ2rb2CQ
6G4cmKE2QBDfe/Y+b8IJo7CJ3B8G8AMtDMQEXArO6lHxkObW3CwWu8+uDGGh47T1sCsr4I9UzmFp
b7lKQAeQdYyKIIXYxisKyV7NpPdgih674LP7riPoeNNpeiov7rMWQDiPxv14myaoxQSZMnx6mdg9
NYOoMg/ofQAvU+7aS4eq9orXuzdUltFHtYF8utOOaE6AddG9yTayWsJhqExQGUNzIcymOlJWdAUR
eytcMk/JUp47QWEkLT8S0MjwxWrqBQSf6VYbFM/rl+7TarwCtMfZHU34RqQOqP6BTDEAucojcZyL
ZLDpbEIB3o4lkVcYZM3ZvFsv9UAfTQQ5AVqN1EJcLB0wEu1u2XbdTEOkNxGgpyqPXczNa+enAKKA
BcKr1OtQ6RG/ufumIeNL8+ndm+cg4icGOFVFntwFwxtSFC8FY6nhKkp0YyXtSqQX+ohIE1oaKPpt
/KQ8cLS2nJc+rMewCUL/ydprr8D28WUwbMH7/8xPQE7znbvtNuPGf9B7kWaGE5Lw71bEgCBZljDg
zkQHtc7C+gAss+ep/VztQMs9tOJL1d6mff88n813v06H1wHZU0Ax2Ka93x1xUeUfl2/tFY1JsKIi
DCiHx+ZKJdxubzd2BOR4/j7sItj/btQ+AcUocSXo7IdQkY06MqLxYhfh+ifYcjoJYsa+iDxabd0/
wVfxZO3Ej/2NKuKj/A4uiDuLiNxbHnVAtU30s9wzns4TWnSQxu+6s7CSeaTGSxaC1Ai2zhKpmrpI
0E5Nmm3QJ9JEHZYDFwA5ER/mR91GLXgnjIc67sqo+O5FrIABht/TQVrhdOjmyH2x98jt+zqeDkHo
RibIkch6UHskey1hZET8oDrqQozaQfN+QhWz7soAMYM6Qer/adZ4edZX9FBG1vgqrDfEDuho6HSY
3W+7Drl3dYoIT4a9zjbmx7LSdltiSmHJxdvNLQ42Gt4MnVgp+x7zxKUG6vO0vRoF3NNIfKxPLDY+
258AIZRoPghHsBv4/LQfKHtd7s4eYjnCokryyN6oeMb3n6hzL0H3UhWjh08S9T6xeN10ZzamBmDu
LMG1LESYZVDQN91TtjWypAGEdda+ekDcACDAG3K46rR5mosQH2iWcILJvJfP2boBvaYvZFFhoMU+
vkcLs5kITrR550hqVmmDhQ5xx9jyJ4ZBOYQ5aKAPuG0ov9EJVrTEGhOdpRXqgQum96U+sM+C0eAr
v47Z1jl5NgKI9eObMNwctHxlZH5tpzvrD5WRBDetD2ctxtsANmWgZLS9p70LIPkGiD+xH76M2/ia
HQKDeMu5WsiUh/mz0pO6fXZc2HdDiqaWyo5R243GM1wYXb+I+eTpf4BZSWAeBaBjDOYI5JbLo5r/
1CzVp9AyiHmZXzsQPwXF1/Zu6y2b3k3xIxBkMXv7JTS92MIU6sARB4ShPcetz3gPUJvw42BaxAgW
XvEIGQ94LidoVRQBrkzIs/dierGnsGbbbCbtH77B/yYyxyhI8MUQ//UEudm2+AKea5AnLbIvOX+t
7IN5hClZjnQ9qA3NXocttK2HNLPT+5hr8FvSOf+a3D3jtKphFKJHJm5waut01WOzjYzi3A47rYyM
8TCpBIc3gDxdwrLeGO0B3NuK3gpiyM0Y9gTm+b1vNuAyGMJYaIuLByjO6HbVW7C1tuzq7pbUPlqn
9ZTd/S1GNPiknfbqjVGPEFMZK0Fx/YpDEDUZxEkrQ3C2jXXsBA85i4wsncpjY97MILSdrdHQ7Moj
9dTGTmjF8I35xmjiskPB+lyOx2reK/uwwCbcoZ0ifh5bgivofBvFF9SCzATcTiwLijHqKOqDXyxV
hr4QsqLT8Roo9DXtMp32n2MOm62hGkRsLZ0dWrUppIneiGCHm32iGFq3YukcjCmd7NDnBxTP+H2z
i3J+aaoIvGqlURTB3RWB6P54K0XqE7x+H9ktCTbdT9uHw107231iuJRj6XUprhLwLfZTVhcTCECN
3kwCMA4doJ25M6FI9ZEDFM5NNBswRNSjK8/aBdWzp1LTpG1DcoOUX/ZLdwjeap80F7y6QC7fFbtZ
O/rINKj/0kOljbqruUNjyLKfE//TfkEzyJ5fFxEuj3A6/tG8cDjmwcaN0WUnwykxwyCxouZ9vGjJ
dEFX31kztnIjTmpnvfXpxUXX28/wPh/HNfJPHd5jjYqdnTaJ24aFDJk6gPR61dMyexrQi2ZQHxAl
/AMCVczTSAmJC3x9aCJdDVArbBo/mqpn64weFHh9aDVuqlBBvE70z+BNf5HiZYKJfZ/QEn2pY8A7
4rbskCvhKBLk7M6SSDfRC8K3/AB6gV3sHb8sL+pluOP848NKuesuGmCyIxYOGJ603Ygn9QRTASO2
C6EyjYAi+LHZosPpvv4Uc2SVad0c1vuwRRmgunDEHDSj/Eueuw87HgSWVuKaGEOhDrIog4edFle5
yW/ak/eNgTMkxl0fX4KSOs+GlRgzsm2KIsLVX/z1NiIpwZF8ABEynjnerCP9mA7TVUGGbhOY9P3O
s2IjoFUVZxPZDxSDVAcNM5GseQcpDT8mi4WMeCr1uJWRDr/djeSUQMYUMGHreHRj64M/1BxifESi
P7XfWKcDtOLVsfU8ECje7fcaacl4lOMGoIeZ3VFV9afxrn/W4Rq8+nGpx1UTG0g9Z7g9B3T9Zmtc
K2S35+k6XAfzYJR0uloQ8apN9VZCny8w6vvzYsIYiPtb9YUv31uROj1IEhczhgbltj+baGiH9uJG
Gv7eO5p6qJVb8BjihN4P/GrrRp2RNld73HCPNjzydajmhL0vgmbH6pS94IjkojCZaZOfpjaZ0FI2
xiibgj8O0nMNmD3t7EulkqG8ed3nXKfyu2/iVr3C5K6sUG6WNUY2YZzUBuccHpa9B6suwma0kHMW
fgPAyFrtEGWZv3Uk87eWQgdmh07F1vC3vw+giIMtVCaUlsN7ZvFpOxWB3K5S/vXs97Xfh9zGvwa6
jQzDH9CFMLZi10mXWuhwCgdhKvALVY9sH+Xytniwbb/PlAGz//dZrWk4Lvb4F24LiKd82s2BXurR
7z/PMKAaqOv/xV/DtAEK48JPH53UYz7tK+21H/IpMhtkio5Aj8Jvl4d8fOBv50dp4VQHpUhquGTA
1MfUXhc0XTTDNmh6LPu/T60Odf7Ca0XNs4twO4Yj+hR/0Gpm7ipM/wNKNIHwSEuQDEPiDGg/pe0E
9Z8At5jxqZjJzaNKUT/+ptkNqWWjd2Pro7/10zWIv0fFw0aiHXVUEjbR3xysFNT09i10NRb6iqCY
PEw6bFSqsThwE7yp7R7lYSIeNW/uzTosRtwCufJjx0NjMjG9qP5pXpazFo3IRYOa4DOQf7746Pve
FzQ/yDfzDQXSusO3P7IQvT4aHVOXBJelCGVsv8lD/46qM1eRD3h2DeHm1n6EfKxryPTSs9B9y7f6
2Xh3b+OntoT5zwgu0CL2W4u2AzSBhbj2S0+4E5loyPmZvtkZRWrHr86nHzqXGYXWmlbF1TmCDJ4/
m7jZIPEwOO32495GHytm4R/NpONrlS4/RWy8M+R9b94FLUk4dT5ZjuwbSTEqPeXS7E38tO99jvZ9
ykZaeImxw8nrf5BcwjF6y6F9TI9iynweblMWzliQ0ImD6Lq3Pk2sfxcBag22MOkPdaQWZLFFjMvd
jWQ5L2g7TZ3LuM0PShHruBiQiqLGIzAWG9BI34qhu4cEFVL2kaXzDp/mMoS8EIjQ0sT4I7zVeu1D
8ZrFXUbHNhxND+1BuAc4ZQtRcb7HqAT01Xyy4lFTTS/gw3WFU61FXzChEcfKffbk0ZLCyNqsOqkO
WQzDSsTl1koHCcOByGT8BJpvf+Nde4uuC23ScRcIGnw2BtFuYxHV+PsUL1y1aw8k52B36FnC+n5F
/WztoKMYO/Ssdzd2ym0yGdRZw1ZF6MK334RFvKuuKMaKB+/9u0v5y5ChwkdORfAblRmjt76/tzYx
Qnub7+wovzRZiN50lfTXAqlhGWMYgS7CS66iVmINBME2OOgbk5E5lXd2ctDB+tJvjZ0/J/zUvhe3
qidWGy7fHrUu2YSGK5rfR6jbiuK6gCP8nEFr4iq/LAqlpVtG5reN4hsVlUZR4eN7DNhJAin1zdwM
6fyCq9EnQdydHu2mbyZ6Ou+dEdUHVC+wkWWelu92FwO6wXYJVLaxhk6FK5LzS1djq4cQl71rQ3hq
vUOztCqhbZGmSm0DehcZRTwvxLWvEvITFs6aQjDTjIuUNLu1RcQ+vAPKgdr/M6MxXDs4A3rUSPCF
5A/lqZt0m4dYBg5NkqGIHFQo/a9iAI2gpCjI/vh1Mu1RR8KmVu/rPps+IM8XNi2xTsB7NBK3py3S
UiylIpYfzmedejWMW7JCnWSxB4wtvzX8yXmJ9ed5051KyEwzkph0BgWmhyqnDbbuwByHDvbSvKG3
KV8TWYWdHq59NH8aaPXaLfav3gJE4v0xit79H6gINgQYDIwK2EdOIQDhgssLVAHtFcW384lBUryu
oNg02r9ba+h8iuVSo/2UxYD12av8QYgr3mBHuFXYcuRqu+ksjpqJnCqcXjq4JGj6PeK4IE5s3Ity
Q6hc7Kze0cUBKcPNKXSsxXmpOiiTBPyU/sPRIP2+dLHESVMHhrOA5TsHwEH9PwL6F4+9ktTv/lbH
Tgl1okH2ycutOgQopr1QfGY+/DliHyxJ6uc1lAk7eSNhkqwv9XtwXZxjXUUKfIJBOb/w6glGRfOS
t7So6DQkuTqI+SGzIIS67DhnWHshDuX7TIvNG4we4LfXFkEPhQNEB+gEPTTU/foyndvtlGa3JRxx
OVuyXiBrURj0uLrDd3XBJMmtm+dg4TysVmr5MRpC6mIblDEiNLi7uxmheoGSlqINcLnXF6NAYOvU
M1QvrESZcy7Q26MiLDnDpxd5Ryho5c56wdwd0Tp96E7ueTm38JSBjiIq7QWShZa4WytGwwXKUbzd
peyuuI692iz3R6RgtLjhymPKaS/ywP1LCeAFEdbHZPzEqiGWhDGEGwPALyLvrr1XB3X23u1QBpTn
of4z2ym6QmS10z4l2lkeO42kS7Gtu9iHElrGM/qokUYE5wxZjAcWGPniptV+fs83Lowd6ZcJQcB/
C3XsTzAmAFGdHersLOlOoosdg5YzRfBB84SHJKRNAetjlxEDxactwn7Z6ksCCcv/wVLrK4qtejT+
6rIdVihEUQysUh08A6UmGZ/U1fwZcZlvmG6uS2sVQRKHdsc0ECxxhi4cBXcQ6h9a+EiA9RUTxSQI
9sWx3ayo/V0isDFKSZoPbPLSwQl4BcFQvy7v8MT6CAEbHRlM4l1JaRw4u+vOjluUb4YNOneXHIR4
2LQbVKg4V5p1R7agvGhNMWs1mjG0rl+nR6C3UN/i2HG+7ZtQKeaF2+75CHXSendmbN0R8jrq1g3I
sMpP+jn265PEaPwuI5THsVPFRh5VdeQaTw/yeUgXB+teNEiqqxAR5Pb4zogsfQStE8ORYIgV+CF1
PjnyFPtxwbPpUHRp7p2xC8kyYiigqsSyXT0SIy2jZUttRbkJqgdMMnabgZwSj/wyIsBg2wWpDlg2
hj4qUSdn8E7j4IjwS1TkPk+IWsihzB1avzDv1I8hboEfiwnV5VG/Y1GEKChRJX23F5Fv2oTFpXPG
RbFe7Ht+ye/2t4P0/zjtphHSJvYeosja8jQ4GQ/tNzS+2DnfCbTNt5u6SjBH0UuPgdcm0EXQrKLf
W0xMBikOf61+kHv1PRlhDoEvx8m3czqcjM9liiBMrp8zTgXSucv4hDZ9/3mJShWueZhdBALJQ46u
UC22G9aFsbqKu7utP6qrHrn/wdZ59TTPdWH6F1lyL6dxTSEhBEI5sSgP7r37189lvpFeaTQniIQA
icvea91tfTSVo8cezX37B+gP01561bzp12qDaLUlL7ahdTAKzt91FXR+FJifLL+EuxQvbJJE5Yg3
Dmw4bPdu949afEQATxdXwww8CJ9s6dmhs9WD+VC/Sajvf3Vk+S1i65e+x2eOQRNlHEpvzqEdHjKA
MJ5SN2AVPtoi0OgX/bSdfKDE516R/8mD09ZOMzjTy+RG94I7gAJvYuPzijKQNLs4lvJO/41Zga0d
GniRWCYXHBgcE4GWfJhP8i+rrpjvEnw7l+jIVdbfyh8cciGcsDNzJezq03LtUY7/i/kD+GJquwYH
Sg8r5Mf0T3GWQ/rYPEUBV+s3bxIdddefAEvr+sJJbg7hXqV087XsQaZt/zDvzVl152Pi51457FAx
KjKXJ6DO8Mu2bOV2/iy/UHppx4ym5JCfpIu2Pi7omsDIbcI2POuJNapVAlnycgiyypm1rcwIpWNk
nsiLiJHTSbZYnWjtxi/ri5tTQIL2ysUi/8i9w/HbdQ/THQ/dhbu3e5lfl9ThhnI4fD8f+fN6am/d
C4tiCn4CfvOcUCa4CH7e1y/rFeXe8oJRofhgX8LLkg/nePlmo6H8D0/KR9g4sX40v6lOhBgvo9+m
+/ipoHx41q4EZ5i3TOYt75Dp6yf5GUd6/joGw7+cvueAAvNhvopvqJmrfU5216k8qshRQrgTXJW7
HqtbC9+yk/e1az1Ej8gZ42B2VRJ0qMA1N73LnuJy75wSVwksD4XecQ7mp+lN8s0TwU41zdJ56bfK
ob8AiUNUxB5ng/QJmULKpbqIzZ30pVGe3Fgju23d2OVfUmsvY0D5Hgm0T2DOJjp8ujFWPqrJ2m0x
V607tbSTk+ZbPjDB9Iwmh2Za7F1AfQV/NL4aEN4BV95xIcvEzSy/MMlb8cwbHpPyiChWL23+QYbZ
ZnRyy5Evq20Gg3FYlJeahTUDiwJtIHeCnIEgx8ep2bU7faNlPPQf0/PYedrkyG+zrSO32SrmQfbQ
ZJYXuj4K06dKsaUPzdX31Qsd3xFCYE9jYbwgFbIe8nMd73PRBudbuUeyXfeOfD5i0Y+Ciia3d4TP
MJje5l+Rj0fwz0PzJvTe8N3f8dVaU5BfG9SMpFOhI7ubR/EL4EobXfVVOLSSHz/N96l1td4Duqh+
Uiok3hVoPjFdtRj0ykFfvXTd4QkFiAcfqhK3RmwWuxFiU2g8XKKzLZ96kQYfOOUDlY94AvdZbst6
UlzDN2/NWwSiBAVFMW4sbgEYA0zypGYfI58o2U9vyXTTVM9abDJFYrD5E0j6d9AJYF79E6etCXfk
lwC87QjtMCVnASJnGQlWEM6f3jZ+lTukB67WIvI1KDYpSB6V9UEi5IjLAoey3Zgv3eDXnUdCUEwb
nNsoEmuYvYUN2hF8FROCLZY7EnwWqFXf/CYYzI7ecvAxlRAwV91MyrukdbDPzU/S4sQhlcaOu4Ae
fn1aLvm51zdQqno0v6c24MX0BahajNzNHli1c7od+r2fxVO5qeEWH5tzdDSwJrmyVx8Kbh5KZTaS
6EFza6/6HO7aV39KR5RPTvQpAiW32/Kb/VZIZX77d3PeNiq4PgSPh+4YP8CxRr/Kc+pbz91hskca
/uVD/d08O4m9Jhs3GttDHGimx5027rOnUHhcafubjeNcw0MrPq7rmb8YD4f5LSyPs7yDkJQ4bSD/
gy+EBzM7ECyjqScVuGe1cR7moy1hREZ7u+1ZL9KXuNqEhUkW0R70Z35oIGkiSchfuzc12zcrpJsN
TdTu5sEvce9tdQScqGkTIaRxrp9UinJt+6/WmzIeYE3Jf6hIxRBctgVcUuYnxfGWJbPDg6LtpwMF
AXwhjZ+zJV99l+8F2JrgsFqW1lXT/CS/a0F7w9a+mBQwu/Q7LnfbluVkQfHZg56THSQSRmW3+QWC
Y0IPqcB+BjQujRtyL55Tj6Q48QGjIesY1b0rdzBcnD0q4OyaZM4qbe9gJbbuKrscHLLr4sJjO3OH
h/iSag/duDfclg3RsEeQGJ8l+8zHpTJO36iWi/pUEp25VgE1mvVpvCDjLu/ZT0QAFNzhKbMtF3v9
M297YTH6AGYqrvMpOkOf9s/piM7RsSx/fKaHh1C03tuJK4M//tpkZ27pqeITuMK/6dt8Z5OTsfOz
IY2BRbHxsYbb9s0OV+h4d6htp7P6r7g2lDh747vSd42LBWuR92F46mkOfO1NQe5GOJbbcidlHlz/
vKCIdfvW2aRvnBfWak4+Ze+z07QebDJ8mbEFN/XfbKCKnf4sL5XpChKFP4eUZBHxTkTXRWA5kmGm
VmqbZtpZipsK5Fo5FX0YdxrXNZGJL4nX3TJzhzc6644mPqIPfDrNY/1SVYEhBJALMA5SCmbnWeNe
SgmUuFspfmBqZxYKig3eijd8ZeA8vg68g3wR5IpWontYHsq9thMCoCOuBSo7EiBewGUXIhQomG7G
I3Zi7SIf2B7Vu+K1Xveq4GsSkFXb44ss2W0KbntKtiwIYKnR7anFbtF9vUkKyvaPxPR63iA0BFRW
YIKTFy6S81SzE6HamCpD30dY3lp3QpASf+hn3e0OGUcqtdu3BLFB+tJs7zX5nPFbYy+zQyVYVH9c
HiHMIYwmJLuGA2RJuUHchaueIE/XO8iFC431hphff5EehX1xaZ7zJzZ1q4UzEJzUV34gjFL6UULy
9hAOic1afBPVS3qYLjpJX6Gd/wtfxdeF3pfCe9+8l356IMjOBdVRPgG7+w/wf2J5CBWTbPnYfpBy
5Ar7/iW58XFUJ8TACD+8j4lnQZS743PHD9FlfkCNXmx8SroxdERwctFQ2+XP7TO35vzMRcaCJzee
dlPeyFXE2UYyxd7CN0FoSPUuAmHcdcCY3p9mwt68fIaTRZvpQHfX/0rl2GauCSYEV8YWzbGn3CmC
bgli+qsezsVDqKqxvEykqXlVdkjNvVE/SCS6GfuBkAjDHVR/neEyPFRkRejpGVf/LvzjH2bZNwc7
L10re82JH+1JWRHO0gMbS7scoL44etgTt8OrOSJOVgM+eqe8t/+SW/E1l3b5D0L4yp/nitledSB7
0ZhY6uzktTu2/1qRS4QtfYcd9KVWdyYutO3TKeMfswS01eygAEcyDEH9njk7fMaO/oMy7FU+Do7x
oF+QCdni0XyCO5xb1/jRUpfEFPhu24AoVHdaetSP4+fyTZiPQiP6C8+x7xFu7/pmN2NumO7RcJYU
Agh3ceaWV8ziOH1Ado0HwxfhRvCJc/upmr8ODrpayo0Czq6nm90tX8krTUVY+G3soITAyEmIyEHj
PkXS82UeiROJr/ULTtbEE/asDqKnpH5bnazKW6egiXeSy23QOA1JJM/qY/RPeiKervs2c7vHQsiv
/hNAbytgCUd+5f+R7PIqoxF66F7FQHmBUhSc6ia860/ze5QG0l7WfIy/3x0lys/gsFMAxL0I0b63
LR9u8cVYkMjaGJgO8bxTX6Mbi4IubkI0TcWqtzUpZ/NhCuAZaizGJLBKduMlj5I/fWePPeSb8DiI
O674+kV5VyF5kluuOvWL+UV+hQb4cxyeIU+2pNnMbX3c88szf6O/tlfxSz1mF4vP2todBOefHmW+
rx+tr0Qb1doBNICL3iCZyWsLXdRv8pvsFLf4g8suumE66m3zAuVT43I5fX7SVmcgDMHsZ9Rg/wy8
my8NoJBNus+F95jcVBa8W/qy3tAGlFS1rOCE8wyk99gLd+eXxe9Yp9+cA2qdcp/8FxZOtAtwo7ci
dKCVIW7RTbn5v+Wme/GVcFkq5JmNFyHADgnJC4DlsT8XF/0sOJzS9APz43BMvPapvlp77TFzmsfZ
V78UCMNphyzkKAfao2m5/Vvyyq0bH5DOX/Pz5MAuLvNRxHD7StieQtl5daQ9QTCjLZN0tVuMAB0e
MAvA/JPC4lFvH2J4xdF+1vm00Lc/G2QbcaphKVcnPgrabuE4067Hu/JFDfInPXJP2m8TH7m/9ECt
wOr2nOcfsJgYR07nDxp+4R1CNy5fhDegDpCIxmG9YnjRL5SYWfNsHcRjwfLJ1tOcuC7rQ/6CGdX4
1L94bpB2yj+WCC4U6T1FTkNl/9o+yA6plkNCReQ08uPUuylMzUKQHHo6myWbT6hipqezbWxg5yne
LhHxub2i+xSg3OioC9ByjCeYeJ9HiqTVlWRfoXfXduJ3c+IvIZY1FVsc7PaOZQflCzdCuTHBRAQf
w9jRPofn4jk9cn1CXlfkvoFsI8S89Q/CIXvGUexqJDnC8tM1PsmneHGmPZV6zdLHW2THpEGMA/MV
CrvJ7PJBegfX/UdmnXGK7uVpk4hFjjl/EJtsXZrPeM+ttYKnvqEJgbep7XHY5SeB7R75nFtblxBF
LHq4e/vW0YJPjpo7rNvzG779FXTqEN1RdAgn/Qoq0APAf7DTPWfZwbwiLLsic732782r6LTU0blX
f7JiCxhe7FHh8lEu7CDsNPoB1ZDaIEMDCLcpNDFDRY29XKmyjUdpwR9IltVuaK/Lc3fTHqdj6+fZ
PiEAg8r23vosMJdB9YSj9ZxHe/0sIiBhZwb+WL/xU0cOophjOtusfIKH5hGYhap3iYlj9RffclgJ
3lrDme9w3e09vVsvNKW9CeK/s14i2iDKLzdyhsNbHj6UsWNQ14IY86yFYYiUqd3yS86o9ZY+0zD0
nMjIz2ma3OaxPafUHLQ1jR12biVTKbvFT/9Jp5qMfnq2PsJbS6ktsy2QuujEYtDQXBIbOh3L+pyK
gf6tf2cysVC7mIN4MgxHywJo9OSNnmp4UxfoEFeHuBIvBsVuYWeP04/YB9UtDcqzwo052Man8MhO
VyiXInpv0LAoXFwES25pocupJ6qifEry66QEYUw0H/Ike/zXwP+9UkMk7K8fUgWMRUSs179E33Pm
krwQo5OgzeEOMt2iCgjqI+NuzrBtvWYll6jD1tQAp0moZQOuMgIgZ0LdsKPJcE1EECGIeqiOvW/n
H/ythbKK51laRlfXD8Z7IbmYi76Sct/hmwn0o6bb8bw11EoJlbAtyKuwVTRR4RZs1uTOEM1xW4L+
3+zLx4Q7aNy4Be25e82QqEZBXJ3M0CZ5MVadSgmq/CFBmRHtWPkEaH1EfAZNmy19k4pwqsEy1q2E
pbsBt4xwVLoxe1WDUCYFNJ/uc38x9ia06RgoCjLUE/s0tLQXseBEOJGeSP9U5kODCEI/yINHRcIb
LvI3KUQyWu8EYufScT9UjsSmAhlBbS1vh7+R3exSTySmH8f52ldPSXaRi4eiDpQKIbuNyHAV7sK0
n8bHcjmYsF1wkBXEBJGKD0r+tegH1UQsdl9M4BqsK9hhjK0WokhQOb2AIZTslN2ySx4oayWnA2fy
NJ8swQ8R1S22jPOM4B3dQXaXv6lP1iPyJGJjsp45Aq5ZBQLZl/BRtSdVn2SzdfNJm9Fw3FmYE30/
vuhf4+MfsT9sbP9/PP/fQ7LiEL8UkvA/LcDf62Iz2tCRFj0cvzDrUSbaRRtOuCpj0p15biHjxjN6
4xFrnbU3TdEtBoAx7M0UwQKgnL6G/SGJpgEohe+MGkX9tEjavmlPpoB5a/f31N8Pcbcg2OyBtv+e
k9aSH1vbb/w9tlrVM5vG8vstwqhISToT5+RH+ssy+nuu3X7QbCFIf1+WDuvB33f//eDvdf/7FVMd
iDgWkpFsT0Jkdn8vKjCCs+Jtf+jvpX1EDkiSytlh1PL2Eo37uaYbVxeEKkMYKLxZSU9Mv526yguj
3l/QAMlp39vzpC+OXrrJSzYsD220XOew653I5KzhttMuxPxe8jz+tJTiSVExSGI99NRcVW0LeoP4
rz1RrW7L/TqEl7mciffEnAna+xYKFrHTaT57OXq6LBpnf8Vw6xUp1sIKBMEqoRpzZLELSdmOIUi0
NKZBmzygE82V9Cwk2VsxVtN+TKhPcZyw9ensm4w/gLjqhjkodJjtZPqsxEo+4oBHdx0Fi6m6nJV9
SrxMq4mj1zGCkmsQaHR6LHpZOjKPA3bD0H5MES7eVLyanDQ8V47ZLh+4QggDJ9jVH0a9IP2FnM6I
wihPoCwT9J0aaotubCJ3GZA1dhMbIWEmtK/ivM+r+G1M5UOFOnUzkoTQA4NV14Go9QBzuEk5IKWt
VVGJ5LtBeGkxdEBLEHmtaoqYbhwfIl3+14nImfV4C7eWvHWFL6/jSbTl1fhJC+2ztMAz8kQL7UrL
HM1AmTCbaF9IsdqnqClUA2pvVCSJ8E+XBU8Qa5OxBhMp/O2liBHbIQhcyh9SnFJ36uDekqea/qFD
LdaOtAHpEjn4wSZHa7Zfj638mMQMNRrLp7DKEDzF8lUS2Tg0RVtORlyVflmQJCJ2eXHotK95CbRS
wKfDGkikT+JwyN1uRuIuJfnqJsXwFopxva+LX9LPAAaJ2AabzKcdVtyDBRcwYnpIJDCHdguyTPvC
HfptrcnLz6TBbSGd07pBpFCZiBZWIjSNjJR9w+h9OdS/rHh9WOQcUMqUUB6LmrckyGszPhH5p5Se
sT6fC61B1VKFgRabFL3cantDGVwydOagX1bU3LEFHgynqOjVveFKJFtUAods9jiiEEdmLGapmf+2
U9xugYeXdQUTMZOFBbrk/ginWESnoULy5NSuxgdLYP1LJuVPqrdAa4S4eJkEREUKOzGnkSc3wngi
Ne9grAp3SUo1oKbdu2CyF9QgaE0PQdSquuDKA9FCrZx/ak0B1NWmTDyQKeRCtM5GfRMzWoJRKMGV
R1hVEdwwStnaUsW6DSoRd0qdaU7LUsZIE6zpdP/y9BhyITnhCBghR6bT1BHq3Bz1d/lL/O9wkjJW
blVWHGtoqMiTIvGZCaZh+QR7JGDUD9cqsxtEt1iV0RmKJer5XPRXO9TYUKsxr7xF0486B2BsQA+L
gctsZDzMLppi0qdlJP5rm56GhEKlIP/WKuvsOkWfScdMAhXdl4jIgCU2ClSNaHcVGoJwm58iH6FI
k+gtrqCUKyOXcPBmPjnjg5202erLg1p6nUlYC5mmfkR+7fTdrmpCA5y9Eot0V7NHrJ0OGeBILDLM
mdLAFRy35i4XALEw4+8SS3CKbBGvhlr0l0qmhcnmb6y27/PMua40a3GFJXORZX91Fb39gVktnNpF
uZgqkKOg3ktdYq/+kwAtEC6piNi2KNHgau3TXAjqewbcKCtwlUQNyVE8erkqHCaKCHnW2XCIBDlk
Y/KRD2bqYqI7Kh2JG8W0wlqPEKRzhC0hRCWSLM3Vkvod/vX8WBHK5aYNlUMvKaLDKILWw9J+kXsc
1roRkU4Z0va0yi0nhQPxO5ihMVcGJUOyesPaYr8x4kspRWSRycNbKw8vVct9MqyV288ibTxxxDRa
XXwuahpQDdJ+1Yi0EBm0UNHNGVNNWr7G+iYL4ZMQRvAUjZAd0CI2vXYkGRXtrgVJbp1ClsjKfBMz
YMqQmMidjkNBSpc+IDLAFfT8xZo3u4I+fPT4X/eiQTk86V+5Xvxbet3ytXkabV0Egy/cWDfI4w6R
lshyETvY36TLUCE1t6Qqc0yVfmmYgLTkSPfXaLgmTNx1rdi6q5WYgzSDU3CboZTrZoQi5upEXOUo
/ewuwt8D4zyVqY4R1xsj9IZEjpU2u9FdHJ6Wqbt31dP2Fg+hEXNRxbrgK0tIqBWTFYQlvyeWEnuM
ZpIOcgJHQzbpBI2DxoMpU2gLe27FnGxUzxoopkuIj1EXGEwQiYxqIPiZUSWhN47aNqcDcbOmVq7V
YniWCNTTu/xakEQalNA8k9n5BqZcR4xXhA3rlENXLCFCe2ZU6MaieWSwYRDhj2yx+0PqSEV7KSMu
eSPtRmfZYOotuERNOKcW8wCwJaBdEWppp7eAy+QDm7awgH3JoQgJ0WuvuQhoUJintWc2i9qgnmDw
Ro9yaQ3qekwP1VyTskGidVVSQloF1r40AuWvtXDYjaHJeAu6sExIEhg0WhiEJxOShQgXvKssbeYZ
7VWRSBKIGRhJsUxjn6qgHuStwdmyw+4MiKfYsBYciDkcpoAWG+VIs4wEQupd7UclEj5D187LDGZc
ETw9wsUO8PuJodoyS78XtxhlMqHqnIiswiCBaJfm3COptHHbWH6VTNBlgevb7QHUKgLZaBKFFyvv
TCc0C0hOwhEahqDc5DK9C00USDMLcjR0Ezg8zYhYyg4hI/mh7FJ8S2wmRWu8dpkm3wv1vChEpqkG
CY4DAOYiMmbE7Ksfjjgtu2m9YuKe3pbB/A7z4jYzc+hcDCNZwtFemeEDZD2ZjpocoTS3aOrHAhSq
tcyTVRafWhjG9ijC4lfp4xybxkFZh5eFK5CLlbKG6q6eOh9nK9ArTGMaioZdUHuh41rx3sA/Fbr6
VhQQWQIitpQhAV5Peu9OEfMcNZr0o2TavWobQtFrkdzy5cQYE6Ju6F8cbexzp5bwtWdIF+LuaTWM
faI3jpQgapClxjebCKhwS6xmJsWH0k0N3Vfv5skMiCWUBODNXHrY3QXIg5qAF0uQBPJ+sAf1WtSe
q6U9h0L8vhC+EegkKpDnlRakRvZiEC2gSeQCr35jjO7Yov8RO5htlVSPee7SfZiQUttNjw1JZH6p
xH6cgF5JMSr+Km2wISUDZsWtBRLa3I2pBbqRbTqxztEkLXtjAH1p08rJhNHyxBqSnokpTqk+6ALB
cnoEvarpGBlF6Veb+m9T7HlZ9IgMejlS33HA6pewWM19cyLOTb2tso7vVtrVBZa0leLEX+9xmqge
DvA1sCTs05A5ashVK63aaYo1yJSGsA8DrZAht/tEA6WfO0Zl6OtjHRUYbhespJ1mG2a/oK0tmKuz
GuiupofZYpeY4H66RpdIY0QNOQ13UiXSfZ4XjwgRZrnFcImgvpE41Uk/K64oMPgFt+9uJGxmvxjN
UZ3V6Kkm4DIiFLVrkSoy91X31Kb/MKx6OhWWdVws2hVLq/1x/ii1B7lOTh1WYVcwTCighUDexHiN
Je3W53PBlA+z5zClqAmLkFCeInteIvMr0UYtUBbF8rqyf5L6MToVKktZuWTvWib8y3oOKEP7dpZG
TIZWv7cNEmOh6N4Kol6IbqzOSdhoiIDnw8SdS3RES9Jfz1FINIGmJMfSpNzEgiEeyXiJarA9yW8i
U/TMarStnsqpKdfTpMU/xkQYiBB9hRnITpgtJBFJ7LR9vZwVQzoXsaDuhB6VgqdKNZJjJhBw+2MR
2QKcr6IFo9InVefXm7I3bYa9ZTSCHSnovzBsausIiBFRe3Y4RBptuatzgVnRTHrMx53kEiF7bMTC
rTrzvZLZh6ecWRMS2BG5TiiFOsA3onEfW6wFzyKk2ZR078WcdiS1Tugmp8zwNYT52VEfZVpoeTzq
CvtHH8uYTMqC7xa0c2KktI6RoE/TlNYl2Wt22kRlgfkW15U5Dn3JJ732DR7oCUtZLBF/qGuYQycm
We30JUq9MKTVW5XsRopO4uQDXC1ngzAbLXPHXOxciQgrmy4aPN/MnIS2Y68I+qNkNOBdnZeJy0FA
NzEX0EMmJIVCl4qEmbk3bFrkDEx77mTrqatPbe7Fy7AhbmgFuXnQODHCz4qnvVLJfhy20MpL3F/B
FF4Ecq7IchIChVkLSINbMJB5+MgGYrEYGu1SzZN52ouncIGtFbUCFSRw44JYWtOvjOuLD5J2nUQI
sXS5p9EQWBnzNoxYIm8lEjhg3OyySX7Kq8ZMBjsOJWS11uaX7e6Yu+ejXKO3upA5bx21ag2aXCX9
MNFiXyH0fRwlOu+WYiZUUqDQxjwrOthrJEQPa7gVyxIXJ3Upgpzugeu8cMzIgt+1vsx2aEGj0qMk
jI9pJD/wwVcSxGnYhKnDwz42Z0NMPzIly5gcwhEaCha/qkQlaGRP8ox6fFR6pCULx1fcznuInlSR
wqMcWvmrqIfAjEJ/TPvNp8gIPpuxM6R5NYJPqgxcnwjvMpOrM3AqVVJ5CBZt84d5w/m6Wji38dcw
a4d26bOjZXZcHaYKrdNGuHyQtJq0FdGiQFqvuG0nxdjH6VOVI2MgTvE7FtFUtIADTU/TY8Grz2rv
iAbe/nLi6NaAM140INjpmczgCxXNhd7g2iJlqQ3YBTBAtwo6XfSIeqNPD3FleLWlTRuUgcdbRhSX
yOHAgESCP8NVLvdDi75uUNeSblu1JwU1uRjWJkFECUA01HOl6piq2t+FpVez4uVUDPnKZUFA+NCh
PposLXTUkFD/LouDcVwfVlHOjqWJ7m9e66M19J1TtyHawTBxSUq+Zi3ia2GVj0wPZfoQgUIMN+ju
em5AwYmOPr2uUSQeCAS5Ex+ImGvsjB1vSt9xPuNAFVZUMYSsuaVWHJVywCjVo51eCICfCsFTNHwN
y13JGTsWietspzXKqo7tIOKqn9ZK9OYyJsh3rF6RZtRiK3+vTJ6RE8ndVn2DE4rB1O6Ss5wkeIOV
5Foh7KhlFIb10gRdljuNJIQ3scUhssIL88FyKX/NdcUb173S4a0g9/NIWXgFMVkRW0x+Kcq/LJQ/
THlkWGVJd1cyPIg7oHDCThVIsVag1+Tc1khNcpnaRUNrWs/lonET6lyoBmThRA/PMMNYx5xlfK9J
giYE4fvQiXQ7+vSOg6rnJLbtadH4sDGK6qYuZ09oUngOoY+vi/5lRk9YHGowKYZ7DpZrTPKH2EOm
TBt7tLwZE51LrncfskhbV3tdqL6FFd5SLFgHsUfnQb7ZZy8CCqVkBqRV6iQygT5FCknZNc0btxwA
U8gAP0VU31tlmHaSgvBUZB4pMnfxS9GnGwMGiZLQz1lbIQXoTOR8EgKyKfuJjaR8XJHqyxVUWbX1
sRotnEQNV0/Rifg4z5yAQOZcOoVrYt60FkJkgrxaAL8iJZHORiU5FfNESBxHqpnVc3lbFfHLrKX4
i97mR2OCYiHpz9vkDVdUuh/2t/dCB3vR+ogq61I1QxsAZ2pE6nlRk7wz4xBd1n6Y2FATFTNvNwCr
sTScChQuS4lvn9SvRCkaX4soYgyyGlpl8ti6oCZUhoVMuUnI3PgVyimzClGKVyHVyRK2Ia7rMYjV
XPJmk+WtZJhmHlov5ZriXyHaj8UK8imcz8mcv5sSWXurXnSnZlZN+C7mn+gJ011IqPwcJ9Xf2gy7
arXVXXQm8lgW8wJT6pZqbUtvlMIHFrr0aMqWuovqEnDDlJ5rq6E3LGYBqSemOG14Y/NKrtncL7Zm
WjfTiCw3XMmr6pruxWS2pr40qjNXDbbUSrmpPetfKamtk0e1bwii4KNRlWvsT6GZF+xzYDwER9vl
TKZtlI068WnqoWXsYWCgPCAubvBDgSLUxMmphCWrEMlzHgl1oDNk2FO6FyMzHjnK6l5Qh8QWoi3+
l4kTCrXFgRmI30khWJckrR9XEVPnJCuzZxV0e+QsMqynpJBnwJ2eagwcFL1xYbSpapX9WfmaEJ4U
LPw2HWGDtpdRGEYH6xC+KmXpmquCSJ8RiVOcfrZ1ZTyawNF0DctOH427hfiuwOqH50VdXK0Wfkt1
8CfyWunchIsxtIzSQNpetWglplpZfQslxloD1jchZfeG2ldiUXkkrmW7iVyzgOi7sznPZEgbcKRa
uFDIMZcOjwqK4lBAg7DIrBgS+FW0tjJS1lmwjWF4jyLhnlYkGJNoCr1cl2/yshaBrGXHMCSUbZmw
HyrDJrLse6dY8PELEwtpJQE2K91jK5hEMTD5Y2dEseZ1H4MwHNtugU0ieY52kymKbUc6KStp54wS
Xh6RQWOOljBBrl+BI2Z2ODuVrDxIZdFwG5mjyjSZb33QnpSu0N4tAY0VMzY/Un3+FHvhLLf6ib32
ceLM3utQO5Dmndtx2aFY6bgHi1z10vJtpisOwpYcGQE1Q3nKJoz8KdL3YmLx77FlsZHMO/oR9me9
+c6jkoL0b+BVtSXv/P+/jZf2OvWboWqblMXgkCq9/L08agxzgajemohxWhwa//87Tuvvlf89LBqd
TIS/x//79u/X/78//9//2P7ROrbInv97bJgwjJMvCdMv/zLGI6Hwjrcvf9/9fRGqsTy0I87U/x7+
fff33N9P/3vx//Pc//Pw73UhaTP1+C0x+23JsAqTVlocwqzm0yzbe/zft3/P/j1elZkfCQVpH7JV
3ehPmDKxfeHqwnH732NhJRjuf4/VzWeLjyZ5M4pVCwj1tC1B7EgRBMo85Mwf5VMK/V4NCZytFzMI
Z4W0HBP2tBgb7RCLsXZY49B0LFJRqdd42Dfr//1Btr3E0FWYB0EJ/vuFv5f9PRQAhXx9io9/TyWa
qh5m2cTJNoiZin+Z3J6/1/395O9LVbT8c5rOpzRRMG7rJYaudPu/fz/u/w97Z9IdKZJm7b/Sp9ZN
HgMMAxa1+CSf3eVyKRShUGw4GpnnmV/fD0R0Kjqr6qvT+14kCT4SLgaz9733uQb547nxOkrDQjDs
drhbFVqBEIrYkYEDlK2ZVmSXNPO9hHtxWdD9lVHzpYlo0HTVSBprrn7FfRhDgyAiyCvyddwJhQjU
GTtv3gYNrUXmWFQ/I53oWm7gsqJjFgALRpmqke8SGLtwpjhFMygK+CiHy7y5LNK0R7rd2lW1q/xm
lesd9oblmc7PyOHziuw96anKf74vqQNuqGMLURU4GpzN+ROWzy58bSaPaN2Rf064/fy+n9+yfOzP
1yxPDQ2dFL3PcIX+uVPxn3u2vHp54rfP/pdPf35C4UTkM7b1/vO1v31nHjq7MK6Oic4AGGYWl78Z
NqsslwgP3/3SE85CRQGfnT02p5jSMzgp6BmkutMM00JKl8+x1MudXXp0BfJgD0w/26sgqk5a29NV
iunjN/6uC7p11CR7zUe3UuagvECsrDxXe+4q8aFkkB66kkZ8lTDUrxi5MOO0mGVDKtCUoiZGz9Lw
mHm6mTlAgIFB1Ln11qP3oSlKATWpkZvYfWAAlp/jnkuaWwqks0KQoBST9OB3JWYlmvVdViH8dJiL
yAGoQQ3DI0vfOyDD66pAA8VYYEUc8aWlRLfCLo+6SOUPDcGw2zKADKKjpOiokhG8aNPvbvArhon0
9+WgfzHs7JbhbU2ek0CIEEa7hFvwrlN6RXgXDB6deZnwQuRUDn6uvL0QhcrNLPTa80Dwrd7SwdRN
2nTkQEBi891Dlw8EbcSYtiINLbE1FROnFlAcG60y3I8RoaRTaNUlp7foRbeBB8oxnVwkNHrzZvkx
7NuotFeGq5Ny0bfITz3E6LV38B0MIMJ2H2NklcR1hyvfD3EQtSh6spriPRkybZxAvq1fhL2Jk6Sh
0WjR0Y/jSw3PG01AgYY6wK/roQY1aK4dpfXDJnTWiFvMszXFNDnqO0uhHQ9yhAH5bRcjN7ST8hGX
QXrlOnBOqsb3r0qHOqlOtjC3wHoCyMH1QZP5QOIlcwefHmzchNXR7rUzfYKqax5KwbhYZ2baZDBM
xjq8phl87mP91JsOiRiwT9eNk99ojVluesu71Qz5kpVz3Zbd0TiEKY4Y2pUWEZmYZBhjYi/7sJPw
mHg9xnG/1G6CjBoatzOYQqHGb5IYZx/KCOhdEpFqygElEpix8GEgx/p3AaZdxdou8zFX8NYbygGc
MMF0STX1pVPVcKH2aPgM1mILBZiybHdnw6MpKYYcNClGXFNxvNcdZkGZqx1t70ssO+uuSYwPy8DF
HyZffQYoOOozdLvyqasFuJRmegx24GmZJkxGtJPxrOtVzSvNwHni12trp2Su1+SY+Mw2WRcRVzUz
1YmwThmzmhktbSSwdWaLFW0sY53H9qvfVcG3nPKW5xGtF/ThpuwBt3nUdTdEbRxEHO4pZn41Sunt
S34hzTU1Sp259VXPm1OSumjgHC6iYKOx1Ulr15mBs2sK76YOwuogJQj2Lk8PlARuBCasoe6eSPz4
IQr2IC0QwabeXZHrlzoYmPrxe3caqTQMBc12fNNjpd1UkJ1hOlPC0wIdNQ06rDhEBh5Z3vcgRFQ9
AdXHOZ0y6MQD3ATeTT4par2cH9AjiMmJIM5Isc9cDL5+e5Qo7HqMPXUFUonLOTxVaHwFyZZoatPy
JVWUDWDEFytTAd+T6Nt0SnuIX2Ii/SbZf0mbCpVhhFCG3xYBcxNoZ8b0APx0RLdjdiRAxL/YLfdk
n7aQlKG/GUz9hxO5AjVMhv7SiL+OMmy3dcw0XA9s69wF3mtDCa3VLZAYBvKuoWW/yja6hE0BPnAy
cc96LWf30HXIYsYrt6MyZQE1X3e9t7EmAlIKu+kf2rynbdk/lHUt0JYG74bZmiQImiYgeTS/g27o
jOH5ULrEaFza2YnYu+51hWc6qcEuw+Q11lp3yy4aK6P2GhSjlD7kUJdbomE5YCqUsMOYHzO/b0Dn
oSZFyLGdNLDsfYSpAhpQGqM0VrWV7g0TsBDg39s8YSRKvh/nPd27jRc5DcHQ4hb0c7ylWfW1nRJM
Td1dX9fTteFQ+xgLfQmmkYfeaV8jSKkU2rK3IQJJ2FdBxihNfNNEWfOrV3iQLEiZZTMeheVgbGvJ
KYhaSvi5SYHHtGcMaIbZgtyooTHQg8uQarG2moxiOjaIaxLLT29mkRlHrp134YlUzHRdpemJOumt
JhYBOnTmPCIQaCztats26P/7YYoPc+rHxp3qs/RD4DRF51FGGJ7sGA1IMgy3MXV7oi5prKQONq4h
MjEN5+5eDPFTj+DVHoanRNFMFyq6aScNffSI1UIZWJhEZV77FlL4sRtPgM+TQ7kZ+/QuKXSuqZn7
XGQ1xfwGi6+qvsWOCNHMFF8UTa1sCqGIKu7MqWa/qflUVQYtnDg9VT0nEDU7RnvT8OKJ8tyLsQCa
w78+wvGuCyzZTooFuQwedLe2dKS6LlnVIWcKQgQooHxceugVcDvazNig5seWJyYHNl5py4e8bvyj
G1jfCUXzNxEE8kM7E2z6eaGTw4C5K/saaEFwCNLKPYxy+B5ogCrqzBwPOqM95CUsKs3y11aKnCBC
B3WMy0zflyS4GHP10KuN7TDPAYTNvKBkHunUub4VM+RzWRh/ri2bP3dxfkMNbPqQrZcHusZgODfM
e+70+oMWJ0B+7F6APu/X6CIf06E5Fhnwc4aPEwWnMW4OjuGwSiOd6AhF4o7ukmk9VO42g4mYVk+m
j/Zfd9F5LkP6ZSFJLYOAw2LZDDSHCjoTtpVsqvYQez982Q7Tz50y67qf1s1Y3wXzER5L7gdNFE9X
pBYAI5snEcRV5od8Xixrf3msc1zumwqDUWVEFCfnmZOmFQxpfbNFfRlbZ78Fw87okL/l54IoC8Cs
oeVfCzrO17Kk2bnTZzLrgkj1Y585SybgnZO1182LyLaQMi3b4cxjnUqqMW5i7pTWEbA1EUaM4gUy
a1rdd42j75UNsciZF1OCkFdrCC3sRT+TqoDFHtoC11mVWzeBnXOBUIZxGOc0ymWtmsMqi17lFDMo
xfozI7Y0zXksZjHlYGvZh2VNMdVdKYmEKyAz0yI1qakdopPcdRcob2+V0EyMGNGvXwSY4BNdjvvA
vKctkh8y3Sm3QeQAZaufpp5xHnO99Jq2QcmfMBcrz9ew7Ni1eSgM3TzUZkQCL/fQq4aEv9UcCnM1
o5NhXbp2Bi0A4k3iQVMoEJQWdOvGWhrXZsdchj7mpfC8cKunNoeTy5R3TeDdB9T6DKEii3Ze6L2H
mH4yKQz9NybXJgGBLBUKIlXlEGPc6diXNG5oUL0KFyFuFKJwZkF9dZ83k74d6I8epnmx/P7LpklJ
MUkp5vBz+wD05r8BI7dfC3eAoeKgFbieXA0FbsKEyAhMRKX9Nm9RvJQMeN0ZJPx5AC6bY4SnPB8n
b9XWzhfT7J+KAk9dNy25j1NUbwIxvJjY47nu2/t+KI7/mcquDmSjDWcDGOHk7inuAN/0ufNSswY+
Se5dvI7XNu4w8WN6C5hARJQJ18ir4Tmu3YfyRXvIj7SmiD3Ane7OY0GYyxED4mscTfYp+Do9gRd7
G27pWHhfg4cUrcfWHiGcXqcfQBTnk5JIAhqUgHTxJdEKGK9MSVA8A3ea5dRYN833bAaOgSAhuR5r
GTzpqgf0umnFFqpj0O3E/XTbvOZsjsgGryRiCBBH9ACfDE5ffYUwp/nOVyl6cci/qitxjxmNJmGK
GxzhjTqFL4S6IV4uXN40IWfAb0xeirgCR8/IuRq2OEIMuQmsV8Qw4G0LQKMP+tMdAKt1eGlpx11h
M0Zo8aBRKdU22M6jGTTlnMZX/2KcUKcBLljjj4VIkNB6fSu4nSXX6ot6s87GF+2HefC+UI9nrFdj
xyLYkV8sODFm4LJiPEWP4633NuANf+xhYDdb/6SHe4mBv73uuWgrJpIbWa40uljIyU/AZ6eCSfdV
/p3jAAf8RHeCrtEpOUYvOC4LEtHWutz4FY4CHLHoLTD2AnhoSU0NaWFdI48DFNVfGIlx3UAS796d
UFtshxe/vLLu391m04xI5U8jPm+n5Ga4k+XOtb9oyfY3XPuFEYmfZ/+RtemFVOKm/vvfDAeeO+PC
+fGZ147wRFiC4YRFwJMAx24RP1W8Pt+TXMDL9f8syqGPElPHqCkOZAbZ1Tr+0I6km7y0B/8eymmC
boFQoAupnmO6paxon5yb6ZUjhHEtGr1kZruMaqUD5WfYtNeSmZMa+dvA2XvZBWZnX8BQXZnalvAa
euyMG7YGkr/vEE1QBn6bPqD7bdJN+gSF4wYP6I5ck7voPn0ovjVUHK6JpHuPDhBrvyfPEoPLtjsn
xKNeocMUHLAY63fmdqQjsbXvuJihNdghm8FOjXwa376JsWncGv21XHF2XIN5Q1k6SdxRzTf7Bgzz
QDX7pDqiGjbvVfemHtITON7gA2MChgb7AweUNV2rI7O0FcC0p+gFMaR4o26N/LX/QmPhoeSPjtUG
VjHPcFbDa9CQ9SMl22OY9U7WHYdsQ/vxHrFZ+YjEwjnnmzNGCby61IYTfr8DkqgnO2SQvUte0Opv
tDvzGxTMjbv236cXhbHb3IYPycxpNL6TlhKe2r3YBVt5xhcqfxDhjn1qjfW+uQMDiOA5fSTVZ8L1
grJpjdwZcyTnqY0b4CVaX4f7zALXesUZNt7OCIAHU1y/AyYL7TWjg1VzHa52wCyBfdLBDjAQHtvZ
eHHEpwBOfa3f06zUA0Y6J0rk0MVnegOHLTK+87hilLHSyh1Ehj3/RH9jXvS3NN2Xu+GZKTi7yg18
ax3Kp/HoPjGv3DJy2zA2J/qcQ2QGLZyfrB8oCVGIrg/R1ln/myN/hvv/w4GvDKFLZSvXNeT/PPAB
2dcouoz+bDjdGc9SsJqvMRxeX233uzErTK9CaF0/sM2gbMJo9BVHUj0Tv2et8r/ZGYIQ/mFndClR
PAtJ9sFfz0IrIp+ycrv+HBrUCvmvEfsgW4/8RCDacNhw/1jhs4ugY9AHuy2aW58GLjbLr/hHwttl
d/4vz+9hLN7//rfntzTMVuFccntt/vYr6m9JrxBESvx/4vz+X/L88pw+/+NbfuVdOPIPx3UISXId
QxqMyoi1+JXl5zh/EKZhIKGB2K+zJLAvy6sm+PvfTIvEC5tSCjp+qRTjqL/9R01I8fyU+AOJtknq
hVLKEqar/28SL/S/HGWSj0HBxG4IwzSEOe/D79f6SC8MWeOP2DUpci7DgTtkTi544z7HdLXR0yLb
1aUPOqKmTzQkNriHzot/5qQQzwi18p/cc/7pbtiuaRP8YQrHMP6yG5NeV2M3ddqOCgZOy8Rwjo3X
vti1eKNpt/IJ27sKEVys2xinfyPI/guMwdz99qf7Z7vxl2DD+ddwdd000YK7tBKs+c74253PkXpU
u53p7UQl6WUmjG1GXTP2AKXMjoFcn3+PlQcQ0P2ejMhsgrwhfi7Fd5dl2rY2u+7ch+Cw/s1uSTnf
cn+7MrFjtukq3eLS5OimLeY/4287RqmGMb5deTubOi4u8zbfyqi81fPAOaU2Bc5hIMs3DwLIKxPX
CnscUDBGhuQ+WgNB6DqmFZaSauu1/qErcveEJLTCXbeNB8851UY27Sw3vfQo4E/jn4uksKtVYPXA
+kZyrbKekgItq+GWXKyR/sP4SKRxcRyIHr8yIQzc+CNXcZWLd6101EHeWf59aQFJcRlTj3Tcufv2
2p5Yqg9CqwgyMOlTll5EMbymIJ/ceHoCtEmQ8EtGUnMj0vqtYzRrTZDl+WdnNyJiTJrTRdfGVxxB
1yYZfRswdrZ/8LqenFwb0hDpuAAzKUqu85DGV6MoLJUaWqHozR3ji4xoEiVx4m7dsmE0UCbwsCkw
eT7sd6dtQSK4R6GhDzWM7JQIFIDMd7G72DtHOf0pD8lapFazUh3S/hjfzsawV7mXUM/TdwmK4Os4
/RgRte3JISmvzMB9b+Y/SBYMN334iI5yxGHQYir1O5IYiE6Ip3mmWMsDwTQgxxtn29O835Zj+J6l
gL4GW62x3HzY2XTJXf/CxBDlMAaEoSvvIvCL5UtvE8dQ0yu4jrD2VVxOyCoGelpgOB46d1X7Fu19
E4qlXXUnP5XbWmOWwawb3gFWD7MyLpNX7WzyZWYtN0QJpbaGHu27lpIrxdWe+I1xZaX9V4fSD9Wc
sl2TQpgciqGEOys2HvbVyf7h0wrfFJYJ6irwHt2B9KsCRO61Zoq7ZmjOdpy8MyOlYZJiIazSiUGS
OTB068n/yOwnvfiCg4biC2rK20i8+B2zFWwfNjMSQYAvJ8AgtmYMHA2RgVXgAq5rV8fJQ581Iqtm
Y4NLSL1suGlHvd445ANeZIqaNqkCjoox2A4V0JUoVa+jj35ijHQaBaSbU6imdqQjd09a6lW6UkS9
t2W61RO/2ZihTzoVeeE3mVedrLhHjF4iRy10SlqUBQ55a1r4RCnZLXU7iVULQd5cwhMRJr3PRUqr
aFUCJr5aHtOs8gXF1YSccCBWaAhulV9bm8ovmsPyUOdjmWHwyvayaNrsq+7iE/p8ybIWz+9f3vH5
xPLY5+ayVpHtvo00a9fONZGMSMjpuh9AECA2Wi+PLRPzZQ0Jvr0mRevRCOZ+4lIr6UMJi/nzhToz
hqu8shXokTltZl7krk4JfFnlkKHDyE9aAc/BVLe88eeDP5fLq0JS5ZFz0mhbNqlH/PqkZXNSrUMv
bHnrb3syCoiO3ogMvRaEO5RYS5eXf+6bs/Q0f37P8igqSHZ++Xh72bFltVx2l0tIdh0hCZaKeaMV
ue+4GDi8qO8ikdVf+ngEmSA5eXwLtUzlk3UR+BgpIu9SewKGhaDDzjyvGqoeGSihL7J+S9tbImOj
b0oZpyxV1KSy7s4use+Y7Ucz9IciyXHdWyiwvSJAMD626W4JveW8EHtCdqFT+L5zTujykmp+LzVl
rC3UO0iXo/sIcB2isVsvFi5RoM0dLih4PVn7I0kQfLXYOFRdwVx20TZafqG2uiPPQTZ6pK/80IVz
MxToVZsIRhbXb+BybvHedFSXMzWDocL+mnhYhvgWoQiB0L+4mUBl2aFjH7yAln2yl904PRhQzT2t
fq1BcU2hNOha9cN1alHYsP3yLpuIxsGmOayKgLl0aDL/J3kPaa4NdyikJ0V6dUKBSUc3jlMSrW+9
rgNXkE2Skhgw4OQNwSzZYQp2N5huNUt/Lzl/n8r2VgX4ikPNnDbNW2z76qRCVawqOvorIxhaTHjz
TctFrItMinx3n3yVljbWVT6IZpO61MjdIhxhcA1fR4Wd0MyMatNpuPS4wdVDYF1sLNW9gQPFkJa1
Cdu3qk/f5TS9dKL6amlVdq8hJN8ZmouAllud34fFbZYIbHh+bSMvifKj/GC8R62hQfHa0IHsAsoS
Zdw91wN4Z7sCa2PaIYpAxX0UreKReFwuxuKAwp8LABKGjmLxVTfRcphSHTtDRFxRZwC5b1d1cnEE
OQeGTgpNUQQfYd4d0lI/WlX5pjtFv0F6vi7K23IIvocugiID49zeLttDarcoA0PzUbXPWQeHHOsp
pJSkHHZarn3RW7PadvBsTR2NZKarFyMt39WA+qEICVoYJwl+xk3QHxRHXQ2wWsnCkfl0njTEaJNV
X9EMpGI1oBMVVJqgukOKKs1NbZvI/i0QoAZR8QBRGHiKScgVB/atMgh1FD7jTan8YgdUG//isWwJ
JPDHAJxuE2uXnNHMvhveJ5vDK/Z89E4g9/2m/xHmYlpJH1KaH9wlYfrKKb7v0DyHsQ0WqbBOUwVb
xM6+eg11NKQZDxhr8u7ekdbaGZr71IPBrVXGc9XhRQ+yFHgO0+PQCb5TSsWtRWQEkihC04rbaEKQ
hMr0aAInT4G3xS6ttk4zCFas/IsIUCta032nzPsx7b73nungYxiGY4BYVuugYBrqwshvH1s+FckB
x3lI8Vn5w32ly3SjypZb7mR+uLNgxjeOQ2523C1Tar5FsXVS8WMo0TkEbvEqs5i8FLtscCqSrECz
nmlq+KV38fW5XQfJf5vRrDSLW2T0iPtph9C+d9e6T0Fq2Iu0IQvAuTh2eakVrrUBBwADp6fB62/Q
F3yr8A3jfpqdmtj9O0R3/XgZQp8fenTuvKpeW3r3kDsdtZUQAU7lJ9BvNffe9hyuLgHd+4Cw1cG2
uAlXBGtYubEr7O6R2Ejr2kHjEKFq5eQAHRaXmyaDjFKa4UkpmjHk06gu3AXDeFLN4F9Zmjhlibka
pg752nRvTAENMgPOge8VPwoT2Hcr9W80WbAWSPPBno5OqPNX9IIbIZKHMVLvziCeCeaONe+rFigy
psk1ZUgbRPkX36Vu6UXjSbrOG7rsx7xAxkM/CidIC5RfpXaA3cdNzmTtydnBMaRnooIpxmQkrSzP
LI/9fFpPFGMpsLdxXjyU3GR2SWd8X17lFWkF9gdK5cjt/4yfpN0agsOGLg5eCU+HTR2n2XnK3PFk
DMgK6RKfjcJaN4aWrpMyKfEXIoJcTQrIaVVwNhqwYO2Sir0ovfpKxtW154gPe4e5djyZ6N7WQZjd
V/TD06K2b8zGsG9oCYCoIXt0g5yRoI3EwIDDLc0TxXCjIxq1bf6F855IQZCJqj1sLgqKWdyJeO3O
usZq6lZFa0GCCT/8ZspuBzNnMdDvkV33jO2YAm/sUi/OSROJnYHQWXs0b+h7xBP/J7Ocf3WT3rgF
5FcXta+mDT+0wlwlmDqYInkn6iPOHmvRhYaXoouLJgZLeWlM7dlJ4xCdb/Ghaeo2ts3hMDX+LRJR
k5teY551JLs4v5KbFxFBBTSmfC/IOjVyouB6q7qRvV6f/UHcWYkh9nZap6dihFXiaDXvtWuSc/kj
FtjINn4CLF0YeU7XQx8RLWAhKLDsjBVQ7hTjiDaoYytLF5BG0Z6J4s7IU8N/6cXnOgrKnT6WL2Hu
H0zpwbSI+hhxwXTvtf14loMjD3hHDihKPwLFProxRJ6Or0k5suLJys+9BQGyG+chuPVYZlz3rVrs
dKNc5Y39RI13uE6qoWDuN3aIL8W+i8WO+xLEDye7Tci73GeMha+lBVZ/mnAUIXBal/oI06nOy6M7
BvuscfpzMi9co3/Hlik3qeBAV9O3xMUla+2inhw91TBywXaBkNIjbNgxwxfXH3rQmg5Re1UOiUAU
e8+Y3px8uFjuCx4aDov+sCy6eU3Lbdhvy2rd6nAPl6dMv3W4STGjC8gSkQU/yLwWBQpN+uf28qAs
KuAYy2qwPM9E/tfr/+mDtXShgmMxyFAZoLbg11Y1kSXLWmhEhNn8q83lJdX8jmXt873L2z43l7XP
j0JOzLUqQci0fPLyAVy/La2hOK6J6qDRnSTimLXPxb98zEF+zKDxn7yv5MIfzg07T6KK/vwo24jI
Xf/cRuJZ//ymn5/1+VWhgSDt5ytlcEy9Tu5hozXCBi80f+Fvz9PedfX18mjsqO7XHi3by+e1bfuj
ckZjzVAJnms+f2dcWlyol9Wkq/eJb3yFXsGoYJaEaVnCwNNMHpWVbpvcJ3JGIyOsiSljo6hP9pFf
o+uIscVmtoO9o02aNT2+C2nMd+FANb6aOKpbEt0ClearSuboIFBJXskmrTel4yU3TlpXG7JY4TbP
m52vA8jRgpRZqzVs+qKXJ702v0XCgsxnMpVOLG8GcPZWsVKq3eEbRcHjOObJxtqKpOGLPSLpltGu
7arkFAVhcioCjA8CNVejw/yZelCdTiVuI9sFJTxZI9YNdo+MLQMIJsqqZgLk3B2+MhGfTl2mTadl
zaHTDfsZffKyqc/PZqYDxs+L9nUZ/nqZP+mQcRWY7VjXyZwCsFewJ5P1FKYqu4nCHFzHyJygjgX+
ItPDmTvpa4FRv8KTdegSj37WvNCpXdSRb+2jksZv0Eu1Ss5S024MZioHPyvNo+FfEm5s/EZ8INN5
bi9TDpV0XqA6eSgNy+a6zCsqX+tPsdYDpIt9Y10nxEhpdpEyTU+oMAzhN9uoipvJcRLGbvTxXZm9
Bq4F874FBezW5Q4Z7zGd4NVrxPl5JTPDKUGgnLtRulVD+OyVZKw1Ufi9chUELNrYJ5E44rSsLQuS
iMTJtfBeGQnA78iC7cSAClf2qZtiEE3Lq4oRqjiVGSirjmsdyzSDw2SSq1TRcB91+9VlOn+yrao6
ZH6zRh8kT+18pDC/oE4pVced6r8fC2xKK7Q66q6/LzJGvdGUytNyYC1rTtcjILEMUth0Y2Tg2Jza
vlU74rfNk9s35jaOosfJlQYWclBTln5CWW2elucV7oKTg7AgAEIXgNCgZgsYXeTTHv3coRjz5qiJ
geYc4fEMtRzvZIhUOy1rie84TMCgqrrQ2kMwW+grd2FrkRZoWlq2TpA7Tq1xqBRaDaPsxysr7uKT
MpL4ZNoNNp+tKwcdlj+P+pjoV8ok+UDLnehk//nK5eXLwnaOkWofKHTGm3ZWmZhd6q7kyJ04nP9Y
QSpxTs6/YTMf9MtCb/FWTroOWK+mFRTAj5yC/tdCC32IvMv2z1UipUDWKWa4rTZ9W55o57fkUUs7
67cXLqvLpy3PL5u2gPplxib40Pk9n098fuvy2OcmMcnmSrYMeT8f+/zSAvcD0o5HE0UYEoaA+ODl
yWVR+IopgHQ3v+3f5zcuL1k+s1z2POnm8HV6AZAT+Mf3HFyujICTzFuf3/2X3fvL5vLiv+zG8t7l
dV0TviZteVMRg7wldEtw36VPahXxl7ilt9sHKKcrPCSSLsolp+C8Mwvzew7k4xxVBgxzKj9rRukk
ATmBdeMGMUyMejp7uXs0BbCRik75FGPzHCoi+jIr0Q95Yhgnio8X35qwBQFCxaNz60ePtY27npoF
cJj41WCcu3Zo1nGRYqYrcweYG2en9KnHFsJErmjVwQ8HqEme2HCja2fdo147SFpm27QpOIINSDot
gONsFDeqTb7DDSi3VDeYjppDeM2msWcnQKjWDAfRkTsbTb/40zj7U7MfqRidxy54LppgU1SDfjsH
vOCR3GlVd4cwxYcKG0INZ/IEk4nU2ziLnwKN2/LUT/1JlhSS+tZ8bWX9SlS33M+VjnUXASNohujc
yO6p9pxLahFNjLvWD8AOR/oj8zTSOcZkPfE3WnM996BP6ZRUnT4/Ij2+1lCdfQFQQ7RhBMFFSx0a
AEO58kb/yLgf9LQqNhhsmTq58sUqsCaXgjAITsF7I48tKugBsAe/ireuyK0V5ITboeKhLG96qsHD
tS7rmTQDidaoxUtf1j8aYWFwgDqQT9IE7fN9iiz/S1oTY+Eas8urgXfM7T+X0aUrjRDxANjlzjt3
IwUdTmUiDnbTIGOmYBpoK1XdCRc1ZhwWJPFpUGAQMh+tCdd1eKs1qt5GwqOSKNVpcEbs5TltWCtt
i3PzI/KUc+q7sXhoCMhrKF/u8w6zVZt5M++htTaBBtFLL3J1i/oM2lIKtVLW06brCutej/xNVgFW
73IgzVqv33iCGGCEPIckywYiRgNi+cL+3chmrUDmm2vG2XA5mr5dUzsj4sOdpq2XoseuPdQ8neVr
ewYk8I8CYP9Mide42iAqQQjbBLIr0eBP2l0xBufW6ds9okSqHC0RAFZbGLt8jD5k4MS3QuZoTjii
qLSZFPn6LdqNFslF12+CBEFqm/QvzPquokHB+XAsY1+SKxDrqvnZlvu/pu+/afpSH3Pc33p0q+fm
+VdP+Pyc0i6+ybPmOfsfXd9f7/nV9tWF/IOOqrKl0GnxUhP5s+2r6+oPzhIdbY10USYLvulX21e6
tH2FK4QBA8WSau7G/mr7SvmHSUPStenSWrR+5f+q7WuYOjvwe0dRWEooGjg0Oy0HSpfzF61DAfEK
c8pIpwEhJn5YKgQx2bcZ0uWrVBP7KcNMjgzoSAWJZGfgTc5McUIqqJPABD8NaG0rsm6jT36EDO3D
QWCWFI31RLHinmkYdOwOSTl4GmOjowCyGzfbtaX9rbbyu7S3bt2AahSqRkc8xGPzMk2zkCyCIhti
V8HY/hTEw2sGrkrN3KpkJlgFoKwyClbxzLZKPIDglpqQcMph3TUoqXtQWGZ8KQFjaVb6aI7QUPMP
v0dSCT6LCQhl9JmoFcxsrTIZ2mvfgzPM21CtKM4oUFzJzOQK7fFtmCld/HrXzsztmgB4iZnkNbrj
we+eh0kQxdzk69ZFU1TP9C8bDJjWBSROzWSwZGaETf3M9HXDt7Il2XbmiDECxUOw0rmikmKQb/MB
0VnotutUoiThFcPWKLyr0orVQQR4sAJ3TjHX5cpi4o1YsG1P3KUK31IbpaEu9wsu/G0PotTKg1Vk
jJeArJmElJgSSpox49KaGZwWQlCDS0RgWSUuDfUfxklQfaYZuIayGgN3BTHfQsgtIXZWsC1KnEr6
jGszw8DfhIAFSJQD5uZBdTOj+smdMW/INrGWteKATbA/FSV4UJhw0QyHS2dMXKgAxvn8ArPaEAi/
DcG9u1cTDUcjSuGqS4ZQTof6a5wZdDkwupLy0DEETxfNnLohJepslq82rtyNHZ8xxdU3mJXpVUrx
c4W+9RmM5LCDBLAeoqDbJzGtWTHz8ZIZlBeo4ayZiPwjIHrDTNMzZ65eNhP2QjvdcKbc4D560RlS
bBUwPvoU2XUeIM3ENox88RzM3L7eLJ7TRhJs2RDKIuroXOpVjOJ1UrghTqahDpiUeyhvEAGdpAS7
a3y4MyswABoo5u5eNcARxOi3HnLIgvRb4awq/9ioXZ2/xlqTHqKM4rGaqYRy5hMiEgnQdhp37swu
pGiWkXn4zaOPc5Qz3xDWS8/+BCstohfQzhTE2XUFFJFeicDSti7lq4XHYSYniurWnkmKvo5Zi4SG
IOX8tskYnJmLMfDFYKYwjuAYXZNM7IJqWjqTGit3Ydvaz8BJ3xouYFh24DpWkOBChOL4hemWjda7
TbvVFDASGqpYIDTIuBnCnkO9izMS7Wn7AfxpNzqmrw5Owu6/2Duv3ciRbdt+Ec+lN8DFfVA6pVJe
rSpVvRBluum959efsSJ7d6q1a5/Geb+AQDCCQSaVSROxYs0xNRCTCxGcqOyA5lo3sZG+Nagcjh6y
6ceW3OZZOJWtECtt0JWtMCxDgvRAMothO5CMTsItHjFedNAboUr7+tckoW9CyHQBjskTeBMKLFOo
mXkPPzObHntwmq1wNcfeG/do+zYLyE0ibbsWUbSQOEthcmbAOZkM3ldC63SE27m6QvAUlucAxAem
MnzP1Izf6iC+1yufNAlhgI4Vl1yS1TqJnhBCfeacA2GG5sBDF6GI6nY5H+oAiPYQTrzUYY1W+Vsk
7NFJKKQNOFLU9TG5egNa7ONM+plQSw3hl5qATH2reEYR+s0BcFoK6VTzYJ5OQj9twKCm4FDxsABR
QQI6oF1hpQJNDYCnNkJR1YWnagJW7YWw2qJtn0CuasNxEAJrLCzW3sWIoxxGerAlUvgcqOhEtKdy
2ps8iDsJkeaHINJPlyrVArW6bjY3533O22THd2UzjuG5rBA7U8hmN9lKzE+tGZP1uGouon26YLFl
HExihTcGs0U3jgMtVhXVApxIsXMi+49+pHu9abxuPiwd3mpwsAgPVeDwZ4d7wZ+ih27tjq4JuH4M
wWY0MVYVPKixPQMMDrNRu49jHFFXfYR8Ddc/EEkFXAckE2pVLboaH96Vr2GzKi23LJSkQKkJLnWG
JHiUMWkq2rx6Twav0cmLum0sT8J0bZ+tBDdWgmj7yFyZGikZblb+/eqs13GX5Ggchwdds4wbtaid
yLyxo5gs8YLgdmtkN41z4rrKbmLHfXSj6HMfFk+AEwk6GDOJx9Gd3/vBkdyhiXlCaFnXLaiv3pBf
zjGaPYrFl9mtSn2j6mC58Gu2y3Sc+tcin6Mbv9z65ItcE7W+Rk+DxGv2v/VgYPoUa22CXn9UC2go
zSf0nXodNmXoHpQ0gphOhU7lvizx/LMtrayuTdZvPPNHMLrkLC3gDlzg0HBuUCQYhDfVAnF4ezMU
HSesVo2ex2MbVf2usaDrC6Ws6V3B++F5O2XCY7GJZ7pqPl/N5KuZftg/GZlGnjNjMFAw4YkNI7MR
BD/j/ACq6DbKXKJu3vhVN/QK+rN7TCZ07XpuYFg+mpsClNC2YJ6Q6yTDw15dAZaObyRjs2RzUYio
j1OLD3VmBMijm0y4NFNf6Dsl1Cg6EOxrTb6t+pbapK7xym0YT/DdXBZKRHIpntdSEu49h8R5ux1u
1GJFMLNdIEpxMVVkvdug5pg7A69mT+5cH4oAnbBoVs5KEZGLQOBxdqT+vZXZnKvLYSXaeRPZFuhy
+DTmYmK8EA2hXoaHyV+S+DsTbj80wHqkoEtiiGIW+CKBuhSLbCyL6zPNwJvbdac2nWkIZ9KBB2Hg
zxZqW6vZe1E/ANlZbNxD/3XgsQT15JqIo9XRLLn91NpHYIKqfPcxqjwUwyuYAK5TuSUvC3WYd5yG
yxa1pg5ThQ4ZLZofHYrU+3ppcTm3S9vL1l/VnU/1/HFq+7lCfWfv/o13q6pV6IPlKOc5m2/zVqvO
X+fl0981/+V/8uvtv2z6q5P2CibfmV2Eh03HvAHGeprtND5VizFH+0Y3DsSX22u1gdSaGncFaVOg
tUYTJquq7BSv3CTc8rHz4kEDR2dC9hEiR1KVfr3a1XTxoBOhPTZAtwIOmbbWLFgETzAJzJUjhVC7
qrJaGHE5Xrch2XPGaMAEyv1+W3dgmOzmVKKh3Nsyv1F3JnQSXqM75hcD6DYuM+aidlrKmVl0iNDt
NiIdwyuAsxHmuqlEG+bLJaeKc6KTO3Ypq0pNrny19mGXasLZfezhWoni7sLqUGtmls5bO6UfoHAa
6iBVUWFBp1bHMA5RlcvHF6pWrb6rnXzrrXTokKj5oSXApsqvmi+usfIwjlETDKmWH/uxVto3Zuvm
zHxNCFBFpss4SG4vtehlLaUzDFMGfypzyb+Xi3kTpBbPvnU+ZXYNdjwYrmN5WBizCeAj2NQ+08Zx
FcEA5Lux+p8FFKqjOiADU5AHclQgH71ve0c3mX6uU/DYFCGsYfmXwsx9CZsp25eNkFJUnfoaePZ6
R/a7nJ8pb8xxQRd2+RbrwqN/roglhV8429Ah67gVISA9pbfR0OGDIdb6s4kCjrRW/lbPhrPT2xyR
7SLPQF2bwYT7MB1D65lJ5wNdghmEAOalYMyvZxGdmQP8Q5gxZNPkpBxt1VmSt3PfEgfeq1NQ5xW6
yXzscWa0SkCOtvV0bij8FPV7qmI5iJYXcxdUk5A1KuSMG/UpgySxEffhKlHQDVVmipv/0iiuawAD
sFi7SQcdSCBocfpyuhtAwF2DNG5ufOn7TMmgJiX/qOMCh3v5/tUv0alD/1VUG6DI/J6PxMGXoN06
cRZwl3hkiuoVN4E/ilkn71ISGN7UL6Mu60gfLTBkuA6CsFD/jdqmFooFcymqrecLWn7sXxVV48sX
c9n3w6H6cpzpe9ypW05da+pkVLGocqGQyG16uSPPlSvk/is98vLz7xVpTJfoKyoaaaw+lrEmd7Ja
JTmNW+28qu5vdTb0/P51A2bqgy6nDCELr0D6iVrAXIWIEVO5N2ItBAesbhPCJpgURov9tWrL+hDE
Y4Y1Wxxj3irNz6uh3Ciw4Z2BPoVC5agr9QLN+VAHtcneLwZydwOTzL+eSep/Uose+eOCdyn/Y6B6
J2r1fPb1Oj846d1c9Tk4uvkBHOu6d2fSQBCaddXRtb/76kTsFnkn+Qzqyw7kwaXWLt/9pc6rBkbm
kaNhM8tTQG1QH3kpXvZVa5ef8bLhcrwP+ybl65BpHc8wgEKKVjR4cVteq7K68/jGs/6kyueTX2t0
0omGdFkdS/2ml2srWL9FmlYe1TVG4N/D7lN+g1jJgNVl+utVdYjzo2oGu4bhK16Y0p0FNsm7Q54l
qqjWVN2lqOqw1vhftlO7TeEPsmzKo/p8dX6jukDVqqoMfbmMzxezqg3Mclh3lx3etVKrH8vvjno+
1n/e9d126KGIxdzfjBV7O/WYUa8RtaaO+Ku6SxO11VS8K7V6Wajf41JUa2q//3jUWuG8Lruohh8+
6ld1H4764ZMieeDPOgAIJrXUPdsTSbDGhnxoudcvC/w1arKilQ7871sudWtRcIurctNbrJ53V49b
dfBL03db1GpoM/dpWGTqqCvaJavrz2eeuoPelc+rH2tVWe36/vbEApR0e3wvV4OQHp3j5gdJtGje
7Md8zVwGT/3eKWtsXhqCb8H0ms0Yv0LQ0195nJByP9feE3FhfFnXoXmts+5oNzLLZrjLl9Iur93G
0vChDINHgI3N1gzHlywFblC15A/qaYbzYkLEwXWeS/Qn/IMQuyv4yLfrggLLi/r0WNjF7erhSqIR
J9nEC77K/ghJkYTFK2OcmQVTz7iP//D5cbKWy9Ugg6q1wK5VpW+r16t6sV4WweVt++6Vq1Z/1fxD
nXp1q7rzJ/xqv/MnTFlwyywVSegM/aRLJwtf3buXsoJIzITOCYup96b0Kyd5QJ0rf7n9w+4u6eZb
z/WwUeqFbaB2L3yvTB9UyzHDhdycmye1YVG34K9XkyiPsL6ufhgJVFejSjBgAGOSC1lPS2DsoY75
4ZW3A+g906g+TcLiS8q3TNh8SYc9vND6Jh1uH+Oom9GH5NeB9DNA+/lzcG+V47dEmH8+8D+zgwLo
gAMMwQLWwgeUx/MuEWbgJPTATjiCthAFV2ELDkIZ1CJ4g+iWcIZyihxrv564pnAJewEUfnUjaIWm
cAsbIRia3WOU69F1KGzDXCiHycpc9RRXK96w3XUgLEQDKKIhdERe8Wi44CUmQk7UtPCTO4BSjGEq
RnlhblGtbGfibET5RqJgBMLJDpIIvHAZEY1xYwirkXR+EDfQGzWXfMdSiI7gsze1MB4XoT06A5SE
aFoPUdeR9NiF+Y4s1p+aETzYmo3j9tgfXPCRhYadWaGZYGJizjx3PuXCmvQIzKGFw/oJDGUsPEoP
MCXBARzKw8+D2zz5BWYLKY6tubAsR6CW5ncLsdz9IKxLMrf2DvBLNGPuLgeHuYDFdDRSdZkjnvcM
kofdkpWPTaUHD4z7fngB2jG98nxYCWRdmMSvjYnJ6lw4nKSuXnVYXzXkt3arm8I1g9kZ+dA7A8hQ
DNuInAP2bITwmbf2jZYK83OG/jmh0EmFBxoIGdSoYYRO3lU5+jC+I8IWQhG1eiKeWmm9TEIYdRZY
ox7Q0Rb4aCAUUk94pDZg0lQIpZkOqzR1hrdY4KVCMa2EZ7r6xm9aBeEUQIV9xQOKNA7wp6VwUDEr
IKBtTZsFJv6pbKGlMnGPlA2Aqg9IdUGjgAEvTvW1UFZJyepuPQPWh6uVXwb/vhQiqylsVqYkCJQb
3msBtpXRJ6NKIbmWIF0RwYX8uzANw5Iw06BhIQcA1p0gwQY2RBFhwzZAYi2hxcrTPxZ+LCRMrjiI
OoBleyHMtqBmYxvmbC/0WevI7KJG3jlQ2hk6bUaAVWi1xYPdw67N0dQRuGy/kKD2sxC+bQ7o1gZ4
uwK+9YSAu4DCTYWJ2wodtxROrgswl0vOuO+Foct8C4jG6RQIXXcCs+sJbzcEvFsB4J2BqV1PIHln
YfMOitI7/B4JtTcD3+uD8U2E55sK2bcE8buQ8Qad+MUc9O+rMIB5UuCuI1xgXkNfMsgcqOt5/LfA
g3OhCCdB6220NmFwmB4dMW7IQA6vwh4OgBAHFTTiFiwxPL0K06cMWLE7MZWQLm/RRM7dCs7YBWus
+fCNKyEdB+NO756X+kdJkuFTqpPCDU0bti9ggtmBlTySX37rCT/ZcKcvpudykRAjXoSxjDXED2z7
XNQf8JddJFyJK0TmikwkS/d+WyK72BqdWe2qENagtmAzKUxnU+eaTXWw5DKXmNfQZWsQ0AWhtgL5
Yx1iW5/HJcKf7EQ4Fj6Fd8yASMM++wxxQyNQ7ZNnhgSn1V78iM8I2uvKJO5ZAqS2rewJghRS/+Se
158r3GoXgHUkJOulecG5y/wRQf4CdD0J8dr2Y30/5eGmy/kiNSM/QbKaNy0ft42WT6Yzfg6EoJ2D
0p6FqU0HkyyU4jQJbdsS7rYtBG7fJknCaLhrB5BbnLTzaXQq/aYJP2PwhROat7MAetv0d67MwCO/
H9i332qINsB/m9CykWuKrhIy+AQivM0lSK5rfAmVcecPybXd1jPZzhpyOhs5XSK08SICK8oEAD65
hD0akOS2sMkbMsR7YOVrCLV8tIB4JYDMeyGa98I2L6ahPDY2I0KUfKgTDe7ySGjoublMh54fdWmm
6S6s++bKF3o6qgOmX+uW5DfystMBbBpPfu7AAZRBTmB33+JpAOoHKjsI5n7rB1/IBKquzJapoAiE
uxb1P6IVB9TeehqF8W5VI2yx1tyT55KBByv4/eLozlrNV0fH6JXckew0aNaNtXxrhCKfk72HrXNO
Goo2YPWYjkcm5XBmgm4LCfeQg6MnUIA5jBDqx7Egc6jFmxx7l6uBeP9nno8nEv8xzBXGfYmycrB4
WJmGBiAC3CAR520vZHydb4x85wCCXhZ/TY3qPvUr44q09IxD4tZALP/OBLa/At0PhL4/YErGiPnQ
NQRrg+SOSXE4/akLUTLjbYQn0p0pNP8BrH+oa8nGaiH9D8L8Jxz15CS4ANTiB4AY6BrAcnC6McQt
YOZ2RGP7muP5IdoGHHpwO9xYyWe9m/xd/i0MmdXX1iHfzykd6wRbgmT5NOq4FIzaU5NnyY2JlGfG
xoCJuSyOIOF7oXXlmwu5k9zijU+eK547aGmGr8xuc4OKP0Jl45QQYpkAeus1Ew+FSNwUTGwVfOwV
BoQN25KHSxvM+A7oDZTAEMzm7STODFGCRwN2klWCZ4Mp7g0epOZJ/BxCjB1SDB4yZpRzTIBInn1c
3GTkMY5/JW8oJDWkYE2gtncjhhGlOEfUPSZoYWLw6FuTl8FcgLAVLr3pBrHUgs7jCjRntDM1l05a
07yGBiq0HFooiDvvqxWs2WaxRkJbZrOzYoRIuov5jBM7DnNRaY1BH1LWZoadNCTDyRF/jDo72drb
Iq4ZkYV/hpmjyhyx1Fgn7JnFY2PGbCPpcN0olf+GOHHw7jqUypvDd74g0tvNiOImjCd2+QydwxJH
j2ScPvldfG14JbbeKfljrgfVK7aOoYcfSOXHOIPg2ugEER3mJPaQFT3GmIiQfcxzMtpijLSiZdwT
Gc7Fc2SN9HtPA4SOcdE+EF8SM2WM1C7fiLSF5FvFP2ssTGbLw50ajeJiAYaLj5WHaQe674dVzE+s
F7Ik/KsugYo3iz9KjlFKlLV0MOsVvtbATPDQcAvCRAqxVxnJvthGGK74qDiCwTOudGyRgiD+o0AA
RaYJiHLiErctti1YpAVAinBymbF0QZj8myMeLyTEQOsQ35dOHGAQKL7E3ueC8Q/T0XjEtOIWY9TJ
beHcedpX4NvNIRkYOyzaSZOUwUnmqhbN3XcV/ZaopyvG0xQ3lPg5wSnJq1Z8C0JUUhmKi2ThodyY
DU7FkAXzfBo3oPgzTG/Qu6QwC4ZPPnY4bYMvTl241iaQTLR4uRtJA8jaJt64fr8c8GyaYlhMQTbU
WGM+ks4HycvlXexjxWN6JGLHKeqwaEYo0wX49TjQBadiJLp8M/NTXed+hSfxWzmZdNSroDqZCZPp
ZKbxNrRfEp4Onn/kif6KR9DWFdcgvX3MZj3Y58X0Yx3sP8JSCCukACUp6UOFfdeLA9GKFVEqnkQN
5kSuuBSJZd1xCsN7vRux4GuOnswVJsx3ruJxVCq3oxjfo0gckAqskNDXJkhnpsdhnm8C+kH0qvLD
Kv5JfJFc98FEJxxbJ23GZckCeQpqzH5CSkXSCxOh8XWALVOJPVMnPk2AcUkliVvtIY+AHNXl3o1r
chIZQBu+Xt5nGD7ZGD+ZHQ5Q6eJ/LQqTCUILM9na9Ruufv81xjhqoQcwh/VzCri6wljKHnGYGsRr
KhbXqdydbvNy3SGANLapa35aMKhChYqc3sHhIRH3KmT2xSbH0Iphw1sjDleD6Nx1PK9Q8nobf+L1
aaywosr2MItDVkA2OOd/g1LqdSJp4aZMHwcdT63AdzGBxGYLHf2tlxAAgkicYaZElgUYz/FEHJ50
yeiYD+LXJc5dgVh4YeXliKdXhblXIy5fnZX/TFLN3YbiAEZ393oWT7Dcvm/FIyxvMQsT07BO3MPE
R2zFUCwWZzGtx2NMF7cxfFquDezH6h4fsk4cyYq8wGKEZKcUs7JSXMs67MtC8THTxdEMcfpnN24b
fGsxz8H0THNxP0uVD1qLI1o4A82FsUHmSlVvffFNq4jdGfF21Kz7yUKe0Fh5fagXEZXMG0+81yZx
YYvEj83FmG0Qh7bWxastEdc2U/zbInFyA2QI6DV6MsXjTfNwexuxfcMURoYZVzrhTZJVoIevZrSv
xCsuEdc49Jo+YJWRLkfsZbuJaGjO2/+mnZbrKavR/IktzdITfM79WyQbiBbFpa5guJRiBLepyErb
oEXINyEpbOuIu52Pq8G1lTgY1DAthggdZq+44RUR2WP0gx/6dOuKX17MkyzPuhtHnPRi8dTLxV2v
FZ+9NV7dKxfh/3b0u0MBpiAvcOVbuvSpcL1qFwfzkZsagpR4+KW991DC1937s6VtXOFJ1S24LnQt
TkjyVuzZzJy0ZKfp4hDI6Jwbjitwb4iFVCROgrF4CoZL/kkXl0E01uho8B3EvpHZEfEibKvneeo+
+clzbPdoOSsgAuJdmCG9Fy9Dfo1WvA1DnJxQnW08cT3MsD/sxQfR6j3gguKN6GOSGNe4JTLv/WSY
kXsgowwwlQ1lzcAKYmhtcgQRHTwY4ryIkphia5pbsG+LF/+R811uGkwZDnWS/Z5M7nfm7w9yikf0
DV8dolxXoZu/tpg+6uL+iMPIAbAU0DYcnbfT8GaGQK0wjEyCfST+kZk4Sf7RiK1kKAaTvCKeTYYg
iMbTem8jWsW80UI6zE+KsnDPuOIqEsvKofJw15pHPNrE0LLE2bIxh9fVHN4Ksbys+PYesCW918UO
053FGFMsMslBL/cBrpmp2GcaYqRp4KhZ4Kw5iMVmZ2C2mTRzjX4IA05PrDh9o79SCbP/P7f4H3KL
yQwGO/Z//t//PcOR/i21GKBUl/0ts/i8x78Si83gvwLPRPHgewz8VYrwmSdleOZ/2TbTqIHpmIEZ
uJe8Ys/4L8sGrGRz1TuWYwhL7M+8YodNjh6w1bJIVjYt+3+DkyKb6G9pxXI+pDQ7tgGAlH/Utz6w
A8myWYpi0O3f167/o52X6DZeneSeXDJm7Fpj/ZZAvcuMPv0J3pvs0diwntqUYb/hcR9VbcX02zQ/
YSG77oaBznHgONVL247d00B3AnuZ+kUtIh6EUAUL5xBHS/0SNbV9Nzj+o+cZGO4wkw0tO9PHm3Nj
zV9uBnDPPIEjHgJ1Xu8tRnl3PCLDLq/uLguP8fOdH/cxyP5EAzRLqhCWTf/eRtWNo6fdIqxWBbVr
aYafWq8gLSHSpm0XN8YbSZb3TtMOvxvZfFoMwo1LO5fbcXbc+zzK8ptMt9DdOH1CAhOg6cYzx523
loAW9Kq9K8ywubP7sL4Oq/D1UqXq1eJS1/g5nkxOAAOGnbTE7W6n4Qkqs4uzWVPPp1IWXRbNJ1Xk
SsvB6Bb/Vo/VASazVY2kXLVWi3O5mjO2qQMlPqOhHEK/p9qTaS57oZ6AI0iHwoN/ftVWXfcUTVG0
IeMm3hBELsiSHpzqKs7G4pQt0On/bTVMiuJk1+Q5BPAwMkAi/nTnlsV8p9ZWoopkDRNZPclWtaFv
gL2WTu/v9VSLr1q6tl8SErGh9o3RjR1E/htht6gI6i9BWEfQlQ0AtuD3GaAj21y8+othJMGmbG2G
1ulgfzLMauNNdfNlZqR37VlttFfNpkR/qgiGPXupO73bvYlGG8ZRRHfTGxxvC+omYS6geTwXwySz
791Qa66K0B0PLpx37Df9B6Aw6GPAa3NFNNgswBl48IwqeHBkARXsFA+GfbrUD3EZklwXPakqtRjW
lbhyno24405/HiMOZBwUzQU4xnS6hRQ73Y66g093MWJENHN9fdigmlzqOga5sKs6Ega81DuBiYsP
Rtd8VqVhtcmNVqsfy7GWswlBrnfCe5PoFXGj7aVl2RYi4hnJlr9UJryB6PJBKuuT/lkt9Lw/tJ7m
3WO51T8PtdGf2jJ5akDG/BwR6C+goL5ZdWIQOwmi16UrLAnqmw9mHa8HdzaKU5hO9Ql4/XxwqmA4
RXqtTa/kQoftLjQL8j877Im1Br+HGYHS43mRlxk8CePmXZVs1PzGwf2PSPRlA1MEyeNPuoHxn/tK
QyiS4S4tcxt8GH4RTd9gnWgEv438Q89qYZv8zoMb28ih/1WXhOttkGrWXQEAAiBDPtzqvnbeKUzS
6Aj1hpCAkNmCYcURqcAsjQLDpWQ8159XmU+D4BbU/i5qrT+3KKpbamox8xhxOO8W9CJXbafH9/4S
wd1t7Lt04LlHzkl8D0gpvncig3p6b6iIl4wouWqHsOHP7QVkPqswbpYx7g9ab+vPXZsvzwA+Zf28
mEzsirvF2zRNZpzrVo+nYxa2t5VUzVFR3vZe9nbZqY8ZKHw4aHg+QBWND9B+LH7GuHz00XtjPTjc
0UMrH89V2dDtUwbPhMGoy42ufAwWs7i0vdQ74hdSaATz0QV7N8VKKGe1x/BuSs2AmJ1T/GCkrmn5
+h0PPEi/Q5Hd+UtOA+fPt8I/N6CzW5HJe+45/WdYov7xJRvogWUaLpA1OtkWMqO/0wCrzsWuolud
33GxH657vnGCIK1xazrk2+693HEPTdG/aoiPyEi16wzo9lodavnOB1/bLrPpPEQDP5RBJPeokwGP
rzkbVV0c0dnzYNXdrHjW3BmFzNi2mX8s0/R7vjpk8OntoV6jb5nJFZqPzYyordyrklpMaDAYJP12
LhDowME7eezjSfvN6Qmn60Ew3KqNdRFNm7Js26Mq6hCROhf5m5cKnSJ3NAyeF21X5zo66Lx5jOIi
/WnoyVuWDcZr5SbWvgTmQ/IMHMSYcGk9pfpjwozloc2thES1EcuLYoWjS5brq1HWhDE6zBmWPMG6
fSDb3ZzK/ioeR/tZG1h4vjEy2vHC40LoleKY3xdrdKtKqplPquM2r/nopfPs53Mz/MuZdohNq3is
0OkcoDkxfOkT7xWvqAe3jXACjEDJcnWtj2vTrqchiJDfF3P1PbyfPGPYGUXnbde8pvvTZ+79u07k
L9CWpkn3753gy+ZS8ALD8WyG4q7lB8aHi8ZLTWxnuzb6OQEZ2uZjmz1DPFifrGiXpebIDM0YzEyl
NI+uvxT7BUHBzkrn4je9LvpbrxyiqylK5xO0RK6A1cZCFXwgTt0BOKsCW8KmGsPTZYNaU3WqnSp+
qLvs+2HDrxpf6uhhmlfj7B3zxCx3dWI7d7WdaUfD8UP8QewR7xrQSzHzrG+LN7wE1mT/0cIDqjsr
+jHEBZk3WAUQwoozi/EvoPup1X3oQFKO6SLglSG151VV6/ZOh2wCCLFqLg1VfWDilJclQ347pW56
3Zh6d6zDon4gzZKZa0Ltb37VPyxGFf6eaOXBGBvsCQPh7QeTTtiRnB6mZTrAjQXFvljJyZRVCCEP
ae1mN6qdqlpCgXgW2GwIv4pXg/N9bsg/6C3utbUqYuaGR2sXpijTooyFXvc6dfQKwF9kT9aoZU8+
vlWHLPGajapT7Wyt0a4LfyTgILupxeTjszjIDNtfVfY8FndMQx8tvvKt2U7mNdtQO9WZ9ZoB9ipm
1z2phW01044gewudg67DZYNaU3VdMhB2/9XmAeXC1WzG2vbDfr0p83duZ31b86m9dYPod1wAjXt8
NJ1PXh7gOR0lpC5F00u8VDscSrXnWteq2zqwoo3Rx8Z3FJvXYeSbn721IOwxRvlximL9hZfLD9XA
hE1ZO073EjhJcwRSqe9rzdI+t4N/sOvJ+B4QeN1YMIke3MwnrSUm3KY2ICQss0O0miiobcslOWKN
7rAWi+8W18S3BNrJcerM6J6ucfzShP1jUsX6XWO78YtRAY1LPYxm1Ea1GHHIWlpDv1OlSwtAWOwu
e/11DNWC5IDwfIw+jeyrySzMHS5Xa8lEV+gzXSeraWX4NxrmDX9bnR9RK2sHb7DiXeMM2qdwjNct
wziE/lCPPukWCirb522gtrotiiHP117irNSep2I4ONJqLNfmn2D05t+fWp7Oi86xA0DIjhG4jGv/
/qoL0YAm2JaUv2dmMD5W5lhfTWnYfa+z+DRmLYLO7N5IijYmLjnChPLMV3+o7Js+1W7j3F+ZH7Rm
LC0IAGOlzBvPz+B0dkuc3yRjWQX7tJ+W/QqR9MrNyukfyL0Kn3zh9tqcPvpa2w5cx/B56PryJn/H
7V3yAkcXdw5/alN61wRl9WnGPHbISfHurHo4llNELNyy7LcUHfwVftYMKBgw/9ZUxZE5TvvNgqN0
nVQWnmhSDIfqZ2517aPlaxqal+jlvHddekSc4/igjg3n8KnT7+xkQKv0NZlXVB/wvU5MES+YRsnq
udx7f65lTgOPxakXfIeqQdtVSzmitq/S8QFbm03nxC6Tow4nYQ9HNOcj8+hj5p+S3PPOi3TucMVQ
5Sn1xRDBZCacqNJGvf3sMNolfe+/2UYM4t7EJi2o6vaFe+inatByd195uuY/owQmVbwiktrNQfcl
R4Jrwwb91nVwJbKZRxywBvN1RUhN4kVt7fTRfV+0waddpZb2Unh2dIenYnyn1tQCBWuFUhDdwIcN
yRoVN//zS9cVEfWHn58xr6Xz5rE8N1Db3/38hhUtejCn7s+x81v33kmGqwhPtbu50B/Ali3PVtCz
8AKCpAkEIEeKakOu9bvUdJdzs6ibwmMcATMimwRxmn4EK0uS3FOqZeKwHYMrHjBLhY7xhNQhfEK0
kR2cKACmlVcemZzlBEHXTbF0lD1UQ2y3P/PAdk5qD1WPh4YcVVWUke2ro6qS2kMdtTBic3M5Cp6q
5Jc7TXJQ7VCI3DRRt7cs3DqNrMd487wqZbWmFpMfOzeTS///Sq0O6Yo+1YJHm2Xl/n/+FQzF7f/7
z0DgyzYCQOe4XRA++/tdaCZlntWJY/7M667dYAGfPRRt/hz4OCV5dZQ9qMW4GNkDPqDppkIEsVd1
qq1aawkh7yYDe+UPG+Zm6o/Mp719qMejPbuvp5cP1Zl8uhmlt321xKfL8VWzTkuhy+aY0qniu4U1
Yhg59Bj//nW+f+4BuBtQHrfO3zeUXZTdRYxvLvWXD9MMgJGlgVuf7KTqExv5ceyj7CwwRKPrH7Po
QfRdncsfV1WD0CWPD8wJbd+tvtsttqrGAHv14WBS7rVa25IBFxBzn4FR6rl/p9a8Au+XYb5z0uEl
maMXK2r926bqSNiYhmrvxP0yMl0f+/AL2eIShrxVxYX41L6fEiiIqWg4tXh67UwDgFIXPROBmjEK
95ATaqv+Ba+/boMy2bhdI7/8DcbhSdUzmE73U+/X10WcGF9M9xmRXPvmEqU61uQQbFWrXxzVgJzw
D1R8qA//9vwIyADWfdcxeYfwPPv7hZtWlcFUv1n8JOjBL+yG83o1DKZ/l03tvg9b0kikVKFDJjHe
LJiXX4CPq8p3Wyb8u8K8uVNV/aInqJNNTLSMwJ62l8bM4gbnNl2NmdoCsAr7weGgo0C5wh7zkBjA
u4118p/g+NP/8TwmE8sAsStVZV92N7aTkexY+v6TKQu08e2+SLViq+pUu6yHza3DTzuouimPTgXv
Y7BopXMqjckhd4i1y0LVuXFcIjeP0M/LVo/5btyE/mr4Yb93m6F0L9dawGA2Ce2Px/+wmzrehzry
TrsTXjYfqlVTGG7eTc53dFr1WbtFd67dqrUk6T6NmaMdPtTP0uxSRw4aOaWVLV0T4siX/T+0m+xI
XJiwAfuwoaoaZszVAbsIe1ufs2VS869KdUSXEBnT1959PDj2KcwmSGpE3E/YPEQdiRCkW1OvNvpz
hl9TwfThud1lD6JvpIXrC3lR/zrIZTd1zNg+JOEL0V391udcdrrWT59wUP5iSeg7m0GDE2f45o6p
SKlJeQiJXD5Cj9+1TIl/JUeBaeulZYQBJOQ27iQ71w7dLwGBGjXsd/OYNLZYz19mc8quvSbtr8s0
3k55Ez6Y4Xpd+179Seu66KHO+y9FWDWf0iirb4cGRZQqDmSdHIsMp8xz22IwD+2wprtMGk/tUfNu
gXY2GJIP06M1p+1x0d31UDsa9NyKkHbp5d5PPfiS+hAW8gYeU6gl67PfrP5xTP2BuLMlb/Rhfa5t
z2PutdWQ3lLnpN36uCS498gOqopg/7Av42bAxjYF+ikbmOt7CuoqvlMtYH/xDxLiIgegmTZukBIl
XlpgrOcn3sz8HyhTokCL0TCU53moFmrr5cl42ZDxbnFM4tKXqkkd5PJAvXzSpU61Nv46fHhtHNV7
O1qx5576ACKxeq+fy/JyXwzAjREJuJeqy+vf+EVvQLW7dA4+HO6yL18BmXCqbBtT/A+dBevvhij0
2B0L+I7hWB6CRPruHx65mhFpHiQx60dkaSe3RSB2xUzveJ0Vfn11LgdJHOMmbHcYrPbV9bnSb/z6
bl5JE+0X4DQgjuPHVV/d7bIQG1G79NBWNyTZ2RvGzulDYxfwm+mR44Plpg+qTi3cPHAPXaKT/Csb
HFl4rRkdRn8Nl+kfwonWvw2xHAZXrvyZvsPM4gfvFQvZZBukWffDbqOjiWj2Nq9Dcz806e9zG6zk
kZOkSBqwrEb/Tdh5LDmOK2v4iRhBb7by3pXK9YbRlt57Pv39CPUZzfQ9ZoNgAiDVraJIIPM3znud
S9aOd4P83ZPce8Z7603xNRl4heHsK8eqjizpcWkvgY2VESpBVqOYM7Uy2+PYa87dTNAN8WX7I1XS
dNNauokojO981HrzNXcr8xJnXnz1HO+TtP71vy8FpxroPxfkhq0YDp5KLAdlxfwzc6rgMKD24HS/
m2GPLDUKWjc3cmeI4JgXEcmyra7TCR4YY2+RzhMzu3pIp6ONx9ykM1FNUCdBaMfSwWKH/jxyR3ff
D4W7F0egzM+tPJKImvqpeAI3E4eiMSDxm+Mg7zrPcClKmO6ukNpyX0e1vG6zuj77Qc8igyzE3UZ2
Zt44OWBO3J/nfmVLfK4ReAfPpCGTKu3FkegbdTXcNpaLtjSDf0wTc5uo9bDdmoalcrpWELQnbwiK
V5adMAXsIF3huy291QPUoFh3q50IdU15lyTHOIsIs86iH+s3p5e1S1OM10pKw//lw/NnGZlfocMN
yYJIZjWvIpn1z4WPKylyn5eG9C1AhXDdpBj2xW16FY1r9DEFmvDCP9MhrRMk8jGQ0ZYazPSKRUF6
BUGfnCMD1ROpcL15DaziEqDFHrTBQFX5q9FJ7llcCy2ilJRYQykBye/nZxj4goP6sg/ieqJfCspX
T0kB9ajjtckBBkeF6+wb18ClPKzHVYx4zC0OExR7urb72tXIS8SZ/suOgaTFpv1V7VD+94A/vgzh
WK9aJXX3cmTVyxaPy4VuZqdnOUgfC/6pmhL9vURUmjd8obSDKBEhVNocY6X4tycBEwLsAr/nZk0n
iOviydocp0+p/ViJ5/kQ/f0TDKm4oCbUzXNAZLcE+R6sqstTEMn1TXTxoxiWha9FGAgwQ2mdbEUa
xeuzRTFY5kF3y59plGeXTguca69BJeBX9VGaCO41Pe/71G3Mj8JvjhD0w5c+8eNz2aGDkk/9bdIH
SDLY8TZ1B8yxozhYkLnDMGGIV2bdScdn48vm77Cs+1c3asmxv/hqq+3JY/9uVFfX9nEDgG3mgnza
xkYMV40+MWXAeGbvV76yjmRyBWWYNe/q99JqtXe5LoYjACsK11OIr2y/KrUBsa0y0N5LlgSzrk29
0+9zMq/Qb4rnm2u/8wtErwt9HvPf+F6Zx1HOESQCBdWZUntoyyZ7MQfSG3KYfikGAyRsIOk7q6uH
V8APm4SayxeN6stSAqW9zZog+AiBIYj5CZwTfp05SsTT6Y4BtBczdTBzKSI+WfM/3OcQqZP/fBPy
q0NiZHoH4l1mK39uPgxk0cqkKbNvdsUeTstt84xylHkuRtz+UDkJV6Kva/KSYqKsbkqb98Rzno/h
xB49x0PRaTV6jwgeN1YPmm5onPfW65Zhq45fQyeBFiDb3kHP3AFIfLr1JLW8pIbJCykF2eUHELym
LsS3cDUxKgXH7H/1iQFjNPkBx+3RxabkUpROgKlQhjitrLIZTDRgF5QLur3ig0YzcLeYqgfd3vNy
sOcmIji/D0WvaVYqIPvnBHGY59R8wrDHaIIz66l5zJ7OdjBPxj41MvetDm5bl9z8Re/9YFNFNiuH
IZVvXmnWsxSLCrDzOLKGVeYfRAPK3T8MeQpXJNDTxbNPHNnT6H/swwEp2rvm/TlLTKVGNsxtGcsn
kG4yJcjGQh60AM+px1AsG9NVt8a0PXOnzZuZg1N2FSAqU9eAfdZZAveqTZHowlIKb80Eqa8Aae6L
CjvonrER1bJq+ATv6W10D4HrJoch6gc+utBucXfjSKfspxVzMY0/jDFL7Sg4oXyv3dpSv4l+0DDd
shwsD9IEV1PZ06GM/GmEILYzEKlhFu1DA4XudvD9ez01rUIB3qlfHj1+os0wl8iR/CmNc5QCS/eN
GqRqU/InoJF0/jax34U7KKzlS+V78q4MFcSqp1F/RK4zxyN8K7FwWAyhF5yAqZS7qo8znHKjBjsJ
2ZmxRXe/dQX+l7Xu/jTN4p2advneVeBS5emkwpequelBjYu9CdWolhFbQ3FopewSH41ExR6zTWIN
jfx1DkgeOLuPkrBq6DZVKGfj6TUw5HwSRbOlZCNqOwgHFpQPkCEVhR85SbstAJidDSrnnUVEDC7W
wTvNt8cXUrindEpdeG6KbGwtoUUy2uEOwyfrAnYS4zdD2opI8AvFEa4xczRgzZMdB1QlbGhm8uDi
yD09eG3Erza1GnyK5y4+Ac7vAREnY78Yh1zd//F8Dgzt1jW9gYtxkPOOSlxQo1l3tTJQ3F6pBq+x
Q6G3jhL/U8/MH1Yk59/h4O9aO3HhYHVXKRpbiMwEZo2CrGjswkwOCL8uZas1cDWaBtDbdk9ZqnwE
SBFuHwNS46invGjXTurIB4hXNHaiHERo1/HYgG0gLiuz2hRWfnnMm7oeoyLm54Fk+NSIedxiF3Gp
vorPQYnPnOKHGHGGcvsiGoWFPrCvm5lRgXJDIPmdGZVrMeZlfnbMlfZVRI2bti9FGX4zYh9yqkbS
M7cN9ywapwirhQ0MZfnsa8xIOncumNGkMg/Pfiuypl1r+5NPks6qXLDn5FmezAckT1aiU0xGqRPL
uhBoupXVW4Ag8QfkhU1tJNS+SCpfmib8JrrDQI+gVdYN0vjMarnRZyEPs7OZuvbdqaWF6K9tC/B0
HEQLVbHjj6j3lfkAC2NlKx4bXRiGXzIJp+4s50GQ9oNzQbERcBictq9uRBke+I53BfsEbEHrXP69
yNvqQ4snhCvVOArSRCoWNThG/SvupRGtaTSfFu3Ul4hhULLNHkZvvVdyK4a/o+JfEUrpxXJw8KtK
KfgBH9bqa2SoKbfPdTdozllYmVRWG95hUWy99Ul/FTMhJ7+FnWO/GjhgrKTYhX3oy39cy7P1iGR6
frG6UdlDmLSKlTjU+0grZuKw14N1njfeVsbQcW+23xuLv0zloESGOVXxWiQKNMy4CzYtm8ZX2Q3q
JaxLc8WytXzNBpsv0q+UpRh1Eniqo2vICzEKbTHaVmaKU900uUp4pOmTCJwI/VaGu92yThFhyh/M
inXz5o3Ax/W09X86Dugst5t8iV2SNbZtoaWcejDp7PRlrCppabiKyz3fZjvJ9jG9wnC5QQctsk7F
kPvLzsnUu57WiAha+fC1quV9U2rSl0jVt5TEvDtcYPsyagN2IDL26pkUfbrIJ8IsC/17Jgft0mgg
mmcICmwpwQ77zOANMyQH0SjU+x5HImwUKzl0U/OcIrlIHYFmJvlVe8MKosBSBt65Fw2Z73oPT41S
V22bFLQSyMZSqTcbjYTBWTSZkwTbFpXfZ5c4GqUSgesgUzZSkmDEqGvDl0R1YIHq0b22gmIv+r2p
P5SlsxQNL31bavsOyM6i9CIXQQM/O5FQzk7iSLbK7IQmz+/RYQpFnxh1YqAwHXJbH3oF0VodZOOk
mX11LCl5zaW8Kr61pTQfczP5BLIOOltNYAfmhfqSa95XdWQFDFx0g0pseUJCujyJowlAvmCTDX9Q
ZSOCaDjDYgT5Psp5nlHyOKbvOSBOHipkqzRrSNdiQPQ9rmCowYvFEm2tq9UB6+Q5CF3MGbucmnVh
4+c0hUg5wCWeQpdU/cyUoM2VPQLeYzns67wryAhZ0QVGT0cGWuafznYZB8q+uVS1FS4iJTBIt4Ta
a2obBTnJxIDu+o9QKs0OpgBpveSra2fcxEWi3XHgCT5bTcdtLgVRrNcxoqxFre8z6HZ7pxmCNW4Q
+RW4hjYfC5MEeOBna3658bl19Lc0SGW0E4lEF1bo8RlSOzTbJixXqUEpnK+F4cSPiqWtTF9sWRzt
3PRvSteO69q05BWQ5uYTKgVwMrwOlKC1DrkcZ3O80trP2ooRs22C/hio5vhSq/rRSezmU02zZNXj
D7MRp4PfmUlQGq6FhMP1VLgnQWHvRN1eNJafOo9QDGSirP+co6NbjsB+sVSkRn9R9XDVxm39HvP7
3CfAreau7tfvodblK0iSsCemUf52CvzCzjqIUTmt5qmW2He9LtxLWoDrCwf5mMkYtVJIdy+UZcNj
ZlK/niLRJZo0/Rx6UzvrAAXR83TyLSarFzlKg0WhJtnWLarqTU0wqa6T0tqLMFb7r/XQGScRpa66
keUivInIlpae1TcvMpzIOU4kCy03zQNqFeZhqtG1s2I6FLFogq6H7lhW8fI5UQz8ETZWpoENy/92
vedF/pj7765ZF9RA5a7xWYfExrlRvWCjlUE9C0isIELBunke6CHEpOh9MBvzRw3nTtPxD52RTDsX
QSx9wqEr56OmebduulvbTh72Q5yTeUeoZ6UMcrRxe/LcvZImeyOnHF/yFPniGeEZP5X8LvoDP/jd
nyrx2WA5dFPbr3US+JeiJ+2W5335rTYm59veezPcisV6yh6sws33rST/ICZIJoog8Kj7c4AT6sEc
m5zfh1d9Sw2IumDTviSSiUAuXOGd4sfdzezD8HFtOwx/eGqSv/RepW31xopXFff455i1kDr5cK3E
PLmvR5zmJd065Rqg6nQa6GJ942d401LaxGQvBAsuAOGiEfhvARUXR8+BP+b9EYrJReBHc9vscZSY
AObPC/xxvednqCzoQeaN+SIw5WhlZEO/qYqh/rTLFZ5g0ZfK1IDAxvyZQsWOvpDkmbeuNZAL1UYw
HBggimlJVh8ckih3GEDBLtUkjNvrodz3nYWgtYyvwzNsp77IluBVimERPyb+dcqzL8/wH82i0l38
u8k+tuab0ggAlaGmF0Qad4HqKPemCr/7uZEe9SkqB9uYRx2Cs7UETxq7GEhXuFAm1lwklPh6jIVh
Bu7fUk52H+CBYPqPJJPtkHkLq+D9kUF6nvCIQ8nbV9NkeUT/mJ+0v5NaGcaz10BcU9FSEkdTn4R7
9S9dyxHeHRwci+BDkY2AFDWFzwbfJ31fKz+fPX/MGvUeX5Q67oC54QdSZtUtmrBxA1gi4Hx1sxOh
Uk8SpEPkLBzYCXeztFNwV9JniDYHpL8RBfYsVo6SEiE+kznpZ1yUOz9yzR9Db71ppte9pZ6JZmhZ
qfswseRjExQyfpsDoMg8kXaqlYDQdrFKTDVTOpt6+7vpdfREOnYtaxML4YsYqKWuPsvNSgQDLs4W
ft1ltyJpt6uccJ7iyQH7S45+KpgB+078qw38n4FsU92SInYF/jgefYpxeH13yXq0u/wGNNGfI1KQ
fYv7mBmcxBrpUueO+SFXqJY7qQG/C6vprdbraOyXK991kCeWxvpb0a4E4jkoMFfvkyI4mROqT4GW
M2RjdtWlGLKjnqrf6lE6+3Xkvip1oK8NWWf9Ginlq267tyo18y+9ZbyOqOHcMAFKb7Jls1CAVbkW
oRiQymqDDHKLCzQzJCuhek8hsNbe2S2De1DyH0pUvZeJC9nFqnBdhs+3k8doPLM17Odh0Kff9Wxv
j1HxI2kLitSOEl1jVyq2/NOrtUPB/O7jBYUbDFOqwVxraB5/QuUwcZK33MPoqDiH8LpbNO1Yfxpt
shGfS0KcG5U16i03SkzAU7c79eb4u8mAd6GB2kKn+Fe/Y/doXLUhCP+CbdP8Ofk5Z+goF6Cw486a
yLgGrox8cl/4byz1oKf3frJ5hHZlz6G9F1sRjko4+RDH406ERoQGV1vJzp5kmv9m1OAbCiUqj2I0
qN0PEtLWiUdp8MY2+IQoenN5XIhCu5d40U2cqGgQDJEovja4XT7e23gYQDaVlJl4aYs+pC+ompbm
8dkl+gHJdQXZ5Nr0tmz4QnwekFFbA9f8qtQt8NFiiIttFo/fAQ6Pm0auknNW8EMpMq14w4obxnpU
OT+QMZ6pQwZoBR3ZU0Mm+UuQGim68kVzc7FxX+kSUFvT7VJEaWysFpW0vpJVR3oewOkiHnF8MxFk
mmO/ra9zWKU30ThNvJVBQp0eUVCRpzWlrTnG0WOCLRnjWgtxeLDwZfIadScZUX8UjavWOMWKwwGt
0TFcjZXnvmWu5e+7ClKZHo3OW6AOzkpNLX+lTqHTudac28vZilHESNEk0NH1nk41oNmiz+HeSXzk
Ny02HpNMO1cPuYY2gjgngwG9SZPUm3zYlq7O0gTbiPLQZYOjrIbcKvALiJUZlgu2wq4wqA5yiG3e
QgxBtIf5O83XxJ8gGfDAmJSs5hULobPS2O0OxderiDLDq8//7JfVbjBY+zFXRTxAzNV8tXpMA7P6
t2uIftHVB0N3IFX1msnJUmyGqGLh7tdQQ7fUJHjv0YgQ/Vi1q0szy8qtM/X/c77ob8ssu5ceWw5T
c/dN24Ain47g30p7NYarI0Uky1GlGDdZgUTB476dVp6GTnFj7Iq96LJxdbmIW7Z0EbEnWVvkhVRS
Xune/+PyTgyotfEzrxSfddE/1pPPpWATdQq5ZyTxK/ODpEn3SQa83bg4hC+tKfSD7kx+lIVQHKpH
qMiQGKZ+LXK4scuR15pspveWdX7JfsNTNZxmkwCSmw67JJGlz0iVvpRua1w1LFRPaCKxEZj6TZuF
HFvznIQWuka4lJqorznujluPRPdfvI1KseI5Nin1xpuArqw3pIurIq4yRYL7kYcIco2d2i9EHz5e
KCaETbVUinYJGEW94FpuvOAKkaPSURZrvl60K2xd3heTzJmXS/qLmPLXCT1wTrbKIRBNR07uvVot
R9UKruoURRhKzLMkvIfIWswqVONacyRtl9a9e8K8w4VmlFx6A6lNcA67NI7rfQsFmvVDfRwmOJ5o
1GnjFRnWh9vhEym6wmmD5k+NSVJrDuIzokBDCU8aXWk2St7gLNKsUdBA74+PUOQK9Sg/BjlOhyIq
R5UHqm0XcMDcNYsg90U0QDrfUesroBU47ssY4XrP4t1allPYuCxR9Fz6oke1Vc69PF+xuhouYm4W
4OYSjo30uBrO6eSdrdCAS1pIL5raqi/j976TzRLZKLwKTD1odzhKGRCyHXOrh29Irui/ZBeuimPU
H56PKbqVmj/MoNIXGKawvQ6imiKGbp5kJayuZaqXVwUtS9GVpi378WkGVnrWSQyKaVOX7So7uB35
hh0gEDrowPYBQTssGRCgeZFLOduwoBkB101ADzH8mFko44hVq1bN/3ammGR43o+oa6R5T1rtVlba
NdH14WOU2eqTPmpXIoQv8CXm4YVV7/iYpdTk1Owa2HnARnFqWNNwM44twOG/+lIv9bdUSAtojDUC
W3I8zloZbG8fsiztqmDv9qa/F6FoxsxLKSvFGUp0OUth0anEku+vxGEEBseci0NxZr2ivplv6sos
NrHfVjev8OHf6lb7A2gUB2r7TY5lwAClVp1rXHlxLuD15HYm0MJW+kJpov2hhiqbdOWKv628S7wE
/bamNSihB1T7UfTyj+TqWFC1mN1pndxhbJdqry0MhiQ25IuRytprTxRNkRjrYNyIMXmaOY3lyHY9
xv7/eWJMmTDQf52nOzFoch+fpirKq7nWp1TUBrfZgjLv1rwG8pdMm6xHJjiTKXkznZxgaNbLJgn0
bx24qNnQJOpFGsts30VFhjU4Cb6CtVk+at8afMLnvUwuo22D6ATMVMVnjQFFQ05GYcdUdvxoysrX
8COouUELi1fhdO047M69JwVvvkLaRO2UbKPg4n4AxIRUiKcbu7BIjF0Vt7+PMK3YuFLnb7QsmYA/
05TnqDh6nubrKIrCgwhPLNfR19DMD89Sh3UeRf26d2L3o8cox0/15CuvKQRalCTamTye73xNF5MH
H1bxLnpj4djeXaw1saZr5JUzSO1dCqOezHmVzsVoK1fwEUlHaKnlYq1nV/Ou0aKbAb32Dk+eRLCs
j/vnlSoLvHo2XZj5M+hp5b50o+aQoPA+99pQQj1yCiuLP/7UtLap4eA+HT4mTkeRFL4p3Enr5zxx
VIzeFbQdVPu8fOOxX/3COGemwWz4wZIXC5TAie85Yg8AaJv8UCF4v9eDMJznUn+KSqu/tlYyXPu4
ZEkEUEB0icboi7nqV81ZRGSw++tjVJzgl6wQWmzuntcoHR7fcdHvntcIdHvYO375JroSHiUnJe8A
CU1UYADq1r6d6ML11DzDRPLeAxkPLE8wisUAuH65XukTe1jEoqkiN4KsVMzFBf686t9iDL5uharb
ENKNZKMAIl4oliS/6SowDLNW2rXr1cpbqxQF0Jve2BWjEm+xRUD4SAWp5KdBtopTP3n1cf9bx42p
LHwzjV/DtFC3qM9geNbJ8SsCX/7BTLVy9gh9WEoYZL2KqJBA7zoF2oOjExX7MsRfRRw9GymwKZGI
OKSWZT9mVl5T7MO6DmdB3ihLU2rurmPgg+XV3WtQhdWu7O0I6TzCEN3CPe5pxqyQk/418wdQQboO
H3QatXrJPrQ96k6xaXSvXWAbRyQlvqdTlJLuOIXhgBIpUV3E2tkJ8os4MfJc7TJ4/l6MxXpgXAtL
WomxLM8t8IsoDUznOSlvvDr9KYbwUoteFZ5GXhgM8zDapHhQ3MW8FDnIsCQjKj7b6vQFZXZ74TcV
Gg24I7663bCNDKRQYQtkr6Nfv2OEXp3EmB0CA1bDPjqIQX7myTxxynAnRiUryBY6K+qNCLOWPAGm
G/JKDxXq/jmWbG4eHPN/Nlift3KnHET32JR4epn6+HtaqMCfQsJh0XiBWi3EHPQGmDPW47iJVQwt
H6E4UYyLs8MmlFeur+PVm6PPkJsdlmkAIPIFr2wgPUasHbTG7ucSxfRF7WoOf6qpsytK9IIek+wA
JLU8klzs1PH4bMbek49qqMc4BqhobBGJQdEfDeS/YYg75bobUbcRnakCi332nET+PFhWZTMtaKRf
bQ66jZIvSN1OQXmsN+ODaHwPYHj7wD6KFlXH5DGUFOktGKxJj+OvOeIQY178hfmyM2voz5GFlZIa
ePmu0MPqLSh4u/eO4ZGPISzV4jZGcngRkd7Ei1FrhxdWL2w1skPkFUg1lBiHuSoF8mCUtOmJpV/9
IhpWQ5B4i9AJMZphqZMutDbLVpHOPTdPLCrtnkzd7BErpXP2E3s8JLqqX8V17JwXeIoN1XQ9/Nnq
kzG4QM75CNEF4WrcDVH9S3Q9+scYzRIfl0PxjxB9rZ1B6209PEJbJVspTqezauIZGY1edcbbZBbp
rnaspw1XOTWiX0KCwsfdAnlFpupIVBozvqlH33OaOOuvuaI/sYfioKjc900eDF9clF8lJZM/+sCq
N33j1KsQbp/o91xz/LDLEVEiucBQVC8QC0NFD4vasJvXRaGvm6Rtb4OVdDdf2fh2rV9FDysUdUOe
U0IV3HHjeZjKCPbaRrWVPKu96YD4Lgr7/8cogCDIR4HvzMXJfhL9bIESo902RG9NX2z7NFGvGkqL
EAtNiCs8KJRkkkT7KjqrwG5eytai+MIJaU+6IjPrvRgzWe+fHWl4F2Me6dqjqlZ4PteBerNb480b
yx+qm7X3sPDMlxwNPalGdpHLvUqOKx31acyMK5TRoqzeiKmtrY1rxEoqHhaMJqPrHP66jjpU4jph
xHq1C6AOV4p61qadUTHtlvJUe1HCTjuKyJNrckE16k9SxmYJZW8k45gvBrNpvlwZf84nf9stxaCr
oddkDTo+NT6gpdjFd87u7Z2JG98s73L9xktKvyFXgFnl4GTbuvRRWkfI6jzk+HZNg2Kar/T6ovJI
xz/PMrqXDLLaVZyj5lqzHhFVnD9P6pXyZrtqeBTnuJh57+zpg/Xpsn98sAi9MDxEZfBqmq1yLg1E
FeXId9+QS/mFwNT409fumaTFMK9hHiu2On7W6HiCVtEAH/GaWRVIMe+jzCWxJrEJykBIXvHeRCbT
so03N0evO0Vvq+jRgJua0kPSDv8XeZ1mSM85NgsJNTAOIhIzrKKyZo6j11txltMm4aEcnG+WbhnI
uVkZW+aoaEBqWd0WNnA+UyM/OrV2r24Tqz2DiEAYrRRt4DreUZE/xYxHF9TL6CTigioTyDh5r0xd
ot8c2ZykYdEv5KxpzzglsQWJo+JzrLRyUcjKsKsqzX3vyrudqPmkuOluurZucPmNCnKQMaSYaKx4
hEryvHDy/JZNje6imOaPfr4VfRo+yjfIkmFjezfofNnNJQkLuiNDunAaE7NyhB4gZhRHo2u1szY1
Rmq0886ow5Xoq5RIOyMmoZ0t37qycVF3z65Ca/RToFzVinXBTJyeAxXnB5/M+UVDqfkxmpFxEI1k
O6S6xGHWFhxmuHouEnZH8+ckPJt+T6fea7AC/Vfoe822pzK71d3wO8+Nnz1iPeQ9x/GADDMyf/jw
vED4tSjny+7X1LTWeO5Kvww0ITFwLL4NpqnNkjoxXgY/cpajZJmHUKuUXYCe0gSr9q5ILmDt4IHT
MnCcqqxPP07slRIa/VqZQoniHSpJxrutudY2xNV7mUUU2TMfSYoYEfKNEUvau+Olr1AMjYvap+F9
pLoquqvID/eSj2igCD3NdRZJm+j/9SQtxxfTGBHv60lOT0rdpm+gQF7XGr+GwTt76WQtruUf7Cs/
dRlUTasbxq0o3IPoxhWw3QxlWS2bIC5weUMkNu87kwJzH7xRiXmc3asqaUQraS6xjeMAxZhPUjEo
eIATQk1u8D61wb+4HZg8icfomTQ+/llTP2o3yoIfxpTc9PzPYlx1oZF/+KlistAYQ3yiepeti64s
wVseZJcESsuO8dgqajDHkLz5LDtSQEOrYVATltGd18telLnLwG9Xo10ba1Ech98276jyvNWg3vdD
XnoLMQ1B+wreW5medZQ8rhgQfojLFlmULJFAAso0fUqztBu3+Kxi9Kgssw6XorLeju4nle2O3GdV
8UQdC2QHqdCPuRQsDNAB22r4ZrRyiMquNrzgXaFtcmqT2dpXUfxM4TwdRoM6QtTUzlqufR1aQ93W
p7qFwtCH3Z7kqqJw54m+LDjWk77wFBl6265YD0dbyUTVtcyx2626xLkHxSCdDSc+iCjS9PE+aZ5M
Q3bbNfssS7D160PYRFD0DllJnT5o4C+6ii5Prg3+R2I73/PWkH64+JxTrAhQxGahY3fl8B2dEcTT
g854QzsmmABGBdDcvl12QV++jJPXQAlR8RG2MJMvjuwjHKvUpLc10JqIaLLL0dBWzVW7ffGAVvEg
vwV9R9AlBeLRiByIMcnP+6OvF5A0GfSriBmR8iNyhugQQSlAx5NUCdVIRE9b9hdjkejnvEEfXYDA
1L74lcpDgn4ARTWLBe5C9OMAgjOemb0rZZVvNN0A89Zr5meZkXKtqq/8ivtl7EMn59H6S3X9AV5M
gTNai97RotIGnsBRwCKot3aigb4BIFMcMpHDbDCtXTE1f47/berzfK1u2t/ni05x+mO4RE/YK1L1
ajfkjfo8ar9aMrAQCwOYWXSyC7QlAGr758CR/K+qhyx00erOvSxgfIOEkc+kx5W1A2MWBbay2ksh
LgqabMa7MjHcK5JTLQbQPivmvnavog+Bc2nOvayt2lQmMRy33Icx+ju4bxbrBsjzB/rpX20Uli4l
FIYXTGLXPg8IdqvNOI9GEyQyzz1z2fQkiUAxNAdXRXP7OOTAGBy/WxgDBcgU7MetBiSxkX0124C7
kW5+x28oZ930qkWKza+mSqitueX7mPf9TEWT/mhMoeRIuGZkwSuSP9bFaK2b6K7T3tlGObqaLmuF
d97xLqB8rUUkk5Nsx/gFLdc5iUHRJcI66/Y6jP9X1FbHjdNF9lLvGuWTjNixaV3jRU0V72j51T3q
bWuWyW04gRz4cFUJVw0G20t1CsHYlRgJYmYsRiEmSDvJpRKOwFXwqgW5d1J88vqS8Zlm/rtsDMa9
qlI8gJ0kW1Z8AXfNnZC0FgYHbSUZd5vixEnPw9e4q5yZWnf9Siq1Q2NYzUs7ITxTBGoA+IbRfphA
oqhJedsxlvH5nkbFvBB155IF4FVE3aCiB5EAubQL5wpION+BszMvPlAA7tuq/640BduLNPni4ti4
ZG3P8ka15VOTG+pczMhRlZOy8HtN1mpeoel7ckdQHVZpqYvRQbapaqxZJ40nswgOblmlH1aICK4v
R83O0Nzko9Ptecdr6LWxzPbU5T41BL6IjzY23CUrUXWtlUM58z3yI4h+ebMRl/AfWesvEar3vwa4
A6G/qkmnEGTnrs95zfD7N+4q3kszrcjzq46u8ybRJOnodMrvRo6Lm4Emx/bZX4O8RHG73g6ISsNA
6PtPXAnODRjnX24SLUpTjr+nARk9swTsBOsyWrUN+0S5l7u9OfLBspqYtxrjmZmKcMs3K1dXoWoM
vzTP3Q1kY75g41DO5cFzDoYRejMpKpuZDL36LdDScIc0zzAXYemb/8fZeTTHrXNp+BexijlsOwd1
UrS8YTnIzJlg+vXzEO1r3fF8M4vZsIgDEB2kJoFz3mBvwaxQpZt79QRFjjDzrQ34tPqVwm2xcjTc
U8a519ZJGNlmRXJn7mUxBG+55S+hkJx4ncC8FlWZ3ORMJfq0dtH0z8B0xucRUwF5jW7o+c4vC/uC
ZPU3AF3il+/uTbVtPigGZ4sh0coXGzrNGlPV/JRpJPetMMu3I3nemwpccjmGVvEtcesdHL32V1ZZ
+55Ey9c4DOplHtXTLdEjSN1K1h7yEkFwU00KBD6E/mLMpVoMYd0PWyxZ/7W/uAX8zOxEfW3T1AFM
4BX8x8GJTyHfbgeUG66WBwJYj52N1fA9AuPvDkr+DGhUi/aV09ZH1GoaclqjE1MiMZP6KA+y67Np
6xGgKhfdsn9dk6ewKrTKU3Y8PopzPR8aMCcrrcZfHM3J4kx+CQib7NYaN/lXT8SejhU7Y2QvrJYX
j51EO+wLl2fx/WAVAaujvt1UfQpede7oKx9gRt7o7whm+Xshm3Ucu6gQAlidh6jWZCKP6XcUX7To
SEW8RvJ4Ph0DbT6d8mZb+N353lN1fnTsMGEMN/L0X+ND9zKSYLl5ZrOJyI68TaqRn6gpAimbm1Eb
NDvD4Oag+V3wpgrdWJE0mXaylyc1DhWF6E+yl6I6yl2K+oSTTvU0Tzm0mvIqp4zE1C5kU07ZU/1a
yWbA8uY+pWyiDrG18I7c8RtUD01LtiqAjoVImYr5xJ+YPOsdfzpYfY3RhWx/HuR1n0159hljwbJr
vPZEhcdETOClLTMI4UbnXkXguFcXLldqF9PDZ9wcBn2RpWAm5Aj2t+41nVGJLZlYKlT/XKrXfDW6
3fULOW44mAZFWe7PybYPhXuq5zPNjX+fyRhbpd+9f437T72AEtz7fEUanHzUXJNEdw4twto5SkQw
ZF3PRGtdnmJQy6pDnt4HyLEU8/RF6HbN/VIZq+X18vRfF1EucQ6lZrWrMXQyiAIKbiUdQN0srYPr
lAUBnA2NZWUNTKfKPYqPfzrGxAnO0OexS2PYZ9xL0JjlfgHcnlS1u5DdramfQBX3x89xSqxHhyYa
vwyW5exb31M3TqMOBz3xhkNnmTlSaXN7ctPxEKmFb64/+80yp18OlcH7+HtbNwMdXCAgUFSfFrF6
yd0cF8fCrtdqmreHMIr6J11rv8i4X+NlMY5Do0PNZ5mHMUtwyxpNueY4Ka/5Z29XdWMjKl+FRrOj
9KiiVjcgOjthIX4EZXkfLS9hceldkvJZNqj9cVVvKRuPEtdJxuTBSMEWA+HlrqKGuE24zZw8nVmy
+P3lJkmexOOXlSuHrk+gpgbji29k7a1U9eqWlsmrWZbjFzQTUCfcVGGpvrQvte90L43fGZzjS9+9
SKzz73PbQHgyC6YLNG13GduFvumNUmd/hVAUkKWP2hDOgx6lw3NUg9AMVXZPUewPzyx1g51gBb6S
vUpTpKdm8r7LzrQyNJZIR3AJqVhGU73RjOBijB2IRrPyTvKQCYrcqLWP7bZTvHhxb3/2yzOnEjvV
TPWDEIkqMGOL/FWZk1314rI7Wh25ioXvY9Em284clGd/xdxUh0pPZpKFmIGEiG6C93GN6KHtnOAi
3P73wXKQCx7iqdr81QFhAJ2rysVk488V5PeCS2bm8Yn/l+VfcTmnHxZPI1ode9kabL2nqkYieeYG
SY7PpPXFHlF7uFr/0H5k3GKTBhXtk0jEmL3BuM/Q/cyFPfQ5nYzJOf+MlaG/ZtfD4KjZVbMzhylR
YDMj1oFBwM5Lsln+PRIjZbq+KPadm8yntOVZjlLqwkijBz0sufvgfHNGwss8I9qPWjyiAlqnlGd7
9BEi1qIc/wglzgHdz70m64ced7tm4h8FrDKfrh6jt1Hn3yg3u2wtm7mPKRriLdUe3HD8Zmgx1vVA
m2RnYj3yK3FeGONfKTBeK02J3sAyege7Q85QDgqGquZ2VemgG5ifn3W6BA/ZHOXgIfRPNeXom2vb
1NP4n5BhDANrZGnt6P6mdJO9nPL1Dn0o8/cqsZOrhDSwRmluRGDwpNdPpAMY9L8ihfYeJ11yBSzc
3PES//s899dprC+fc/QDZDHoygeRz2bVJJrDY636o41higI0bD7AbGxX+ZRyn8hLAV1REfFDBmH1
QZ61MjhNNptzvQ3Zuc2DZH/U6Dg1/WuUPE0yKupInQHN/WsS2X2/KHbC5EHgZI4OW+KJBisD75kE
r3IMzcGqT/I06vMAhhXBkR8kNw1IDaD9nA6MHURH/g8in2xI7CvHiOzIosjPg/ezdf14NacRy4Us
OspK5H8uSsouAAHVUY5UMHJo+zo/mN6AQAoE1Uqf0aQ1+/O7DNu9/ae7UXulP/9pDhE61Qupzaah
f9Ss0mRY9hX2jYMW46XwqeTWGuP9BWKLKsv5T/M+AwpGA3I5WQ+pc+pv2rttWcZNHmpbF6fYDIHb
h9y9urBR9pFTZ/zthHHLm9S8JVUAY0Tx1eVnzOMevGoSh8LrPJXsKPBXXIw6FcbPmKraX7xkao9y
JhnnvrpqwI9DI+JKQyviq+LU99eTodo1c8qz4lFeEzsQbrtW30fssSDvlwPgPu5Xne91rFCreJEj
2CF4YVzwINLVuHfLAaMfrJQyHg7BfGEpB8lTH8u6hRa7zfpzNVbPq7jP5l+Ls8+OzwXb/z2kSZp2
AaBLbIaOjc8EviEQQX3xgTOjNjwf7P4ajNZwEDzmLYBpxKrCeSUDa+5ly0nq+oLtRHVxvOrnYFWg
qv+E5IhRN1KQJFO5Gy2kiJOuVE6orOK6EXbjWzpBpxyE3+IWkmF8WSr+yWs7bWdqTXrQEXB+aNwp
2BpFW18V0+pXcRZlL9NUsWnuLPc1FUN3VIQKPooCiQtMk0OQDdlDWR21PPIedD+gU3Tm7045QtfH
+MHUw4XKxlhNrfhazIXFOIqds2t3a9mSB4W7wCE12p/dGCSYeLURzoBe1cBY8O1VY6fmoQkgmwdR
qGzNcXKfOwUruTjXj60FppCS9tWLzo5lJcg/ckh4Gt9apHsxg20vsnWPB96BvaDyQAFimrl2zVes
7K2DHKGmaXpzEV9eULq2dqaDkd0SggaQhKYOt5+zqxlCoH1O4fwzVjSpsp6MNFvJaeSEohLjlrI6
n2h+U9Z8GPKk3ZchXnn3t+CpBmsDW3s2m2kMljbKFKew7baf71nYRn4tSJ/+90/XDyMCMhmg+flt
y+HosN8/3Wfozyf8fAex6VISiQN7d3/JnO0GQBWWD5+vGTsOCjw5FbjPV+0iPN+gwv3+hHLCOsp/
f8L7txWFLlK/86e7z61bAesdPp0cLeeXn7BBOO3zTfbzJ8za+9/v/rX0JSTwZPj96eTVqmMdlMAF
FTV/EfLqIsu/xnptHT6ndyg74vCjxCtgeNUTuKOZ76qWp9IW7iOlsqdGd7x3yDdo7OU+AEvNr94K
LV+WtpKdC3xS1/irHpzWKS7cmKynXCcjF04+d5kooeqZmvqDohnfZKc8VIAxDOy37uNr3I1WLQnQ
jayH9nEoHtwy+fk53tPIH/LMZ8HpqlhbKaz1qlmmPRuGVRO72mMYFPojyld4B7fKKZ5bY+X0hzDm
q5WdcpjtI1nPajtEB5MhPlaOF81F8nieQx70thzWWeeU/4r5SbPxbKe53F9ljBty/v5szscc8qrW
jHAFscvsIJuDNjZnwM33lrxqaJEzquwKOdI/7zfUe9AHmnuVoRjBB4yF42L5+X7RDP+F4VBzlCPS
Ng5Pjt7cX1OG0HYnDzokIdW+f96M8Z4Enbh/JYD9y60aZ8D4ja+DdzL8PD83igaBdQyiizyzMP5a
gCYqd7LpYDxoLiodBEJk4vP012gvUYd9DdvxcwI5Qh54BT8ff7/CZ9hOyhgy/j+v8NmRVuL3qxSQ
UNCPZz2kdmgkq2G2BspMaptFx0a3FANKfZDgaInDkTZ5w5Gqs0u5va7OnodVwqDiwWiALlhRz7Gf
ldANlp2RD1+spsd8aTDG73HRnmq38395E7WaPBxYE+KahVQ6quSpqwOfUvGsNrWP1gmUL2HmuSiE
ifwFj0VUuNFXvUFdYmtqGOqZt6tt7bBzjo7SuXsvd+v9oPCfaxSOtGFh5aX5P/hxjQ9AtUqxaORR
Y8nfGl22lz2D4c2Mo5xa8kLvsvHhHnUMbzHwIFiDqMj5E7T8lfNl1LTk+7Fg3QiN5cmyyudytnbL
k8Z8rNAf2kYNrnu1FpEz9YKL6oEHAV+sIEDZpctEz9rT1NjqY6w2LzLuBomxiqe6PXB31+BUGqu8
dJR38KzaxtN9m0Iylw/9qdAForu9Ge75aWhrGWaHeOyrQX2Ob9YUutDA7BSTV8+bvSdZJpKEpOKL
YexgpsemKVs4yvPppKNa4VraodeCgvxiuIrcrlxPY569eDblMzFgjuA6GGCVCrYKdgG+QzY7AeUq
LtRfsjUprXvxYu8kr0TzxXpEJX2JNjLP4vng5juQJe2zbGCFtkW5vb3Ja7N4ejGDSD3LFp8EJWI/
jPGX57q0BwQoSNXjQo/bQMb+c89PoVSxsm0icvUcjEGLlqqTG7gFRr9jUwafC4XrBqCwRdpPDowH
/Z/ueaAtpvLgjwV44z/x0poTDZ2acCOdXhPcVoBVV+lbhykw8v88+WXTKMl5GrEZHAJAWm+sAV5V
q4qv0NWnV2Gt5CAt99KLUXb8HzODq8fwmWyNlcB8SeriX+krPiiBuRfXOmSFnMk9yd6J+jc4pOBl
BF11s4z2XLdp9mZqbnSc2qgmHc9FRTcVGxuMxUZeZJWqAso3YvOAw8oR9X5/E8yMSXmIpS+PF+HD
k86WPTJogCUkO4oUzBTU9VNMWmtMhH4TiVGjthwl64JveCM7+9H1L5Qd7y0ZqkUfLPN05Cc0X+5R
0j5qrUXFaygpQCKE+qKIIGabwEwkgr19DLkABPMvzWq+o+wA7CeaaeKmU14Ts7K2tj/NnLkB2UOs
3NeesJuZWY1xO8mIb40DfUqby+iawCwK6NIP26/KRZIV6ksZ2pRaTF0nkW16ux6FqL2nTDOepIzW
aMkWL83s+M0/Zf+D/NrqPlOVJ/uy78xviQlTwYYY/iRasl5tGmUnQy2o3CVDsItUx7+EjlGsXC3J
3iJb+Zk5jvWRDrf7PJhe3XA7VN+F1beAr/C09VB9WPnThEvTkL5M2Fo9R/hBPHcNTlCJkz/KUNyY
0wLWBsjqubMSWbUpSKdjO8oF3BuTh87Eu1j2lugpP7fHz7mox81ZraR9kP2Ol2Vr4fBPprznnuie
R1x+KwSc34TlasAvImMhm0ZpOZhcigrp7rZ5YyeGlVMyQJ+YBxuY/1H46J40P6sfoVbdw4Odhce8
mNHR86i04DcHfWTYjqqwsI9t04VpKf1p1qdYqU3YL017Gk4yJg9AEYYT7tVwOOLWXmHpxJD5ih7p
3hHsKj2yratItH52y5jsRQ4O9FRuH9UmjZein/xzYwfOqS2cAcPYyf1GCu4QDP70WmJsvyv8ptrC
yYy+BOaEt0TqflMgNK9yfcJrp9Pia075Blqv7nzL4/FNw3wioLKxCP28B9fYR9fPg9P6p4aFzhEy
Y+UuEtdL9pOCpasckkbO78FBhOqyqeanxIbVtLBJ1S0qq234/cs2u4tNlfH1RFY+XhsEzQ5TD5RH
sgO6Mf1RTygrSeYADvI/gPSEqDnBKhi96Idqi+gs2QFzXzuP/H9cJ2cxrWHvanV0USeoAhgT411s
Jd5jaPXeo9sAH3Htm4yMKkkfZHLaleyTMRtD3MFrp4tspVaS7Joe5bIQE7h8afvNFZne4RTPkxW+
7m4mXKQiPJ4fQzxWkNDM2JgYrf2oF5N7Sx1gLvTJSGNbytqHz75KiwbVxjiJ1wYEkJMGKtutMZON
46R+1Yr895mMQbMST+NQLsFQRF+9/pdhF/UXp7TzvQPBbS3DfhAdPUeYFHu5W2Edg5RB1kdf40n9
AWW/u4WJKM6jMToLOb7JDaQiCqc/e4aa3Xzd/JBxyyt91gGVjWwNvzPPrR5knHtri3ZmJvaxlQVf
YpPi/Px2FNyVtzil11vZ5N1Zf95d37vDupjfBQozx0o4v99dx1Jq2ev+pkFKJa764qNytAsZ2eLL
FBfWyk4G9eS3XnWsCsQe+z5KXqYOiAJ5muIDNvgyaQfzIgw9WwnT8JG6DDABmc8+D5lQxq3dJQ+e
Lf4dl2NN1XwNMJ5/6TrzqKW2/sUfKnTIsC4+VZqAHq/6xVrPfOdt0NOLH7naz9goHkHFZW9GwMfq
60I5xsbUn1CngDlqhs07WPl9wNr7p+aXX7HmMl/UWsk3bkny3Yha9dwHUzSLZvpfEyVYy6HIIeHo
5JXNcwH7e9OZIjioUNkvqEcNS10b+RGPZof4+OiDaptMZ2/E3o4NRiLFgt6mvG4X/TSmX60y+l5m
jf+dTMK5QKDjo9KntcptP1x43QnRkwJrWBv5GxgjC6gfG7PI6g8vVK+YqYnvRhd9TF1o7RTbw90W
55EnH/BeUT4hF1E8dXXFBnT0tY2MdZNZXyCO7fKiL+4jkCsMll5qksbAYW4sMEHNY+9SRhYo5vkM
Jn6zEngcr1sXOZF1iMIYfwHvWOsUpXm8sm+0quTx3tv68JJit43WiYN4EeVuwTz/XHKP8a3eL5Hz
h1qhreMhajep2ymLWEmVi+/2+jEdAcolQVF/6+JX8MfO97QW/hKxce3EH8w+mQgtL+u5Q4w/MnjI
32K7j9cB7upHewSiUqo98mpJ7HyfzBJGhgi/lH3SbSI3VvdKaeHYEYdYRs0jhs5+NuBgvkS5GezQ
B3UB79n1i8i0JzkASaJsgagfkLOmqbe6Eul8BdSLgGICr2u+OGCyd0qalZsaIxhHJOEriv/6PjUx
gHYH1fpqj2IVOfn45teDuXN1fENkvFa/t0OUvgvs3LYC+NFW8yL7K7641lfDJaMwpKqzrUSfvo/p
d9mXwHHesK02dli2TG+j0axkXLPYqMZNppPzGsJXEso7+RLkd5xVpGBUbafKsrZCrM7YSxzlWTk3
P2Oywwzr/zGkNz0TPoUwV39dO4C0P6Bjj6MlEn/yUMfglKuoNP4Vy7O+uPAm4i2VAryI/gzGpBtl
wNhw0dm2fv4V11sot2HQnv6K+0GRnwSI/y6xx2UDa3nZ9/1bbjX1rZqZiy4aPsc/IVjvzQ1zmnuI
KltNEglWrMK2NjRHbVXiqHcLCstYt+aA4EnneZvSMMuTx05vByt2OKotf0/K4v4+sL3ymBVht2tQ
+TxZPoo6bVJSwVBw8cOJ2r2GcYMmgF8HT5mGlXIXsxiNdfUMDKC41Lahbmyt8xd5bvlsrO/fhTru
0EhgZ2rb+UXG5JmfetYBZtBZtgwvDpAyysLq1FCQitI+v9xjcZ1hIZip6SocR/UJMnhwwKUXAKtv
jhV7vXAJALq/yV4rbauVE2EPKptG4vYP5Vh8L+pMfWrMWpwRW3xIA195bfU4oqJrJTvZNE2tX+Rl
7N97o37aml7iP1I9DZ5bXazkKHdi/VKbrONV2IoAv9CaGa2JOmHvxw9hbbavkVkvk9FAjtkhUziZ
nVjLpmiTn3Djx6ubdcktZ+9pYdf+DrLNWJd21aJ7yUUZblUFFZOdWuDv6thW81i7ZIHNNDoJFfPD
pLWiU8fDX/bJQ9C39VroYb22bW1KAUKLq2nZ6jYAQbLPIz+7yINmVslKrWwM7Ywiv8eidspgKwUh
LqAY2MtxMibPYHDWO1VQ4PyM+Uror1B70RYgD8sJ4+6B2siswZN5IjvEkJq2Ke0r1yFn1wnBDcp7
8XTD/xWlBx4Y7kdc+b90MaivWa1MwJIajJeLxt2hCB+htWib516Dv1saZfWqxXh6xxCoP8DyWobh
/TLq+Dl+zmvV5Ak12vdDmzko1HXZrUoKLE3/e7ybO/+KkdvAcUUsUiv8VVlBo5898MxQMtRpbQIs
OBWToYGNjD8QOB9RdRnHozz7PDiWlm21RMCixt7Nmw8h6xBYj/NpbNTPnU6F+NPoTcZ1BZ6+jN0H
/xknez8HD7VWrVPV9HcKbLQtZqsjaCM7etM1RUE7ULX2cRNEb2GSfYtsr7nw4I7ezLkKnjavge8M
pIazJ3nJVDX6gZJhv5SDUnawIL9ge5CF5Zky8tiYephF1uAYL3ZsaqssGZtLqunpTlOrDPyCYT9U
cYpTfD1ojw4ksWUPneS9n5xHkuwzkJ/lF0WrhQ+TPfJZhoSmUS+hO7aPZsMTJKs09UFDmPaQu0qw
myp1upRhPq5GjExf+55dcvmFe072YFolJYC46TF0h7GyAt6aPgQzTcoTUCExm6ctD0DyYhAOYsKj
MfmnR84hh8sx92tkW1dQbO2797Exs1s4S19rQ188DHmFFBuheA6BQLBOcd9uZUgeelMXF3IFC3nN
Z1ye6bMm9j3GiPvQP/MjDba9T6hm5OmypLm4YV48yPHqFCkb35oagFiGt7VIbB2nKq4ObdF7pOBF
eHIbw9iAiUuu6OK7uM2jn1eMVkvB2KjmZ26JOZMRrFwB78xMTO2IYgsiBtmsFqLVbbKRwVjL3ep+
6gYoNPtk08ajOupA0DT200UgmqeuT0GCmz7J6kzNtipG7w9iKM39mNXVPp8zkzGKjJvJq9NrqchU
th48m2qRLW21qb7gIxyiE0pqsUOYFDZnzlJ53PrzJmoBsHDd9RVSY37hbB13XFgz4KOrlOjABhy/
t7nphMJfwJdQHuI0617/DBMO6EJ3gDFThMbvYX5j+5iWMcxjNhmXs9nzMHAt/x7GKsQGJzClD0nb
1lsldSnuJ6P+FNl2fQu5g9ttaFVLX4cU0KFIcKi9VH9y7FzfFYEFk38e7GJu85RD7ZmHmmVWLDWw
bjs5VFPb9CAU4NqyaTothpdepe96h5IQskHqUxairGl5VvJaBux6xKTbX9qYxTB/fu1bMiElEbba
TyXvWHOlCG2Tq1i4pLniRVBv2WZgugqeZt0kWXVTlMZcNgKqeR13aDSJjNQhRYBvkMhPRSjIW8Tu
LqgL9xf1uRd/iKv3MrPKpaNU5qMBSm7ToqN6suPE2IsxM3ZYMHRnOSNSPzmiXD6q2d0QfqsLVqc8
u+bc8X3GKgO9M89odl65HGeRQhNY1F7ucf7TLuivGBWx6hBmpLYnaxdCUowLc8hx2BmzdYb+ECrd
ilFmt6gti5dKVC9Fb+jn0e/yF95lAbjRIiMzd05KgdSda9QH2euIJka/0+p2speqR4W6k2/jz8m1
pGGtTUOue2jEGQxNBf7dSN/dSH2wZtcV22F7Evjel9y0Z7nRSJy9uAGY2Wk+2/MWQlhSdYvGcNqP
aeMHSvlRp+kAQARJLLXs36F2eA++Uv8+tKIZ12mRGou/Ov5q2nXDbgtypIxPUYF2iIeFYDaZ3kPY
koZGfJ1Na2yxw6+i4ScrMgSZh/4XyoevGIqHX7wMnWB4Rf0lTgdr18DLgevilpeMgvAKmW17a5uj
t+Txxtc+HwQEg6OtuejIDQb24jJY4IqKsfSYUJm2fJ5fU7SIzMB86JvGf/aDfv6h6C3GjDSzzqvX
tbCwvJgH4xJgbyfDRG5jbobCQ8cZM+T7VE7piXOoiBd56cSu+BHBo6UzD7Vb0S9Z+kSblP0EvMhg
SlZlysazMJTBeBMZt59mxb5hCBdAkgecHyJEB6xVmYz9h1pqTzlVxm9+ZzcL3bG9VxzMxiWeu9mT
KtRojfD00cscdALDEc3WeCr2A0gclE80pVi2dXdgqeGCZ6dXc8x0q1huuioSP3/K5sNIZYFKw01G
VD948Jxpr9J1CkPbO+laYU34dkOfVm0/WwER6tWV7K9HMsJFh15xI/xTTF5+WZmDu8hD9TlxYF/Z
SDJsR8pPG9vP66VUFpLCQfFMgG2LcraOB9aqTg3+Kqn+6ph8PDfRL7KlkkIHef2Mp2pz1dAcPtRF
Xq+C3LHex6746WRWdiu9RjkjD03R2+r5HeHzMGcjb1STm+9ZKH5afGfvPFwE3pfAAmJDREsUm6+4
zffnAhLTOnJdkMSeg2Wm1jf7OoBu7aM3OeIWhMGQOj3wa/mqTdwg8QHB8a7tgo3tgbBE7y366fGH
MWpF2yVarOxIAH4fa4TNMxMB8go99N9cFhQic7103vAR9bdYneRbuyrFLbTLU+qPOjZkBlv/Ovuh
tii7kHQOr05c3XoljPfDENlHRLxRhJwPVnoJym9FFbbBIujhixZR96vXN6qhboeo8r6Ehd+vW0Ot
jy4biEvAW1zGgkWWgYLDBtdt81JPIlj25CJhC1UxStFemCxakTjQPtWLoYnpmzZbrCKeki98pyz5
jxo3heq+hWjtfnfdCGWVHsIZD5R4a9coo/iq1b95NnCt2gy7H4E1buugonAnjOcuNz1YesotsPNd
ayK2MDqIjoyJvmxbTKb7LHS3CZrkx2Johp3tKgd/KvK1NnrHKW26hUrSg0SMGDZdZNibwhdfQidv
cXh3o0WTj9F3dJmurlU5HyU/HqSc8YBFBn3jKW17QPr14MFvPjNgNjOHoXDOR3DpCTCQIQjjmzwg
UKYdlQRV+jmUKAqyYplrrantaKfeGbWT2pdfBre8VnZONr6on6GPpxeEndWXQtFeUSl0znpcNqfR
qq99DJSnzOL4GHkfsSryBxXRCS8exn3goIACvL8wH5SzL2Aqhnb23oPK2IJNR5ppbiqjfZkzW4+2
3vVnYbcQ1xVAbaYSR6taFeFR98RJa4WLZv2MOJyBiaHHGUuEn0kZgpEakS+QcXmAjAWeXg6RbS9s
vrLoz1HRHl8G3JQuVRq/tFrRnEm08kuaeip8fdO9qm4eLyBZZNs66n66VEJu2AQbp2FwoDaaYbRk
tVE8cHaTnYjG9zd8EYArT8l30vqM6DVr3HtRUi7u7Uh3hsXY6Cmgurxbl4NbvVZGLNbYYJZb2bQN
m8ePp6EvG0zw37xyXPYtNFCybEZ+vJ867FqPvgnTbzmDKo5JYD5SClaWYY/tYugd8ma8VmNsXdwM
VGvfrk3P+Mm+rlqocfu9N63uOrUZZacCmc86ep9qfoexoi9HETe/evOpdx1UfpLQe6goMy1QoepW
QwJ5RsRYkUeK8HdY45Fw4ud8zVDyvObzGWXoa6anFSROQrKzKyBK9T33StlUdTM7K1r9PQHVU+B0
9lwnasczCFko2XSiYDqNLskynnPPYD77x0wUS2gQ9nNZqNkiAiZA4Xz4t5vcNDfTxOCpG9rf/pOZ
nBwhOzweD3tj5NX/eNY5KGWPUfqr8kv3MFRoP7oCfxtYN9kuMmFYwc+EmVyjTcaWe9wYpVFdJrd2
IFuqghxOcPXaqtgVLNWPuUtdLuTnv+MZQnGuQEoBwcPpgihzsfajSH0UU+LgMtSrz2V6q2sWoLNd
763r4njXmTjCx4HXXsZoLr54af2u+/lJrfilJ+mA2zpwJrJcxtJ2sFw3hGXuhD+pO7DSOJkXerrW
LKfaazazAe6eHxl9RWWadSms5bWu1vaHW2ZP2ohNUFOoKrY1yrq34vIXu7xzyL3wPeh4h32YFEg0
RWJXj+3Z5ae0TXS33w6WO15Vxw1WaEDrbyoFSt3O4l+5faKSBXScH/PVHlrn3QnROa06rXmkwCQ2
VdoWYF1qsNGksVhzNdeiMcUyb5zke1UMy7Co0w81rDFByKP0xQYauOmQPjlOk4FKiwWWN/R6jZr+
eNJb0312PU/jlr0hy1V9i0ILeqerVgff7B3whP2HFiTcKF0HKL7V2ADhRXxEijhek7kZz5lnl4vO
sr7HWhk8Q0UcdxrCqVtET70X9uhIRebBD2QsABDm2fg4ZmYP7adWN3XeiTd0UQ9yRGS3E6w18nN6
3xRbMTQ71QnSPZoQ9l6j/vDA3zKh9NfaF6QnvFWEkP9aDCTdRz0aH3LSvosh8vxnyzRJB9XDYcae
9AYKwdUAWnBo01MEUA9GTd2uawub6oDvcmXj+Lnn4aK8ingKF27nUv6eexvh4jhjmc+qitIohQcW
RS0P0hpIhWF2/V4IsteTq+XvXup89CBNr5UXm9fCCH9i1p5DgPYWJTjqJTw+FBY81d5jIjVuhy7J
HwN9zlwXovlhI56VRUL7YJfzUamR81Ih/bTWtOTdHetyRd3Tu2bzAcwySqrUjna+regK+h6Ntppq
MEuhX3tXOdDzbKD5MUXsz1ipDDbZX24s8yxyWEpe6ere575PltqY64jL0PUkm5Xgv1g7ryW7cWRr
PxEj6M3t9rZ8yd0w1D1qeu/59OcDdkmsrr91ZibOrwsEkJkAt6p2kURi5Vrh1i3K/KoEDQIEcwrx
U2+kF1AX3xwAk9fIsLZF2DxDQR2t9Vm/zI13NjPyuI7natcSUff1PIXaxmrb8eCljX5Eh2S6L0UT
HfKJlAsog+hQBl60Me1O/2xP8OnX4/gXxXBzOLBjh9bqtSbfvmpar9gOECRxu0yD+cQJwjo0FQuh
qNI4qBMgtrSyNXI1gXPwEyVf85Xn71VLv4SeDg2MiwiMoZbTZaZYdZ0ZHEfHtjFuBishQ69ODiV1
XdevkrZ7hiwoO0jb0lAV9jOkcfVhOziDseJt5GpyVPDZbQbSMI4ZfRJslJs+s4yHxAu9XUhxtp9Z
e06k5gsFRvkhsFC8GfQKxp+ovQ61kT3DqMB7NSp7YK/M8ShtWgb0BXZZ4KCK+8BWwPmh6aShZiFH
5j4FBm/JqE18VxVlOoVmMZ/AY/PT8TnBiCjqv3Rgj3gRTL4oDccOA0W42x4C5kNWje6jiqCp6ug9
mx6U5ql7JVcasccJo26dBll0ATOcH6OZhIULzGNTObO+MULPh9xleArIhnuWzRH+HCv2tQWh6FOv
9qgUQfHIu7SodkY2YrZ5awpA777aCAEgbhjykpe29SsqXyTRE/OF748NRmcNw3v+4HZCSbl7dShG
fiDzmd2ainPpTQVD2HYSUdIRV41/15Z/ygHSruqWA9Nk4zj1/ADDlLcytHbklMWYH2421bL3euqa
4F8JkQ52C+a9BURSWMohTtaqhYB7q3T1ZfSc6tJ16VsvhWoBhm5oGCG9BqQsY25d7kR8r1K136U8
Ca+1hZ6xolrlPtM8n6pKGr4G3rFrHfL3+Xy1apsHQBY/tpWS8OfPbZE3WAcNXBi6ETahhKS2nEdp
a92CRGMDbWns6myTGp9DOrK6oP72s5rnm6Ka7jrogB5UmA3Whh8GjyGfek9qLuW0cIA1P5gfXMBE
F/7omkHbwCto8pj2zbNX6tm+jc2vfdgn17D/F0nw+i7tpnLnuT5sMREKRI0P6abswakMTY7sLk3r
3I3VOJE6RX5ktFUboQkHvmol/erDivLNQt5iZZlK+4n7vbZuYz94rtwapba49u9tlS9FlEDaEyVn
u0ONWO8sHi1iKJsBUg+qIL1iLFbSpY/krfNhowyp/mA0T5EkZ6LcHXkefsA37iaVdNyRqjCOL2aK
Stj16iLVh4CbJFiSTRVqvBaEdrfTAtW4ETjVbYf86qjDLyQonGTcgK4VfNH2JSngESjjIN10jmae
2oh6fQ8w14sW2s0T2+mVOmbFC8yPW2CSyqN4Ufe7RvtspF51qbPIvw2tMsvW8TTEOwhc0FjJ+1HZ
Iteq7FNguk+NWfxJ6QQYsXwYTvytRauBk6pHq0jAy3npvLc8H8BVrXwK0bZ6GqZsbXZ18xJMU/1S
ZO5DCZnwXRko9YtnDNa6n6aOOyxD19X8PUcU8cZv/TurKIdrX07+XY68PPyc8ecgi+tjpIYlhRtB
8tlOyE2Sh4wO0ptQRw1GnqMy6fUVhKvyRHlWXVN94vlxkObR6fNLGhYgm9hoApCcQ8gbOMG0jCbd
UA9hv1ppAoG3Dnc4FVX2a9aQ+wZopm5cMbQmVduXBY93JXGs14wqJSChWrqVc3WvD/YwfHfb29wO
5DBPewOGX4J5w2t2xewH8KSxVNKPEaTt1H/JoY5I5RZmfnUng/MBTLoJ7ejNqwZJTuomLPe3uePo
byD8Ufcy2KCYYlOHrn/zpnbTbRzK7A8yWI0GQE+9OIaV151DZW22bbIHN3qwHK+/74PJ2WXRXF7c
5FyQoXtB7avX1OFFVNK8ZPX4ifM571rALHCA4QF2fWMc7rs2PVLS7p0dQ4GNRdpa7Xs1U5l1M/XG
kNyZIBV8tdQjqEtz88zpyMkd0NeW8XkdpRv2zxGC7aibOPnAK17EObEap8jWcXaRaeOfeWn138sy
1BFGN6x76tLjQwRvVMtx2ENnJa+dilSY7eX6iZx6v469MfhckzreGfAc7KRXa5D9aKsUdRHhLUwg
fU3RPwSRa3zqvjdVFhz0sIC0fCBtF2d2vWmUqt6DZua55QbzdPKQqbC2seX87Kaia2pZpa/fBbzr
mplW7hJR7RVYT4jbBp9s/nsULU8bBRqgTwbftkc/RYhIjBRrMO/jYHqSo3jOi7sKdJ4cgbGyLgYK
PatI0KvPNSRP7jjCdy5WRaDT2Al2rU1sK8b95KtvjakcHYWSw8XMC395Sn3AlCJosacmnIvhFNnr
D44iiNVV5WfTfgmWIeQj2OvYcM3/upzfs2G0ak17RZhgR3339NWdbX8zt95wmbRcvao66a5OBzgY
s0cOJ8gmIqEoJJtKyArJXmpYggcDYdjZQVFI2rRfvbQQh8w98rQfHDJYemHtRfRDrCynofkbwKMA
kcV2BkR9W7UhtwzsiUOpbgWSeZNMc34qmuitoTYwP5H5zk+ytziWuMXxIe4/CFmWB24G4b1cf5kn
h0vMcqX/IOTDUsvc337K315t+QRLyIflm0D5+fF/e6VlmSXkwzJLyH/38/jtMv/7leQ0+fPQ+gl9
xzB6kqblYyzD317ityGL48OP/L9favlvfFjqnz7ph5B/utoH2//HT/rbpf73T+oGYc3boVEg2jvx
aheJP0PZ/C/jd66kCZmVc0Z4m3Ubd2ZSvB/fJryb9o9XkEa51G2Vfxe/XHX51OqACs128bxf6d+t
9++uz2aGrfdgxrydL1e8rfrx5/De+n+97u2K7/8n8urtND9Y1dDvlv/t8qk+2Jbhxw/62ynS8e6j
L0tITyp+5R9s0vEf2P6DkP9+Kderoc6tje+TYkXnTukFQyJgs3P6q5GeZJqqk248SLO0yF4jJyyx
tl/HZ+muOUA6eimybMYQPBVGZ66DxqK2qrWUxyJKIVBrxxd2wRDZilFaUknYg28Rfjlnjkz7xOn7
X9Iv7T60Ubu5hhFL2mTTjLBl2CYgsBay/Qt00feQeqT3laukx8H1EHweqPN17eTWwFCZXsscBlIR
ZSQJSnLSGzkKcLZAvdxs0q0n5g/k6EiIOB3UMnKpMhypcy51dXsL9GGV3DRW5MKTbFFfUsxI7LCz
B4eJmOouTNBydeG7saifH6p7k6QB5/Yx1T1iOEVOdV9paXWvaZ2xD8wK6Lqc3RvNdPArkA3vZjuj
BzA5775CLsiKcmJjl8gSWe3jspZcOhyMhqRmcL6tF2VVd4nzFFren5eUYfk4jFedF4tbmDmzRXP0
g6fWI0XM6AUFQqH+JlYPPTIl6u+E6zuV+qt5GvYWv7czoNzgEjZCy14K3kujnL64K3AinuKZp2zo
QFW4ZUXRaQ7TR+Ecy8oJbwNPizzQMMJeAseF4Irk1W2GNC7TFGdO1hx6tNt3c26RzVRvhzTLzx8n
ztoUHrtYefywlhxahX0l020dtcZCqz5FaG1Wh+Au6rLgTvYAewXottbB3gcyy7k23sUh4wZvTq4z
laUidJl5W8jon1w3ScmbRuZJNjOpsxPKyOZJ9hBMm46Zkq2kM/sVJoe+aQY5BSfMKCiORmxWWfWe
CrwMtbEQ4rGu0u96RdHupLVHTG4LptZYS8fNK8Jlb5hVUt56cJGxSwQnTvZOKaH0AK/xFrt4Ey18
RmRIJ2H7N6cxF+bB1N3vi90GT6jDp5UXnPL46l56lot5aBiCqhugMBGf+tfnug1zSvUoNXS38kNY
TqDzE6kzGLZc/yQbqyhQrL+1i3VIbKwFNSFkC0VsBrIF4esJ5bs5HZR3C5hVScIgHVLltuBt0rsF
6xGuVwWGho0OM/rZFE0cl91ZDmVvaT7YqNODNpaN2Hpx/FcLLNNu19BHb1dAbZez8anHS8YWEQVk
PXsI1TB/iK2c3VWMoIR0kG9L0KBGpLaAIx1eWvdEKcCcr+QY7Omb0bHCF4QW1J20gx7zTsuMJbaW
wpZyGTl3ifkwLIORagyvPc5q8lXpck4ySgsmNzNOniMAakfXIWmg8g37XPXGQUZQwOWx5/bCB0fA
2POC6rrSTmsgVQ4U/gJO0gs4STcB6inn0uboUXSlsRUe2Vti5JRm3Dkj8k1LqDT/0zCSEJVlpVSd
7/y+nR5nz3ow22x4qdhwn0pTr7dTnebfA9PiSAmAFamzCZI3cQSlJv6XygK4mlTQr8Vt66+UdjpK
sLFEIcumbVx/bVletl1sEracU1W3zcBvraXjBk/2PT/eGy5f/Xeg56DtkyPMi3/cAjuquJsIxlwE
rvyTV3neiZ2rma9kVzZwsVtACBo07W/WmjLtsdKtnbFEQnbqI8MpYjg3QiZWNHK6W7URAEvSAqXd
jDCG5hCqq3PQIpsTNXd1Ce+z7MmmnDKqbXMTVIffvDmSX700AOQAk7O5l8GqYSAHnYRworZOcz/m
6afY9xzIh1Mgp0o6oRvy0xZzlHUvHaHo/c6ejfmn9NcaSf9C2rK8tF6ZXOH+T65d7Wwaj9QnpF5v
Jumcq2EGT9Jo5RES2os6u9OwkjHNAIKac0+U4XMvoT5QrJX1bRPtZTftrB9upBf7dzZ5qfivEl7w
i+wrpEzH0cggujO9Uyaa0dZgpFzGsodOMLokdnP4aFd67/RPttEK/ZOC6BOa7iLmtqq0yrGcI5t+
ovRkLT1VNakHTpV7y9YeTDMsP7Xkm0MVILudhuYrWY/W7spPQZCrKKgP4PrV4pOGhPy9NdjPckZc
uum1LnlpLE2ytXbHjcak5Poc5qF/lr1sKL9NgWvv5GiYKv8cNECSebj/DIl/9RbbAMwUNRwf9Qnh
XRy3yXIdueKHy7VU62zyNhOc+H+btwS/zY1UVCicaKeGUbGvZjN4VNQaFvrKS7+Qvftqjab2F+La
nmVy9OsG8XPqJO1Xr0840on78CmMXe6ZVqyc7dZOzx/W6SD9OodDDd8NX+KLpjbOcVBK8k/QDqxa
xHMuEfIS07WDFXDXx0AvwSLY9ec4UbxtClvXyiFRzoFplmzhHesunWg4rHvfLDYZoqnaNqld5bjY
5YRlKMOkLS8N+zAnHlptf1vSKuf3V1jmGzHHEW2WPfiWRSFUiriDAyv5Xg5TtczuvCy9A2CblOsu
R80iCFHbCo0Wnq8RBS7NiMYVpFoDB+d/awr0etF7teD2XklXPGjwWMtuGWSowFak1d4Z/aqwt8YQ
g3Lzmm4XaYkmSg7CZ9l0JgQSaN0/ylFQQYCzRAwibCAicuafEbw1gX/UkPfWqrzZcOwYXGtJklS1
Ka/tfjFupRHqzPA6SUKkVARJ4+9jljlLTCNol6Qjjo3goILVg0GoNF7hCkl8rXztG5Tofg5+eiql
UnY51VEUw4j7nhEU2xgqh7W8DS53xWKCGTcUjsV2u48Khzn5JNLFbVU2y1KLY5m2LLUEFwg2ka/N
cu7r7fxMrf+4cjlxP80JejF65gSctVJSlDp+V60buErCTn8ahRNiDHfdaSCzZeyo2NY5aoTebWH0
Fccq0dmt9eheeqOS30ieQWMuhw4n83dmMJ4RDlKf62nbUx/TgKQDsiDkzt3C2PidHR5zhC4umQML
F3uiMtnILsTiU7NyC5CdlKHWu3bKx2ZVGepb6M2/TJW9IRIcDBN7FTkky0410wgIL1GKJ5dq4zu/
NbSXiUPPtZE45hHUlPYS1o4L233gozhdQhWmmsPaFqevFpKvR8uo/qxm1WW7KmxgGgNAYF19nMU5
rGzMQDOPUdv+KUedOLOVsRGlO/8YK9ZcpsueXFcrlPoIS1d6HpOhon6d9ymNn8O9WQOYkbZeo1qz
9XxvP1eFcldSp7ud2h61uTEo12OTaadZNmkDwKkQcoIraXjnEv4Cro9TkPVvPRnyLtpIoi95odYH
0Dv1SVchlvylNiglB+WwiIozxyLhWZpaqUrYZByd2WouKPh/6hPK4Nqmck4ZdaDHSBa+mzFq5dmy
neB8W0B6llXmHLrrza+PMfUNB+VzkK6tqPzBUWr5zAlU9awo6TfO+vuLKUaaao0HIJNIWYmIstKr
5yLqNlCfzw8yXqtmhIhHSqSkU7Hs5lFvSd2L6XKS76cagCO0vm8XcNPsmuUWtf1GWa4HUiUrO/GK
swwGRTAf9YlKIXl9FCLU4+RyLAlxtdMbn7umNq6OAjxWDp0AUuW5pSpHDivPaVaqmTjXPFDUz29z
+l4zrkoGz7hfecbnZQ4vsfGDrqP2F8JpGTnpHxkYnPtCNBxhavehnlnbUaiXLjbpyMwCnYQElR85
lI0MCc3oeQSdeFpMskfN6GiTnFnW4ezQPfk5lL+/LneL1Kk190cPrKv4CLIZHRMG9TzcD77Sni32
niVsA3p71sf6YA/BdHC1toWeFlOq2wZVK3Isu9J6myOn2w2HiEBxq2YbzuCfu7b4hwmFSs1nEikH
rWMLIZu0D3xQV2LcqIp+M1Lu8uZeAj/YZjGjszvvbbJ0m0aq7zVw+R+XtlLPzdD2/NuyJaUvB2OC
vxFekHSToDjzReu8gSetiUinHRRfNPcVUmTnE0Rn9bWJkQx0xjT/kvtTuXUDysvZYkP0XKsrp1C1
jSeQ+UhB52dLIDdlT9pmgOjAioVHNsWvnhxCk4bbs1JoeQbx4C2Go8o78wVe6u5BC7P+QdcsfzMM
KN4sNlutgmtT+ntpGii6hGVWULoakzsepVE2McQQextAh+C57h6Wxn6OW794AJ3psFW0KOIsmtoD
cM8Fq9hWr5kFmo0S000Mveah5LT6U9fwE2piC8lhocRM/S/V1X7Xnk0xHFoQrFQI+xfptd3w+zB5
052cCgL2Pqv16kH6XLPcd6adPklfpLQrEDjpi+Zp3uuA/DAML56tvEQw5T0A2GzOhQ8iVYwyqA1u
vc5LESHQ+uYoHaMV1A9e7XYHmLR4HxHBi6MLlaOqmR2CF4TJWHBswa4LAKYssXJ1ROSqJAxvs2++
sAaOoRjaVgkCf+cNITwEaVDcy0a1kIaaWwR05RBB4zdHUzZQ06hqsFuCc+FFcmLYhEkJ9dyvVZJR
K+6DUPe2Q1ciEPTLIWdYA1m7WHEgYzKVnQ3T9pHr2MdcQzVGkFOqQmoPWS60giWt5TJe3AgXQngp
x1PbVofGpHg5TOZ9wfk/LE9B/+AbOt830TOSa4wG4D1nym+W2C8GkfXhFyQDhKMv25oKBsCkZIu3
vpJSpx978ARCQHscvNZ5mERDVS4qwDXZsVSLnIcws5wHS/OdfTsmzmqxmZqiXahwOkuTnCpjobFZ
tbkeglFkNenUgiC6XWaxLZfxeiqOe7hpzl7o9EcKsylOT8v5s80r9yYzO/KRYujCRkXZvvk49krz
nJjOPlD1GaxJH5xTEKbrSA5NJ9mmXdAcpDeqxu+xL47qQee8Vnx7ZRTcKhDfsyFEtIKlq0bLd9By
RHs5nOMKFKUWelc51GoQn0r+OTfC7o4nVXqbhD4LzMMwNWxlVGlYyqquwfPLYe5A2KkjuG1WfG3t
skBpATqgY1M6+Z6brvHMYQN3cogE/hXZ0G9DiP8HHIHj2kGv+/5DrAlPAFosxOYpKu+8Pm4o3vU2
rTob5140siebCCmqs1OFfgUHOh4FuNWqN5IWwk2GSd08GV4bfx6S1otfyrxrP5dq90Prop3rVNVj
Oaj6C2XpwCPrhjfFKDReRtAem8Aa/L30Rib7fVRLDAAYBE8of58TH5hUIoJrcogPlICfpFPOj6s/
U5fdkLSEZfw1qBUYrkW0UkLsP0Msr1qWukn5U3uSDcVXqhU+DVZfPlHMOZNLUiG7nP0kXbsp29Xc
NCFG/RXf9sXeCC3rTnf0H36GINk4aOn9UHCn5HUSdnzQiPedaKRjzHP7GIzZa2tXP01iQp675bW2
4/UtvrODUxzO105SlAryedlbmvYfbFNm/bu4ZVoc8/0vlHbcmGmQgJX2YdyZTCqGRc2p3oQ6jEE0
steXnJOs5PiDGyxodAgj/yLttxXklA9xi+1dTAlXx46/hx+aWum8ZHDhd1dapsjex0+Tm+SGRl7r
Vr8NlCsua8s4I1SsbcVdBaZuNALWgwurNN/apNxZgltajqE2iQAPA2hcbMNooGH0biwmdtIo5yxN
7TrxqSwH5RHgoPXcN/mfSmENFzki5arv2JtZm57vzTPCIYcoKcZL3rkaKjlUakx2rKNvmuv30iab
PrcguXT1YiuHpTKD3a36+UjOlu9/V4efQENHVKhpHVqBRb4zvam7JknjUacSBSdFML+yKIlrAELh
XAdg0IPwXvYsnadNoXWwI//dgcoY2WPf+izt9pzF0FCIEC39qxk4SJJrZIUbQg4x6tzmFBsFWWpD
bwvL2HriwMD/M0WY5Jy1aXF2xvgxMq1sH/8ySXtl12G5+tgdqWjHyg/6Nlv63wX9Wk3afr9k6Xs/
V2/LYA/Iyd1qg5dfmzTqIVqg0qCkxmQV2X34IwfmSRHRX/xmvhhwY32etaLd+Jqb3hcFTIKQ++mH
ya60e5t3tI3dd+Wa0n2Pw4d2voQm8OxdHVJK5DTOuHlnlF3ZGAEA9b41fOBaYLbBduvzZXFPUNx3
q87nx4Ru8vfFEUEPixIbmpdqVjzxtOV2DB2pHFEpYZ6bYv4qR7IZSlN8aYZ6qzdT8SRtagQRTD27
/HFj8hHN5qg22kqfKUzQn+j7WTG69WLLstZdTT1g9WWhMfnD19Auv61KOdiJMrl4JdeQttyDW9ZP
x3gnbbwcRetKj9oDPCP3RTkh8YHM0lPv2eMV3sxrLEaUyVdPEyz8O0jT5o0cyoYc/g+A8jHZScLS
xvLufU685SRpaqm23sNs0K9riKGpEx4nkGQ+0oxjqd+noOPNco7uWjGSdj20zTPvDic5ctXZBKWo
T9XeQXJrJY23plH1e19HKszoYJqTtnBQjTtzildNVsdb21Oqu6i0OJ2FmveQOppxx//bBfDsaK+9
zQGK2pvhv6ZSW2eQoVDM3Zun3IyK72FF4aoLKxVkR4qyTebKuZgwlJy8RjX3DkmRh556yA0ULOpn
q4j+4ISr/suJ9yhqBDvuM/XeoXruofN0e11UATa767xVwbv5pWu9k/TaSgLjfTrxFUdr1D6oYCGP
KRI3G0Ov7Qtl8z+gVAgpoNCQ9BampVlsNkzuh0LtqDcnQtqVcSp7uKx/TqN28/+y3D9dVdrEJ2Tf
pW8DkPK1OL5sRdOJk1fZUGy0iQH8XhaTjAj0Sdt1usovVMRKm5wvhxSCPoF3t45ytKxLlUwOF8i+
oFzq1AErFzLL2UvVpxSLOt+gsvfuG07YpiavDoWuRnf50FL9axn2I9kglKc8H3IldEhXyGJY30ar
ex4SvsHK2KytgTNOdvnnG7/qO6pV2Z28TN/WlUmpjGBW1Q2LRvZEI0Nmwc7aiax1NGd/zXo53XNH
g+Z6DPs/KFY5VZRVfg4gN9pTX94fqsiPkbFR/7D4jh1y14F+p3CKTyMFSHvPnaetHDZj228Rasr3
cujPQ7xRLSM+yqGnC/IrhC7OE7fKTwFMVpQbQb1VqapyRf8ZXHMO/VqluvrrqOVvw1rkW+XQSzwf
KrL+zSuH2UNpbqdA/dHPswfzq62iOpSaYH3bPAEdPbCDsTUUS/jPbDKlV69yJJsszASRhf4jHow8
247OUbdJ9JM2MCiHUY1bT7ysUxhTDRwCUWgmHSZSDjcvf2omJUoiOq0tfVvqA9yzv9xeZRnlRq54
W5bK2tWU+8q2RSpm3ad9cbKSDJ1A5GI3M/jzP1QLEgbd+6bMg7WdtTA6dbWbPxuJ8Qcintm+DAJw
Ol1QXGXj+mN7Gdx7OZiaquo2i9NQAm1t1UgsjV01HCA0/OTnFcWEXq2vPN1R7lohGMJpQHCfp7At
WZrxzl5WeWCuBhfyyajtyBsQJmfBQNsf5x6lS44v4q+dDkelbbnf2yHgQZeU8MT31GV0Q9vDGVF4
36EJ+q6Vff1sGlNy4lVJ20LxPHxPeD1ODe+7SaaOk9pSBQura0/m7P6Q89gH8Pim7ORxpOKR84jO
5LkbWTdKMnV8NjVb+0ZFKdqdQESOcusom4ytUOiUPKbEblI2UUXZp9pWCITnjgvTcDk719KzN3IT
6sZCri0P1prfqvdNEqv3ReN/raNAO8qRbKQzTvzVQG3cdbEbum5eutKYK6Qq1cb7ZM/GfLX9aFr1
KqKCMyRzW08f3b0cZor1iqrzGjVWNDEEbY2pxSE/NT28yF4yh1mzkt0gcJNmtbhUt2XTUmsgw5ny
LvCti+zfymxtDzbHebzEognIwuSb2hi+OIXd7aUD9S0f6ZOo+GybORWHZR02/K4H0EOyGwranViI
WogHzuXWCCaf2/gW1HHkpqH1BSGWwExLVHQDn5vG9jN00BiFl1ohVYye66wfWqHd0wCX56keG4c2
0/VXtfffvFDfxadpQBmO9wR3RS1d8MfsJPs6Ns2/YNg/NnFHkg+SBraP/tFunOJBJvJTvZpXapCH
ZzkMtDDcVirUZG7ivDbjjD5SMn+zfbfcpe1I8tFz6i/CXlT69I2SWWhZ+QpzvLOuQEidCnWMvphu
Apmx17x0EyyQWdT/kGY3G8J9aYwrKzvY7NFOMHfD1Cx65t+HkzIOQr4Q9617Cw+BW5kVD85lzod1
btEa8gL5alkz8JxHhzqIfZ07w0UJigHBe6SsrEG779AyNxHzxSa9iToOF9kUdf6ijIGzT5rY9q/S
BjUIGBq9rFdyBiCTiPS0WLXK5+Sgcf5TIv6K1jc1SWU67JJfxVz8Ap15Jb1WFH8tGrU7zK2mU9Ug
ZkRhy0lQaUdU6f0KlFVgUPrYF6v9zjY2SaC27HmhKXkJqVsOMfZKndi7Ej4z2K51Td0EQftXWZLK
V9IKnUDqXqisqN/E3vm/0uuGN4cUgL/ZBEPGB4ebOxS/LsvIaKkSfxOO//v6/7TMYrvJx/+akVsw
q/C3y6eJxKeJhDy0jF4+qxXqT4GZGytNaaoNOYbiAYWx/MERPfAFFDDZ99IimzlERa4ebOddqJe2
E/uhw23KrxXGasq4jfndVs6US5uu2t9N5LKkycz6EMULyySNHIXxbo6twFtpPFevpTtsNTmU87Iy
LTjOVM2dGlA2Tplf310iEKHLJ5NXp97X4YY/9/vF4bVdf25IOt4+hqkKETBlg5Cz85iRduo8EqW6
VbmPaeOZV3AvJ+lThakYHIg6jIm3IzGUjrbshm2ted5Gj3kPX7OD81cNfqEG7dxi+KXe25D3XOQq
3BW6R9RsFj/Yv/YIq8vVcZODG3XWXWsVKc/XjCNQrVGB6MBscBfPpnUne25QG8egbZ9vcXJKMKT/
yv18PmT8M0h8M8PhT+LQNka0ssWqMm5ZSuBCJ6csTrdLanBlRFRlbQZx2jj0XUAJXlke5BCtc4SA
LUqR5NDNoPqou2cEA9wz+hLOrfkwlA5p67042pVTGMM8CPbPiId0hb5N/YjGXP0YxZx5maVOxdcw
1fyYaagzeW+TwTwF2006wNYhhzJOzm1j3j1MEsy3uR/Wa5qw3ZcNtdgaqudns+jfGq9zzgMvDZTA
w7REMdVPh5AsrxBCgI7Tipui3sFdDucENIOVVgUbucK7rlxWRkuPD4MIf2hII80q4lGIbyKJWWZo
wrexd6FkmiTbYKGWXg6ZurmNqUJ1L7eoyQtgsLDDP955LDmpEPNhPWf7TZ0gr+Ep7ytm7SvnmapC
3q9orKRUkGHm1A9CH107JWMZXSLqXGGfN05xlu4CcpyH2KGsai4r68SZrX0IzOFJMQaqrGFFXhlz
3+7YQE3fErII1J9OX/QATgS+Ie2uTvubPbfr+WYfMv2dXcbPwElu8WbaKVdUFaFkGaFPGqrqrhbq
umnC9rgtp+g0C+3dwUFaQENAb9cIsV2DjcuBv6hwI70B1KwX3054QIm5VT7ZD6oSHToRi/SBe3ID
/xMUpvNjY/fGqqlh7YELbgVjt/Hd0DrkMYI+gs7cpMRVb/RVGnvJXR+V6TOKS/cVbOJfgVnlOzto
FAjWvPKrRyUz+aOSYj802jnwRzUxu1KiWV+hrkZAqEIEaHDrmymwQwiKOMmvr1qtkEvLgGfLYBkj
HXIom9Khjt0PUOQJQsH5sgTKniIonYvhz2V5aZaLLLYhjL51ztd0LOZdbTSBtqtmm6JFhe3aBiHS
as19tOE1SrisOKkuY2dwF8+8ON2RQMpW/88ssFTxyfCMzW0Rud4tyEz6z5pi1IfYiKO7pbELUNTD
tF4s0CNFd/BYopUwR9YLKcngKG1LiOw1pTuvfU1TNotDm1ymkTUN9lafUXcoLnYzym5Rg+yAvWlj
pOb7T2E4pOK6svvu1slwCvypP3mq89ZImxxKxzJ8FxJXSrp6N/61jDL75tpHVmstvcvk367liAsr
bRke0Gw+Qu0x76PRCVe1oNBqYfaHCsAtN6XiGec89KDeklRbCaRR14TznfVkRSR7/XpSUblkjlrw
S5lm/SxDoB+IYFZCgCkISuswpo7D22OtfB0G7UjlHGzcajhy+CW4y4W9mqsfRgJTRxSH+l3Zmqcm
7HaD0p/ixir+CDO34SlpKK9RbFabsVGGB1u1or0Dt8bZRXpi3aVTibSdDvl9237PGid+NUrFeSgo
JM6he3v1OY95KYKTdMkG6gcgzWqDbiDRvFc8No25QnP3zwqt4JfE0Hl+GspajizEjF6ckT8yN+k2
E+/aG8dY2UqUPAdh1z8nYxZv3Mxv92lm989qUcRX7oCfpFM2Y+B/c3lbvMgRdBzOvjGp3YxV0kJr
FnPFYp4Tvi02N2m3JxF8nbqWA7+54B1GkPj0MGSDORFDmE+2TqvvqxQ2oChSBh7CP5V4pDCOljYQ
O1vgSxdH1ZTfkXlxoFgmC6BkIadMY/IgkVagDO+rNkseJAhL+Boxkr4g/h/CzmNJchxrs6/S1uuh
DbUYm56FaxXuoUVuaBEpqDUJiqefQ3hVRmZ1Wf0bJnEB0CNdkMC9n4gvjZqqi7Fl1eFYbUm5MFEX
YPXLe6cwi3vW0pAl8infyqbsMAp4wnHsnGWosUR90lvn8Tp+nhQos11qwKYnHUWcLnuz/Yi9oDvK
IVQy3Es72cvPCZraLlVukqdGMxeJwyI4KSNhIRWc+nsvUy5xHShslgB+nrEsE+esb6j/qymkFR8p
z63hwFnAo6je+r5m8Cb6zbKyQkpk88M01RO0jWNsf+aWPMjOYh7xOeyfY6PAhW9oIPcmyrqwXdQJ
2VO7yI2sxzhzj8MQVhc8SqolLq3Z1/95RMY1ht+v0WkVniRGEeyqJG0fmlF59fkbT8XcqvMu3E39
oC0VxWwejGJoH5L0VTfT5F5GLDxGcDK0+o3si0bPOZsDOklB096lsQ6suTLP7E1x5s6E+Oh5ZIeW
Er+2jmdsGs+I9kWi2ueOm4Hdu/6x5jFXQ9fldJg8Ze2WACBxfXeRw5wwW5pa/WlEeuna1IWtP3XC
d35pfvbKwX83Nyf3t0PzNpv09iQPnoryAQ/dAinHP2PyTO1QvCAV7FMFyWeA55hhq6uiLLm6BrsZ
TRp3zi6zjekwlahjS1H2DgcknknOo9AmZTeKDqh+rkdvamUsEf0MPwBOAgeL3CfdibFILMHgJAJh
VyM6W72inxMUZCA38TM5ZUG5vnbacevs7UB9CaE0UOrxn4uGW4RnT91WYGCzKrzJeKxCszlS/hAL
2dQRB7+NmgSTnlrplobxoull9yD7agQWEqUKz7KllWO5dM9TxK38Fg0c9zgmSrIEAIC9yGiPN6Ka
jCV2S+GHYzgbVkrWi2hLVEV0FLLsUQmfy9kQbB4gZyazMUk9oOgkZ7K0jj6mytrko2O99H1fbkWy
DgOkvycQw/W3qMLncGw15dkW/Udt1clFtlT9uela9QlIXXdHce0mTQucvzufSqaeBkvZ1PM+2wIF
ttfg9F4z+PH7qrbzCZS9Mu1KUNd6SmpInQ9WOKA59fNsyFDKYDPQb2SHPGhlal/HOQh+HBENW37O
TxuKKNgfdQ0KEH64cXJctAa3Y2dcj8nZ61SdO2aq3aPU3C+TsnF506dg0Ti1iRyXMSxLNyiOdldV
7vU088viqLkWKWinRJFR+doZqHOTcCuwGhqAgY88pQqjxxana/sH3Z89wzMz/pr6/pLUY/cji8Wt
iRjV2zTygzGNqrxtvaTcid4mR6hl+tmIK3UVahTs0ex+l5NGd1+iQvTdsfpsEap5/ZQLjNZrxxeL
OsABnPqgQFGU31wzmvWuTezukZzE7DUGtl321kUYUOQxv8pOpwi8B94Y2SUP2J0/49/t3ciWYTfu
0nB7EGfzpZEu/ttryc5KmdzfrxVheGIamndjzpPltWL9MUgzcyXTbsLqUtyNovaPfN0vbTEo7jLr
UBxq5rV1q6P9MaEHs0MrwnpMtdjZVCJP1u281hZxjfStwh1YzE11MKYzWWvqvrQUrdQfhuROTpQX
c6xyj4NHzzOPfgyCKthamXeU11KN4e9fKXgqg4hHjxH410OgtxbQ0TCJNp1ouoXs8UT1R7dsXseo
WaPtwXnsPyfHJTuLAP2ghTYa3EZrMG5H3cbbDBgrtcCU++sc8mfZczXUxghbJk6vo7MIcK2ixYcJ
iTzV1d4sNQRm3Hb+pg+K8YsxoT31Z7irUNqVYdX52/Bvo+VF8jmn99toGQ7j+JtXoG08qK7YsXOy
tglq9I/mGHwVdj1+RSTkXkGA6NnUYwtylaXC3KzZ/nTTtJAjkFnc9MKDzemHJYD27sWItWFpUIG/
YTWJ8qqqtMWNbHfgxvtZF8rrv7K0xrarMH/kQXnGV8Z96/Uat6OKrLZDPnVbo7NzcJpOOQnh6eup
6JtHhM17dOWa4WtRG/ONx/xBYmiL6vCiy73pUQBsQZ9EBeM1v2tWDdzjb+J4qN20Zqk+Bi5asL1l
/TE+wijqc/xnfB4v5vG+w3h5ffmG/j7+83UDrvOX8fLv+X3831xf/v31/Pc7Y7EeKKA8Gp71PTS6
/muHCvSUpPjDuAuYdBGC/1a+I2Wgf8U//dsQm84BkVvBgtOydqgHxRvf9ccv6LUhxVYrL46O5nE1
xzEvHr+gyLM0f8ZziHbX+Dx+ck2xI3vSLjIMV46NmdT1Is0U+1j1hoOBh9BXskceZMdnU57VjcGU
v3QXcXfowmHYfcZHrbfIlIXqA7bO6DJlif5WiubJpar6A73dTHHQG+umfjfgUbMckGHZpKVXI+3H
AT+t+iSb8kwelJ5yeWC2DUooPJIUKFrl1N7IQ1J67U00H2TTtwZricRLu/qM1WZHHlu2A2WKN4YZ
TAs5T06RHWOJqiyczhp5f0d9E5OB1VsdPBWuFZ1E72jX+BgjcTKkNnaaKo4k7A3Ms+iRf0nS7FA5
HS7qKWiurZdj3I12u3Ii0QtvzoGKPBmz/l0+PQwR2xuvYLvljA+4g0wPLt4FUEoF5otzDNrNiLEr
C47IhuZn67eQ28aHdvCQwAWWgfKxV1fLYHBhFKT6Wfba0cyzAiW21oxweugQ4pp3wywm26WhGt5r
HI4vGrqEP9Lk1kHJMFjYNviIaeYJIqu/7lLWLXoB7ECo3Rcdhlu/xXkuPCMBNW8xjR4rX5S4hp3q
hCADNITd1Ko8yNZAauQiz6pLI6rheq7wjF1Zesp7NgAEgsMPaygLoJ5XMBNv6rwcim0tRpbMCOot
KU4ONxa0rRwtKJR+DPHhN8VyKEcTvdtSWQdqFh0SrZ/uGytGchZhud2gWt7abcNm4w44xmpKMDy3
ySz42ObhXo+74Xl0Y23BBjDHh4HeqUp4omCAZ2bRgEtJxRPj5wETyD+a7I/ig+JV6NGjBXSGBiWe
GqdbshahahJr3DaSAE+cuQnPHtE7ka/iweC/ZDizumYBlpgU/NouG/21VGYP8SbxLhTc6qMJugRv
KEXAlwzDDRdvF1ULOyJ3Xf1OHljcXwxVQ8owQLvsGkd2wFTK2wbk9l2RQkyJ9AnZ7T+nmFHVkzcM
Xz9DEyKdO9Ugof15GeqkGNvwZLxObRCmXKZTl680HyPkGjDOTTLpxgtS/FWgti+FpQdnFzHPhQyr
iY6Dhmm/aqhaUu93N1iwg5tKSCiuFH2GK6v5vk5qT1l1cc0eqcjNzSS07OImQX49ZFidYAyNBLYN
FOVcgKzcqgY+bFbTjZcsEDbsG835gkTzpjSD4nvRt69FrQ3PpqP2a0WPmxMOb/2paItq1etd+yiq
zF9RIo92jRZNz+QXgNEENeSLXhufQ7f7ooA1gSZISw0s1jdZ/2Dmrfmogp3i452ec5x5bsPJu5eD
qvkrA+dBWzgRSst63m0VdUg2lYl+H9yX4ckQ3knhuftuu+hgGgPgnCjCdRJKJrp0Q9++VyMUusJJ
3bsBZbFjr4EDGEFqv1ck3wzPKV9Q3k93gRNE26a12re5ZCQH4NKLBu6Yi0MtdP1Bj6rnjrzrNiAX
sKtn4dfW07THGXG0SWonOmD6CwkSMaslZl/6x6D8qHRl/AaglLsffPH70HOinVFGxs5tfPWuDdD2
Rnhs+gZ+CAEt5WsduCm4m0a/DRxsqxvhYDkL1CEvmvjozQrS8uCPk3oC+5Ntxhla8Rm7nrmITLst
X6hrjzUPDDXeYscwCTo/r8N7Y2OEir1aVebDIZgcUot/PZVtedBNczio0Ej+e5DaKipl56AfDlZc
cRUAjCEYIaQSVEBmRqSJc1BH1l1ZD+I29t5j08BWPc3C/BSM/r3sc7zWugtLoe7qHExqD6UgXiZW
aK5FYWvUsOZ2gMrskltzgewbwz0TjcfS3WYVKn9jqWu7qaYkDZndYR2sUfFpJvDfGFiK7rZpImD/
an+WLQRvu9vSdskw54m+ljF5mPUU8CrQzhiZcCkZa339NdOU9nAdYb3qWXAgQzGhJSrgbhVgLfCO
mfGPle7cUb2PL6nqYTITuneZUTl3eWa1Bzy1o4VsBs6gX3BTJIUn3Om90frDoIN0Ubxk2rWKaW5Y
dKhvABCRP1X2zaDckXkSd4NTJQfX0r1F4Ac/zDKZl3yzh7X1YFesTVrqZosBBeUnPYnTVeNXDa+f
YgQASvDGaViwOA6UdTWr3WMXqg0V20Jc/NmuAInY8aHrQAmOppK9BgG2zY6DUJ1toy4Az/uu9Jvk
Axe/YCEyE2OPHkm1xG10zCBioBmOyB6Ri8ULq4udu47E33ocgB9CG9c2bdXAxgB4sLNz3TgKFr37
QPA2uup8j1DtdmdOfXID/ZtbkT0kF6wWeSyyC7gbZzOTKiinB+zNVNIjGLINjmuhvTJor/gnJDAO
+VE7CNm2oVN9M9VxX+azCL9vwRjuJiwOsnBc2EJzniYbe9yoq9lUBzUMaT1ZeU1Qv4JAwhnCKBAf
Npz6tUwX7IWC11G1ixNSIulSjkodON9G6mI7Mk9C8mXlpjmyqHojzlbj1/ym7Ror1Ep5dkMPUqRH
dqLQxYMVKEt1PIXWWaRlhGfNkB90LJS+GmX+zVKt+E3VgC9GsYuvrGZTd03TCaCsjdRFFtRnadej
I9rv2G5VGgu1b8TFnWlkkkkrGbdgMQVy+OLenem4MtQnAeosqdAPnpuWDxPcxQMm02JR1YnYDWDi
NtgjqZekjSL0K7SzbIGUBZgyH1AubLcJ+sQ8IQMzXldGry+UMrPvkWPRF+Ng+19EV11wgXCDBY9a
exa05VVvojyBOVLl0SY3Cp6UvZEogKNSPF312IGY0To3pKmMaRVAuGKd2J2uzUr4+qa1EGRyKUvz
McTxxk00VT2oSYPPFjKji1T3qxt5yObiTc07P1yDSb5DvcY8yU41M1EfIUe2rizMPFIXVEhrBvE5
NbKNrSB9P4ID42dcmLex8IzbsBDVGYIhqq5/hpr5rEVh0h9G5/gZHxLFXNqNKDdalAToRGPYubte
jjsi2J3Rul5KXhjL0e7U1P0PrZnQ1h/C4nt2bnq3/a4kVrcw3Wp8cOvJ439q9gd2tt6qb4sPVgA2
LhqUkIWah1TCoNjJ5mfHtUnxKvGa/OYv8cHs1FWMrvZKDvs8FAUpDDO/lRHTzUp3NYxat9RNL18P
/kHVA3EvD6HLW+vrQt3LJkrlGoq/KPEMjbhX+BbeI3OZbwPXxV1+niVjqGnCXtdi7yDH9S3El2Ty
N9cJ87BCD/NNM/njSs7qa1Pc17X6jCVpcZKhwcVrVjTxWU4Cu1fgNhLuSioUZ60nETdqOFcadU8y
Fll+7p76mxJkwca0jeBAWlm71ybkXeWIwWk+yG6pD43q1vvaavqN3+IVrBbxvilKy8DkRffPVQvf
v/OsE6okSLjiJbCyzFmkCmvCFTKw9Z68pftq83CJSsd8DiMtPvVg0Jalb7uvRthwK1TrmF12YT1b
PvYnmRsu2wLEvKa5yb7JDO0EPi3axnHcX4q2Ldeojar3ZOvtpdk08XNVRRr6Mhm69Pb4RcEQ4msj
4n2ZGAbPNnfcRv7kwyvh0IXcnL181NndkI23fYT10/HNt1J32U7edKwS4TxFqb0Oy4k4+itbbUI3
1cqN4S3XyUoLZF19MhG4kBuUQObpYwEsLCyH8tKVU33nh/27nF66ur3KLGTZdarXSZTdkGw29p4H
1LwrB3E2HCdfh7jtPlqVZkFhzaP3xsY9Wm556n4fid7+gcjBk2UnxVtUFNVSbTT9Ph/GYCOv2LP1
uF7RQbf1rGQ95lODXTxWw2AB7deidysUN3qis4niijmoim8aFa/x6+w9Y+ih+2ZHBp9HbxsnIwvN
h7AHhtGnzltvAGVRUB/Ym6hIP6hByi4SgYKpVHMMvfIrii7Ize7InaNbShQdqNZuOeYfvltFGFD5
7rLWan0XeDR7kSKW1Pe4JpOvAUPdmttIwSJc9g4JO7QQSPZS9hoVpHYHaiHeftZR8XR3hWZx8JGG
ax7+2kfVaS2mXZl6sqImvYyKmc9UteFxRpiVhb6vG3t8Yq9fHgI9DtcSWPZ7PJrjEoj2e7xkvfB3
cTleGcqaimRm7dQ0DjaZp4VY0BvxUygMZdsl6B84fpw89bpSHmwd80vZW2ipwr5j5Ik093qejpv6
kN5M2lzEaZsPCfcwFZEe+h6Zgk/0h4xR76Qc/xP9oQxmepAxCRCRHY1FXaABHOoYCB17OLTduJNB
GVmJ9bfK5c7e6DaWJ+Vbi+P1cz0L6JMEROFsHpp+t5JNV4BqlJkCc+zMszzT5zME/S+DMqUHGfqM
F7ndbvufs2QHBfE/pvqt9cssPZy+1VNj7nRNiy9dljirArrPyipRWZcxeQigNuz00sPVChLPpalF
xwIX7h88L3MppkTwP/w5BXewrVd17vE6Tl7L9yFNtjNx5Zegovr2ypnAO3RWEykrYRb1rkbodpF6
TYjh5vwKCa8gry2vc509v4JZCmeV+Rp5J6Pz7uxJg2mnDfU3z/heFvHwYZW5seRtyC6Ulq1DiEHY
Rsdu9xJqiYVHWuOslcxjZ6mJ/NlWBeycSu92w9zMrRrp5cStD7IXMQcBlCnsT6Ma5c9Wl33x4t4+
w+nOn82YrTy/qkMb8rVRU161mdTyDQwf8kahGZ9jxcseYA5dZNxyiwKEBqThCUelN6cvV6Nn58/Y
vpvHso/+mO5nSIxFqKifDTv92+kBoJY3eyqu0xFhN4+B4+lLJzNAYxiRv0w8sj2JMbIXcLv4pele
PUSNntq6UW6DlEJ65sYvnRG6B1I8LZ42ZfIysGvdqE4DWorPZOEpdrPVRx+HOaMOz0OLO/uAPvSu
GbFIUoJRrNqwtJ6nyP5RprhTVOkd1GSW2DMJA77GIraLs2uYw0k67Uo/3jnE9x07DutPi96fobrC
s7DPYh8Ia93t67S6j1GnVrdwAtpfmnjHdHusou6rTi3OYVLDMPS9bGWYJgqI8yHLui8pcin7UVQY
B45tnF00FMeXseN0G9mU49S5Ixt1ioi1kV8vUA/1yjNSUHjCGB8HnyxCbDSvOBBWVMhHawUaaU4o
ILiNJnd6M/BQe7badJFYSftqGrZ68AdXWcpZQaB3y8zCJlr2qq8j8n6vJFqiU5bipAbHu2X1Hmer
sfHLQxOp9oq0ZrgRKU9wNAaEDY+RHZhjXk8LhLobALkn8ENkSQTV/yRssr0xy+SsWHu7i7aveb6j
UbYk+xg/uW0CMguv1O9ZA1LPt7/FwBBIGzvTg5FjQzsMZnA0LfhsSEVEa8WBc2/VBX5FE+lmquno
I1ofPXdhSoMB0pbYJmwHv3T2cLftcxN51cobU/211q2LfCEzCncJXEis4XiQluoE1KDw44s8s5vq
m6KEDoXA3+JV3XoY2OMunpH63A0KG06hWuIk7KY/ybMuj/84c3pLOaoRUHEGfIb/MhR39P7a24lZ
V8UuSUwmlM2SLsx2HlZW17JZzwd0U+nxq+wsZ7hIES3G1E0fZfHLUcx3lkr5jezCPyBf6fhbbGUn
S5D0eq0q8pRDNlBODhM9uMXEzlph1AS0KYLNLmP+fEbefa2oOuViXAqv8crXm52geruQIz4npBHS
Up4zVKA0/7xIlPGnuBEiP/PLyLiclQjXXHkJduSy45er84LmJYrV8o6tRPfU5O5NNAqQIHPL1bIn
RY28s2w5TfHNz2ZNjjETTw6O7nhNltPJmpsleOZFZbo90AlmqojWLPXAE4eumcRTIsJxmeGTt5dz
yXhjLRmb007OHVRu2GMfmtvr36ChMOILXBPkXJci16Yz1HQje/vEt4A+zv56FRacdWZjoSj68tm3
492k6s4X21TsVQr4AfJQWD7CH7y9xlHlWCXs50/qkLf3rqm/y7i8TjQ2qHN67XRr53CvRTu5X4bO
1LjbtvUljBLvbOuWTRpCQ0OwzYZVM2ArWblhfwsLs79VZnp+zWNyUj0gZz/jlm6FKwqXFis0RsiO
wNIwq8hRYJlDQakqHsKu4yXHrOQoY5mZxAvumNaq2rcx4G+NVfy68vRxn1DYfOyL6a6te3yCWnKB
o9OIR9uBjIhDwKmfW9dQiJpJjeasbMXw1fAyT/ujbI5+nK+DNBw3fgIG0e06e5NL5o4a+t2inE8x
j9+YtQjnJQyxbmb3aOB6y1Ubh4BwZhyuNiXbzJsOeekoby23VCtjRc7WeofIKN8uEJFvbebtMFEr
nnhINEcUYmeHXeJoBH0dcb1RtQerz4twNd6GVaUdI5bZRwOejNuRIde5aS+sfqjvcyX3duEYD9sh
TsfHTB++kvq3v8Y29xH0El6K0kw3LsiLA8n06BYJXORk7MT+6ub3tjp0H62Oxa/j2+nZ0wAFNA2o
V8XJzCPaCM3CZ93DbY6mPPhJbx7nxAxw/zn4y6kno0ZXZRvqw2g+zv2tpSVLb95qsrxfYkjgn8hf
m+6qd9RoFSmKs+qy1jnj4N2x54n5tYRltROG4YCvoSOwGgCjwhogKXKz3skgFS332m2FIWQTzxaL
AaWuVaehd6Ia9nSPd661nY2lsPAa24y78fAdc5cam4Z4ug88NpyIrJxlS06geqiuhnmrqipll7Gw
7ZZV2tS3cojPM2w/FZq9MFADvrfmQ6AjvhHkibeXTUME6TlUdzCeb6Hck9avny3UF4IFxPl7lT/5
LQySBLukqHhQ4a6s1QyLgRJVlr3jT+Ge3VJwTr0IPyRyLw9hUCkLfvjtF1Glf1xRpwby5xUbdLO2
3pSra6xC9Z2pJWha1LX/ihDz99o26tsQJgF2j96zDI+GSnolm7ytO48qHWNr6ZH2yG57wvRdt/is
iQv0cVcDWO4DzlTNa56t5L9ReuoH22DLC53OKUq42OnwaxN3S2VBEcpeZuOE0VJv1qdYgXC6GedT
MVsByUOjVQ7eIYwpEUBpFzL4OcZAuXdrlZm6jHLSjtIZWNPHXd5SqIr5TS4sMJpPo5Pq1IEmeMBB
Eaz7unWfW3v+BhUvGIt556CPflxbgDZ3Dau9VWh2xctYZS23Vj/fB74SrVzfFxulAnetezh1ZYIn
ld+LLV/Z4jVH9KSbE7cmFJhVUibYfyJEe2cFTrLA2mx670CS8gTL0js9SVLKpwFsxZ9SjfJMCi5e
VRmvPWy0WeX6m89xIu6zZWRnxjLHm6/v8v52nA9p5ZJHD8rvXYYGiGzJuBFEsEirkbUo+svXYV5a
V5fSepWjPsPtyALH0ots99lRlSSwYgcAo7yafL1GFRp4VyNP3ss+WJvcGs5pM+Bz1Y3RfQ6WZ6nb
oFDHGgBDHxbVF01rnzG9jL7nBtVQveOu62nbvNNKtoBmcNDdBlMpxfpujKHx6lVjSAYnGx71PhlW
eVmZtwIJmI3exM1Np8Mo0XtzJnT2YvWJlxfh0C3d0oOiR8GMCksfNjeyu4EPijNM/71hg7itSAcj
xVMk2MQVd1Nn46OjAePKlZLce6Jj/obRJJ921B468HivMPPk8Jg8yz4RTbism77YcZdCdrGJzVU4
33DloW3jMry2E6vO64XRwCT/97/+9//7v1+H/xN8L25JpQRF/q+8y26LKG+b//zbdv/9r/Ia3n/7
z79NR2O1SX3YM1RPdyzNVOn/+n4fATr8z7+1/+WyMu59HG0/Uo3VzZBzf5IHy0VaUVeafVDUw41i
GWa/0gptuNGK+Nx4ebv/HCvjaqk/8UUld+/6fC5WpUI8G5xHPFHSHQXkdCWbnWbpxxrzHd5yekEm
+BfDj0+y1Te+8wjtHbzRtddgZYnk5UV2FPoAtaoq0DVzEeoyRbruWqN8DdzI3btT2q5kE63BfFm7
WXwazLJ87VYgqrPXxKAYlE5aupSD1ESIlUcqdG/m0VPu5uepHepbzfTLnRcUYqEZBfRxGcwrF7pa
6J9ki5RqfVtryrjOGy9ZuVVW3xaOeP/nz0W+73/9XFxkPl3X1HTXcfTfP5exRA2F1Gz70aKcA6au
uCvHWtz1SvEkTeGNHExRPln2RlrMx0J9lqPYTaRsptkRBFr+vZw5M/JgCa3D0yf5DjSvvuMjJx4n
3eHnKGvOlPwMqYFtosqrdssyiIfnFN2KyadcIFtggyGjRM9hm3b3+eRC5mVMoPjNObZMsiK3//xm
2M5/fUkdzdV1z3A1XXMNdf4S//Il1QE9ToKt4sdUN+1GM7tsY7I23JPGTJ/ivri4Zqy+525GgaWz
IvLZYXwJvVRZyI7SNZ/Q1vUfoBvHB5F54zoZKmz26vYB81EsK6c0vBdtnO6vzXAuHcj6gUpCdtsp
McYzYdrBwfzZI2sMI3ruSY9V2WfFQZ7piuHcfM6Vsz4v+stg5svXlSM+4/4AnBXpQL7vQDmOZT4G
RwemeXFthwY2lrxbW9lrz0M+xyGQF15neHLGZ3caZ7m9xHQ++B/uIro+3yZ+/7p6hqMZlu7Mm2fX
sH//hBpVa9Azh9wtlKja9Jnq4R6E/o/rQagkzcC+FGu0c+zX4lS2HiR9UbSvTqNHRyMV+V1kxfmd
luL+mfaeuZex60HA/AjCEkPSeZyMIW6bkbsQ3VY2u9HO7/pSd0mipu1mlC/u+yVF3aISayghPjIY
0JQT08jbxVAr6DIbCacViHpSpG6zTBytPHlpCQ/ml9MWweFdPPm3vtqAdo9z3vE+tXb8Nu3TNFTJ
duiN6FLEqb4GNtrfxfwiVhgxJo+BIEXFLt1/VsoeitkwKW9pGH4oKuBzRXdP6E1Pj3Cx7mtTa3cT
wCjSnF1yq5PrvJVncGW+cQGUGX+GihaRw7jNnk1vGtzrhLIKYGZm4EI/57cCWqFPGi5S+DUWs+Db
ZBdV8k5aBWKyg8hSoFbO0rR6fH51C9rvfJY4E1Lt8rSZIu8alE2A5uah/WEl1H6DJVjtZE4Hpmuv
DYEwy0OQ7Ex3VPYUNxMUrJXGWGpuiAUAJPoTEvj+KVVacSTfDAGelozbQc0a+pdTQM1r1Ninw+eY
wmPRtpJtW7c/YjNotn7R7iO1DJ9CtStXFrn3UzGZ7tmjPrw05mR3l82Gkqn1yiOm2FA9NPcYclMf
9TvqlbU9XmH6Epk/+AEWfS5UzhnIPwqPPGsD3Eh2Ar6NL30N39/yp3Jp1tm4GNUY+6t5sNF6lFnz
6AsY7/Y0eb16Bi35xyHPMaBhr+ts2adO+qIRmXqONWB5yLZv5Dhb+66ObXhx2sS9GXOs2QffDr94
PayPZLTYbojGunUGdNy8woi+1KKAeOS7KfgYU3mgzHQ2he8/kZMRCy8+UCMaz4pfq8Fa4B1JWRMY
mVeVF0OBN4AkLdbZ2VQdZSwHy4nWpVZeyFQ89SXaETU70GDNFo/EDtjO3YhIcbAuLRZtSg4uQs6T
U+SZF8YQaVL+N5/XmlwE4VN+LOs0THljY7Bla3Pyw5XDcnmttTpPblTjz7AciqPl1/alcXT7Msag
6f75yWEaf70vGYauaqanqYapweA2f78vDbWftUHvWO+D76+N2UdBmw9k3jq2/ZxZiNv5YNP+DFbu
EK5qyuO/xOToDnTYMSkUE7WRebZsy7NwQFZenTKKT5OBtGDbbch+p2wh7eRch9z25EEMeYxfhjxH
VkFVEeJhlGwHtQerKBBHOUfGr0OAED2hZxWgqNNo6qKwcvhsBkbX//w+yeXEb/dvw3YMz7Vs19N0
05XLxF+esFYV426s2OW7Ysb50iErtC2qEm9RgExvwkLBDl2758J1uyP5ZPQL5rgbo5SoltZ0SSfF
vw0s81tf2iM+texfWE40B0sf1Je4KhcyHvpGtCMbWm5kU8uxCAXB8UjWzjiZ4VBfL1tpJQvyVs3O
kxVmm1TXeowX0miju4HLvTdxXnrkjZIZFPuXeBYszbIrvgRj4q57jIH2KbqLL5FaXAHGMVql1zhu
5t1LSj5ZAn3/Mj4nLgHDXqTE6Dgco9otHua65KrMI3Mjm8rYFhdYqbuEfFeJ8LIOwzsUxT7uivIB
g2wqLG3zfRwVbf3Pn5b7X+shnrUOhTCLz8vSKWP8/q2uq8ZwqWKG7yLscILWipfJbvy7OKucc1/U
/aK1uv5t6ELwA4Fnw1Z2tSc0cjZYYvdvlhjSrdvp0dYys3bdhCBdDPAlR20+uFTWjrIpz2QstHRq
NY5ziPUkv2W9g6SLys+mwgv5FrFA7GIHbi59pZYnXxv7U4lZxlM7WpewjqcLokTFk6db36l3tDey
Fc5JyrYMm6NsZl3UL2vP6ff1PLMK2KoFk+FsZW8EbnxtZPX/5+y8luRUsjX8RERA4m/L+2pvdEOo
ZfDe8/TnI1szLfWe0I44uiDSQbWqIMlc6zf1xndFeghmyBkYyPbUzXwia9aOb5dN3dcnUHtALWWL
7PsYVfYCGXGH3UJWozTVRv13Jn1rzu+lwiI/RmzzjvdYsYujmmBKohLCiFWG6nE3D60bf2d7kDNr
d7TPNlJu08I0cvucV8alys1xX84dsle2a41l/8sPL3/Y3x9TQYzS1FRbVw02a9rnhXCPFHXXu77+
ZRR+tcqtAkStqfTvh5gbHjUS9ymvImvDliI6W6Vj3aYTwrs2AouyRh48uZqdARyULfBsKtWtc88I
F1kNrmbskTKTB7SisotjM/f7jaGwGMVz3EF1ilDLcOlYEu//flP/Y6oWpq5yO+sqTFhd17VPS8jY
MEtH1yLti615zzWk5nPDLPPbYehR54PvqLGQm+xFirj0GdRIvzIyz70pU5FvYrb3GCmhQWpmuXco
ndA6qEBodl0yTWevG6pNgTXzDfSzftHrY3MsQo1YvFHUO0DXoISSae14qbc3wO8dZKlQo+69lP23
9L96P9o+xpFYi//llfaPh1+YriUczXB00503759eaSzgJvbsY/UlStMfWXYlPO+dhyiyLuGM5ZH4
HFOk8QrFI3P10SZLceuIk4bB1vsJJRo1C1mMphlErJfjRl5ADpYdKNnM0Q/vOJK0Hn9BvTsUBspg
DNBacfrzO/xbFtWhnqWaxmTdEwMFdwBhVADogRsm6qstdUzmNjtstfP7EFBf71V9HuKjubJAa3ZE
BrbObqo6fRCOaRyk2RBOxNmNr5rNzkREFwIWVXmQY/M0fh+bgvd3FmYZtDtfGTZ9JGrovk6rLdqh
PIOUd74EaoI9vQMYjwiJzSbWfDEa3/1i9XazhLmAuojWOzdVghirmDsQGyIcnAfZFWSNfy0mD9HN
uSMbWeM13ogZuBnk53ZQ5/AQHdFUPBsAIv/+mNjyOfhjDrBY07gAW23bAYSof44MIFmZaGjZfrEG
kONlHRL8wl1gHSm9/VQaXr8y69raBXNV6cFwq3qTnWUvr27ce4kKj4VpPmQsMWXzaIGd4uX2hhqo
/dRq4D+c3FCXstMV2LB4PCoc5l4nvw36/gF3ovJilqZ9Nv1QLFuUld+AucOo0seXqS5A/eGass9C
v3iolOpZDuiUrF5Y7djcIvcYHwN/StaJNyhfm3AhB+Qic1eFG4xHr8hcfOI9Xv3zpfHTe2AfYD2w
itF3g67gRiaJl05qEfbze35fZI62qhbVt+N8gP7zq63KjOpWHpBK+b1NDv44V4m6+n3cR5uIUEpi
TfHHtT5fv7RBBbGdFGTP721bvQRwQl4THXuhuByyfV4r9ksfoRtf269dA4cu6dQKtSbPerVL7MCh
LLKA78CVYDCCyBnt0CuhJtSZddNlA5rXCdRQ1y33XUHiD6GQhMdE97GLhu4fQZ+rxv7IwqMPnty8
uXcE2BeR108uBIHzZDTOPXA2fd27iLuFuBHfj37VYXOH71GEdMWShQsI86G9yrHDhINXUikerFXG
+hrJsCqfkoXsfT/kzdJwo+k2YeN4MgdN34r/CqVIvZNP8icfIisYaU9brJhvPprkCZ/O/1T9dLkW
Rt+qNIW1kOdKmZWP66VYjh3UAkuj3G7WXZ/rN2ahNSQ4+Fh9Lg1zm+xVC1e8l/4+LkczfOOq5Ni8
GeNuSbi7LPq596i3lvHeQWxaO7kSIS97nXm0LBWDDziFcTE5okmHBDGxFgNFrUa38pB7DWIGXpgu
ZzTNe1tjGtPezma48DyunQ9q08JvicX149TIbpWLmNplH41ijbrRo+G4462tTvVS67t6K6vyMGRa
u+g7J913TTHdyjYtBR6sQHqSNdlejO4+d4rx/NHUmhH6+W10k+lmc2NmPzyNVHGd4GhEqHV8wdbr
B/lG/8ZVNONu0IJLM9rDi1laOmga1JtwSPl9VB8z00CtvIxpAS4fxuAyGvW0XCb+xUPa7M5VleG+
9iOiDaQMt343DfeiHPXTzD903C4riU/iAQXOBaQgY7tccSCj8HLS4nvBOwJd/vGW7XJxrw5pu7a0
XqxldXTj8DYby6WsvY8YS21p+ELZwlgmxOgTS0DYy642umfox1B0rP76bIdNpL0zDauv97JDHpIe
2OfGNfVZy6qvFnK07Gls9RwkRXmnuYhnl43Zn2Pb0S5eCyAJEGn5liBAliLr+JynabbN0FPcmWpe
PGL9dSsHfAmFbx8Cu1ZC1OjgdbiNcR4cZyD2NA5XKLDpBTLA4n2ExkrmqMTG6WOEHOYXGS5qVgMy
2VAdFsuVQxQhwJp8MIf5O0uqo+YjIh+kVBOr8fZZ1utr1BpKlDUJ6NiDl77pCOiUsTV8x6gIYDGW
mnfd5COPkzbWzovUkbnXsd+HJDxzrmV/s0gqS3bFTZal4573cYpixXML0wuTvgEBwDr/dXDn6kdb
kRr8jDPRcgPCzV0E5HJfsOpbSuWAtLLR3VMBYkZlbl8DldeyVAyYxuTOTktxKnq+5anoUXxGtfHL
5MyUJU0ZLqlKSM/ATEQYbFJBfi+LRiu/wBsCfRS4OVyatn2FmmslWfllAuS/9eqp2MpqIg7F4AEP
G8ZyN41GvZEnIwm5zOG5PfeKgryTF49r2R7U4a6JNPOxmNTukPSGuZKX0Sr7oiaEC72sRzqgRXcy
MS0DtqA3vBrYGC9KWxoUTeMtRu5fZLvmg90G3y2NDYaXeDgG83DRKOrOxbBvLUcVqnk1aouULwjo
s24VCoqd/fA6mg0SAOUixm9t2ceO+Wiprb0Ymnp6afw6xu0pHL+akQ9vvRLf9SjbkSbxAWEqP3O4
kREBnWvJjj1YkObe9Hla/Yj99FYZOv128sMMxrQ53GTA5pcQJrxNHItZ21dpvd0ompy13hDUay9K
FhX6iVfXVDJvoWswBCu+0k2c+ajkR68iUF12WGWlnL1eU86DjQ5YLMqjbPpolyW193r+Uyw4P3UY
ga6sJz5sWw0WDl1TfHWSENkeQ/Eex0xPQDS7yo2bF/4tOxxnoUPhIBNLm+X32cUUwS0pylOk6v1R
HzTjqja+ecUvJJ5l2daySR5SgDbYtAztgVQkEeyWJYOrasFjHwO4BfoSgyJpw0eUOuxr3JXMV3Ra
Xjzc+/qPvAzDx0IV1coZUzyP3KE5D/OhEBHyDlm1U72sOauOzWEuyU45rDT0YmlC4lvLtk/jymTA
9tJ6gLSjnSqhTsfeTUsMdOroYRpIg/uAL36E+GY0hvejM4Nw4SE9Rb7Vn9Y+iLH3kyDwlZso0RYm
UOmjLRCO1WCkdQhW6t1OMZqb9yqq8sZprFGHWdhrA77dY5NhYFAVPCaRmVaPJUTBNcZgwdbxrfIx
05GzZFa3cYuhKkoDI1EnR/Ryroa2be8CtKSXsuq0XXlggRm9V1FUdI/wEsEfzYPTyVLPovC/J+LB
iyf1K1DwbxEQzdehLr2FX5n2Q1KJepU7VnAL+y/fRP2gngelHAjyj+ohGfmREqtAYgU/n6WlivYG
hm28U/m3t7SxuUDKM1d+NWpssrvvmhb0P3k0lCpJfkas7BYx1ghPZTgG66oAIvzTyUS6iq2EJ0CN
LPfUl2KHzSIPQGFYT1mZ6YfCG8ebuVY2Bd+UH2SPoICThaLpEyKmavpo+waQaF+pDrLX1TI0F9G1
BxJPr+iGHpU7d9rIKlnjaNsT0FtPY5Y+okdlLNJWiU9uXgdXIbSfTIbdcxik+a6AZ7O2EKZ89nNX
I+xXqKiy0Ot2wUkETX7XZMwgpo+wzdxsl0Z1hM0sJ9TuuUHvdl0MtbqVvdwsqNwnVQI+i0v2/aoC
pvRkIKN3tXvjt8+FFJiu5Tl6O2wE9oyW2tV3OI7lQJNLLLtiK7z4SC2unCqtn5FLf4aZxP0Z9Usy
3u6bM3kAteaTTLgn2yEwsQqfTwockFo6tsbPU5C8n2Q5/dKpCufN71MEKuyovvPnT0pF8PsnAYKr
n7PKf7YUX/mRlt1vnwSrdzcp1oK51AQlOifjZYpeHqq02fzLJm+OdeQyWf+elSeNJgzVInAGAOmf
cZ4284pAUeFT2FGgI/zZxkdRZeIpFdHr5Ef1FeE/8RToMQjWunoYSpY+/eit5CC42NgaA7V+PyVo
xkNkgCqS1RkwuUWFTueH4xLOoPQrtEn0nbwiEpGgLIqYJN3cO4bRNcaC5kZjV34g+hNe8tzLdkGC
zwKrNYQ/zCk8+W6SL4KILWUeDrBL0wFnrMR6kCP84RnNt+5e9gfYjvDZzUXWQo1XUTqqyWF0gyen
di0EU3R246q19SpdmYGEzgluKfSguVorWbSL4ygCb0TVTcoBeU3X3smq0VgwQ4tGHANnvGcifhKO
ld3ZcZfdxWw5QGKSyegKnoWlH/Hwhll6lL0gRtrz339BTf+ceZgzoa6rmsRqLFhC5qdwVmQzm5S1
07PDG8YtAcJJJ3s7MTF6KeJYDWba0bk1VeNoVRk3Ff9XiHYeiWZrNG+87E2oTnRXVHl8V2JivXdi
syGNGEEsd9ESVREm3tZqqKzHvOhe1I4Xc5vqzdWvHdRWimmfKKJ7mbp+2k0mMM4AcbiXUkd5YyIE
drEMHHLAh7+fDj2k2Ts1j04/X61oYci6jlWee+xJnkbg2fL0upjyQ0EWHQMuhpUznCIz0uqUgj59
dn59puvW8dFxM2MpR/kmgn4as+NRXgNNJJKa40pxomE5EAm8ESjM3RSYL/hMb5ePJtcEE6MPiLbJ
NnnwsOLZGKjrvp+KnLN2MkrrWcVE9+Tjr7jL9RS9t7n00fa/Sn8fZ0fur+u5/y19ukocuuYW6DS5
VvW27hRvGwVhuGSDNs27tOlWS4NkY7Zdvvpo87V2WnWtpq/labKjM0S5NFK723602aaDYNooyo3Z
T9/BgSOPWWsmT56v7k2dMNZk9ihV16Fzh/57vrSyoH0VnfkAfiwAhKOsaYDApDrlRS+7+svf7+9/
JPx1nT0CaTULFjphW9n/W8Ios9jkhKIJXhGqCeODZe9qPXuA4NX8sJx2a4619kX1HXMZCFu/lmjq
76tgsraQ/fNTjvr9Igc4uABhxU0+HxRk/VdWDBJUVkXdXP7+J+ufsya67Zq2TnDT0h3DMcxPgTNL
U/0wICv1ZRqHVeRONRARDkZS4Pls282ObXK86FXvV5s62Fh842e3EKnRvdpZfYTaB9xcg2JFGgHy
VJr2rz54/UVqpuq5RzPsXhnTq5Wq/WtR8QMJLGV2abCCNl34mTiPTUVoczDw184TXvKW62jYJtIj
S/IgB4JU6PGtCvN/gWrozqeJif+4Y1uIKFu2QVaUPOOfySNY9CAxstl+wGLCNJMyP5Gf8Wcjb4r2
fEiFn5+8As45Aez9p3ZZlSM+xsq2xMzRak0MvP7mi3wa91H9ODd3Ie7AaorQhDX6Ox1x82Nguq8Q
B4iB1MaIQYPtmxvHqOmdh8AEXQ4w529kE2itYc9MOqFNS6e8SK9i41Q7obFDjm64U4uyR0zjxoxy
Lql03Jt+1aLaMp8gL6J4ZbAAPuEf5UVgmI2XGOs42WnWbbz2it6QiZJjQoyQJScwhng+yFJTG/kC
meV2/akjS9FqX8iBFo/KUmgIyVZtYSOnF0/LQA+7BzuxxgtfyF2bdqh7zYdyeIUxFd+/91uERlkk
1yfZB4hFZFlzyhM8b6yyQcvVDzQ8G3T1lGjlr5Jsk4d47v00WLbJ3rox7L3po07TT35xVN2W4MOY
3JpaURAX/89Bdk4Ogveb3BiLo6x/dKsRksYkDQaStC5+u8qkbPT5zavNBxX8SqS16cWZ38PAaOLz
1GTX/v01DEh+g1lrC05h7p3dfJDgzMgkgqqQF+nKVL01243sk6PCdKr2qK6OLFTmd/n/+lStG/eh
Z/z61Cgd1KUzmEA20mlCQReDxgTJvdcaxA+stMK9Qtx0rrLai1F5FT1RfB0BhlM3iOyaZs1X/IX1
C6ryxkWWLM9gB4hLhlUWBtvECRCO7IjY52MjUZdrWf04yDMqdF0/mlSSD4tWi5FJaXrlDBAIMTaR
OZtAtZSzbPs4BJYfLP0iTA5Ej+MjGl44AM4leagVb8wXskjWKtmgjXqN2iA5RX6GApZTZGuHn2FV
RUW1TpHZQFUCPWiCXAPEt/anX+boZ/Rddl83xK37Uajr92rdtrcutkFCN7x8aWYVoZey6PCjY3Dg
9u0li6YTwZ/k7JPDQ/bUdBZeY+jPwyCsdWvW01ZWc8wBF8Y0xtcyqP2nihWL5ibGczKNHYTlP86y
upsUkgzLzSYiLiDqN57mwwi479mz8mqb92x/8jwoULQM7+QAlN7GhR141s0Qut3RLHIkhAe3eAMN
Ol/AKRRnlQGcOiIsJG7a0ZgWsgOo2C2Rkuax8/wCdRkEZeMM9HroiIMcYJZoUisEXToHP9ViGaee
0T30LptWD402ds7VZibhfB1WCCcCsoohsLFk1ndeKIwnowaaNXdHTgya22K/kvaVtXYCczjM4GJ4
X0jPKYFyLKXi3KCuMhvxLEnM8It4H9RFCi/XbY5D7v8ibIih+04+objFA228VGVJegoI5mttTGst
bJQregvj3egSVyrAkO7iTAx3ApXF29Y4yT7ZUml2ATopsJaySuzi1jAM64CnYrCvQ13fxKqWv4xZ
vZHfhTW03TJopvqSJiUpvNE0379ehJhXWZZnr5rOQ40rj7ofgqG8NzF8kmdmWowEWmHCSagBKimG
767dYQy+wNV4/yGEh8he76DRqePVcVWTMltaFcIISofkZWagbVqX8OQgt5bue2GUBZyE3gv/7RrV
/8+Yf34E18nqtpqXBR8fofjC/JfXsvjnWxlnKl0F5GrYuuV+fiubpt+4qdUOj4YxOdc4aa/Yd5Sv
Wos/ZodGy1ZWM2Q7rEoQMKvIDC77lhDk2K+83Fe6mK/HLpYZgniQBJUISPx/Sophu6wyxmgrS++9
pfUvqUlkSv7cts4rK9KSlo1BLhAi/fOeh71DXRZgqB+Mqkd4E9VdtdK1nW0gxilLH23u/2iT49z8
imvoYlRSslJoxiT7kOD0oZtKIo+J6x06UezHbIr0rTZ49mZsefO813Gn2aBnjCbKkLx2bZOs9Lqy
D6WLoKhZ30e2krAqs7J9GIQp0zPVaOy+476o3UBl0iH9hd/lKCIA6Vp3cDKT1cp7sIG0PBfAKjdd
7VTWJRmyEq25sHgWLeuPOmjwf5yrYZGvfN2rHvx0Mm55/ljzzQCd0cZ5KXdx3AzY6Tmxl2wDlJyu
PVnek+0NG1kb49a9ylLVOioqY/jpxTby0wvZqFjpKwpa3v5jsDyfKNVGnU99HyvPTVrexrKxG3Ad
D30dlqyueVs/VEvWKn3xTAjYBglQJAf5P4lc947MpUHwNuweuyYjwsv/yMKvYAmnfEBxK7PN1yIN
vwbRlH4Lp+jVqHKDZf/gcYM6IEAxh3yYB4S8Jx5Ds2Sq610gc/Ny6b0o11BijPlltbGtl4bOH/Gx
sKq0tvCWH0spFErxXIAdt51aI9044VTuWY87D6SJb3U91L8WphejmOjrF10Piotf1ryE5o42mC4F
D9ajq2b+3g6rblP2TDh19E32k3oO1lOCJb3RqLM3g9evdZb/lyRhXdFrbvFVuNEzLK8OWT9hHkjk
KivZzre+jLAHfpm1VLd9a9dbu3CVlwDxGjkgwT9qLXq9OqCvHj1kIQGa+YKqb1RLZ5ycM+xh/VoX
HSmZuaP1SPiiZKXcCq/2jlOalisrNd2bqIfhgi7pU13lNfJlhf9osjcofG187my7OI2VgX7SmI3P
0DzCTRPqGYh8esMCYVUF66eL7K3gPNlG9ozK0nCpsE1gS8KoOJym7egriCG14fTcRG28VLG/OcqT
bNdft0i3PSh1r9zYGU6y8oPhvextN+hW8iRMF5NV4znWHkmz+lxFaLNM4wSwo553TWGkP35U8Yn6
VS0LrzoSWvq9KnvDipCDPLeZ3ZXC0iekm5J7dA0S/2bgHUK/M38VefV1sz916R00aNzK+h998gzF
M9d6bKlgQvZx5nnmSznUFZIdCM4BVCVkH5Og6YS1T/JZms4rVHyl7OhYjJ55H0/O3Xt74lpE3UAS
O83g3bKa/iHba5Yky7RGEADSUnKTNkWzCGaoiTJi15IGjnG1prK/gJPFDyJCVrdrAdYgzru2s8Y+
vBfxq7EPsu6RjNliu4lGDi9ZxHCMczYiY1mXWPW8t5WldQ7VSTn8Bq6Z23ztdgTS7jFZsHwF5dZF
4VvV+3d25IU/ur7c4lScB4sifUsxCI8WRXtlZ2wGizyOULTwpx/16F2tyunfcN/5PlW59iomY0AV
DIG7gbD3ApV4ZHY920ZSMGEHAYHN5T2keuhpdg5BrrkoB8lSrTd4RTlOupRtSgVlZqEEXCOV1yCD
EG7R7/wpuz/Oc3qsx4Jgytedlw4LF5lzuKaxv1as0riwx1Vhs2raPnOj9gxuC5k4M6jvlYC1sjNV
3ReU4q6eD1pxoaz8rOve2U3hTGqSzCbJYvL9VDsGE8ifmf/UjFhTWHqaL7pqsAGgcSDYB02kwLPO
9SMWIpBZBZe/QUGtO/hB/aLN/mzy4M5M4tZPzxjEK0fZJIdaAaKQHjqnq4+xdoDzoGYGuySqzJUQ
o38VaTPhXmWNONMlxrmJ1G4t3Dx7wBdLwL3V/Td9AAJTs4ZedHGxipH1+ZYP8azApxmPboj4obxS
5Wu/rpTPBq26pYitpVTmmdBWbobB2ZkrCcvQc9pPCcJufRlualuZfRHosRMjgoeIP+cSJCRRk6jZ
UUhPw1yKtDI9+UXV7HIcCN9LwX/bPvXmft2vVaj8oAPUg0tsFPbNXAwsVT0oJgdZlQdTdzJr/T4I
ZUNTYLTBUCe2tGWuFeFNh/Rm4ujJM5AfcXCMtl4JC6ozehkogwVEB6CrpTdOouPDOnegh1aserd1
DqUfuE9V0i4TyxjwSIEikfXduJFVcF97nOTMB7x9ItLFEMAS1Ldb/Fz5qll952HtfcG0PVym+SxQ
pujVJkvC7IQsL1hmZHe35eR3t5o7jcsggL2uJiQf9DnC5M+xpqYPjb2TVc8fTbLklL2xCmc3QxXD
Hy1OnROO5A6bfnhzKM2ZSzFXZZs8TAUrlwWcQywiHcT5UAy6rQiALTXyYQjpFkgpyPo014faB8Uk
67zF/1P30+rZUDM0vzL1RQU/nFZq9pMNIqKdmcl+CaBBEBvWHVhhaxM4RXi07NQ/t86ccFKa6rHN
M9QvUPb90b4lSZz/zAQY0qoSzqPCtAdwIGnOfl+JQ26n8TYp2/KOXScSH2mZvHUYbsqztK64+iOz
FcA9b8nUuv175E+Yf9KTyBIari1UwsKuaeoqt9OfMS9ilEHnqIX3zcxn+YNJ948psT44MD9F7ddv
aTytX8wWmesIg/VlHJ5HgTWeVkMrVkwtvLZi2OOEhOVf6emsyPJLGFX1vnVXul2E27TIg7sgu0vi
5prrvnFQFVM/EC3A0CUvkmXYtSBgDEgZ7JqMVa6OqH4NicrUweVg0KLxuWmfNUMxVs2Ifhtxu2YL
/YRwsl5BqWkCbC20gzWDb2wV9hSC0i9CQ1wr01+iHyBn9Zspf8SMzgXpg4KxIL+Jc5STnVTN07Zp
1T4q7oRRkU8CE669uSObmi4hVipHO7on6IGqt+jrqznixOV10JFCVKSPimqTckchdZHh07pJQaau
eg9/KidIlp6p5Ruobuqm9xJ9M5nfWkNk+45Qy9omPr40ETLdEAEflnZVsPY22703hckOLi5YmQnc
UGzmCyR6IXTioaaE/Ml1To4nNtFwTsvFoIbTfY9odKTg3jgGvPOh96IpImJ7DY5JWQO8Kzaj7ohF
HPSk7uOmXKkIsuH8gJaM0ouvcY5kX2dl5TrzvWyhKGW6Sn1R3EWgAYEUiDMi1uLcwAWLtbDFkSFY
onAzHAAcu0ccDBE+ryGSkTMM7mNIk8tkEIQc8XUDhFhWe3T4VuhhksyPmv2Ejj1iDcXCGogYRFP7
LVVL/QR85s0P9K0dsGayyjzKFl43lgei4X7jp6dUN56GyNIPfqPaq9hEvpdVi7+MNLfBO9KqybE8
sKtLT5D501PJJD0GiL62MDKqyCvuA6N4MM0mPZghqWrPOBK+viKLZb0w9+4DB3N3fMedIDvnuhU9
V0qy1ey+x9QqrJc56chbAzBdVxmLJLBBPxQBBnA46MGUjRZd1zXn1jpMwCDWs5rnBlPfc5s40znI
AagoNllxKGynwsNlVoW5trEHwzwUZfSUp15/9kaCsjGaGY5Webt2FLcO+9EFU7KzR7YUUWgx3GtR
1V7kQdgoJw5lhgVfUAG6KlX9qI81UDndPhVkY689SJTVaAXI99vY0AK2XfbetGjUs1865hM0zYUT
BMeSKPZBSZVhP7rdawp//GyIAWy0zs+oA3BdCh1jYXb0gBvBT666CoEEb3LEdmAlu0qFvQwV/Zva
l2sRCl4v4zCc1Sy9aeAu4k4PvhaSPPIYo96s4qzFCD0N1gQs3G3i2/kKEeWVNfhfLaF3/zKtaX/G
DJjVoALopmYCBoei8A/SJZE1N4/ho31Pkdc6oABoHcGPrHA1j7AISlBnwjrEW2SwVBcEDz18uBMM
toUDX9B0ln+fZF3tj82//GtwCUew1XU1Up+fmeQDkHPRcXt/d1kTo8LRVthJ5z86J5gpNGOzmgw3
XlgRuiHO4PzUlfhb2zTDqe3daZ8bzrZUbVbQBLF2rFSGg6cEwJ+a0N5oQYnK+YS2YdsFLyCS1Es9
BZe4tjWgBl14TluRbFt8Icy13IxjnPis5KG3EEX0ELblPXOqu/aLPsVfKzG3lao/hwm2g5GBhphh
xWiYzeHuqHVbvi4kcdrSUtea3+3TtBbLwFS75ehrFc5RNqSWuVpZVrKue/voQ0TChSBdpAPehMhG
/nSbMNiaYfMqsgmhvyK/yx3DPQhfO/Shco9SVfQUcw8tNMd9S3Ok6/SxVY+gRIxd5jOd5UoSbU1P
VMfIX1czyrZtf5qjceXuhJNVJeuxR8208uL2JNSmAeHpYiGgFsembJtzkmIObPl5u0Q9N17EqhMS
tdBukPJXyCaE+GbW4/Tz77+/9o93LHfifD+CTjeEbTuf3rE5up12afrZ98xWh5uucgvMnjyjX5Jl
uK8DwSK9IMYr5ruzKPPg1nSif+HHaH8GoOQ9aNomRHHiaJgifcbGo82X2W7lZt8B4onnfARhiJuS
3SlQ1BpbIQwBjR9VtXXh8c0anVn8xEnG3gas8XAOik+aGseHGNxJG3YjPHredn//msQ/HpM5WQqo
g2dFJwf5OXGqKXY9wJOdvmt58g0btOYE3CFBji31gXUirSKzuSKuziAjtmxZ/H0wasOaGDB44T53
NqEp3lDyb88D7rJoqYzKMYGEH42Zuur7TpymHh/Nv//Z2qfYHl8tUt0qTEpHaO6cPPyEZ9Bi9l8A
gezvYcXzocbmV7ftxQqnPlQ1PL/cZ7YFpmRqnsxgTbR7j9q4/iV3hj3vOliwGPfx1i76i9IVC8KV
7qG2x2QROYj5o/6/1LitWDs62kNYaup6DPIdgkrqqqn9o+Yg1uDh+WfV6QrDEWs/+FO9ItTobHuH
4FjfJAiTpBhs4mY062Inz54yZBu7R744ILl7LMFbrkvPQ7rED7uTbY0kQMi7wvHFw7PNo3pRRuNb
ZpAMDKAQLmNlbNejP9ib3HQCNm55t6qjroQ+OLobv9U3QW5Wt3rfpJDyE3s9YHS18Qwj4hXusrwz
/Z5w2NRAENPLVWX4zdIrWOm50VeYdEFdvimGYZ7LhAWZouB3qzk4bZbw3xd2FI4Ej7wHuGXuvjfC
ny0LJWg+crE5jHs0a4tdUTfAbwlTbHnFagdEZ0NUdr+pOj64KGroVYcRVd4Ee2tOThnsT7GLDLFk
DIx93fvDukfza+laZnbvImO+c7v2h4n2YMoqQGg7DQbZTVGztLuC2GFDpAI0PXjjyRVFvAvKXluM
nRFOhBeypVkmyxGv8BvdVvBhLRF/7FU3yBaE+pXbMHvJDDL+WDdo6RGDShZTmbby+5+oc6f3dW5Y
O6Orp2VDzFY1tRsU4WdfIOh3+dTU//Km+sSgeb+VDfQkbOLVLjp1nxhUreq5PJe2992qwoDlR5ct
YltxNzGQnY2mhi1Z2q67WJbZXQxfwxAz8o95AmeeuWUzGN19Nzv0QfV7SPlR/v6kiT+xX/KvI4AO
w0cTJO9t4xO5U1NFUqVlEf0YMFPEBQOb3l7Nb7lPcmzex34nbIzHClIn/0faee1WjmVp+lUGec8a
egN09QXdcTpHOjKhCN0QUkii92aTfPr5qMyu6YxsZA0wQGUgs0I6htzce61//cZrgFvDQuldTUBO
/nLeb1aMrLKFHA6tCDXF7EM4CiB96VBea7lyAnlN1HDd2pMqFym3v9ACvTSIzauT54Et5998nb/s
dxbDBcOBcKCYqvUXgxlNFeuazyL/EOl4C21YeVAc6O4dDGMv4qT0l7Er7gbc0OBJTJ6iLijSFFvx
BoMNW9JI9e57pX6Z7REGbW5pkCCz6cESj05tvy3x0jzGzPz/HVnE+bWa4cJrKpMYTbMdnY3kzx2j
qaR92RNZ8CHFGN+sWCqK2noaioxSAfvS0JzV2U2kqD6g2WE8BC32AbfhO6twjpViGoevZmqStbPU
z/D1qoMqSMuqR/odhXwKN4ZdaQ2iP2tKc8gADneKHW+GJQhrcExzjp1YZVeL+h3RQD8XmGI/tNyG
uDJ056yMuh3YcP5YTh2wGZvpMM7Pf3/nfmGwfS1EW6d5s2VDhevq/MKXWcsR54Q5zz7sUu0DJzdj
TvAI2XdvX7W0yU/mrJgBWqmPRSIoapyP0tIbp3LuAtRLGBCL5KzNcndjlEmDv7Xy3SK4/k6zpQOJ
hZM06N8Q+5IGiVjDh72Yum1fTB6gCt4nWdxe1ip6GeWRPTqiqULn+hSh6zl1I17kf/9dWT9/ud/w
fyhaVJtFairmL3tCJ0qjt+Oq+igMQ/Zh0ooLamCHoO0ptg4pZeZtmeY+PJnq7Kzxgz4kn1G7ql4u
q0ZY6E58/vqjdoB2ce7B7MGAWYncKhvH/MrOGx0au/9BBPN8IwH32kMZpFJ3IVB5xqgCeBR140Xn
s93pGA6lrK29o8dk2heSfjcz7rvk1Y/UOnBOF6RZkuOAq0HlaK7R2MhdZe2pNccgYkav5bpyIpQc
Lv8wyTjtkhI2wpupkMc3FkcjuNc+irPEGwkNcfu42oYftFjrvVFW7qKbEqEmJVYpCHRusX2obobN
9SgunZYIewzB4dLwwYxR+iYtReszoriFv1hf1PlxGNZ0T8sZg9ObiLrLqiFleCo8iOCqt2pPlIRQ
PHvxMZrjyWk7snw4fDADdxkq5rcFZbS7QmgNMhJP3HLz4TeNjqjitrpQszsn26zTE0Os2h1y3dgr
STQfF3v5nNNRZepQKcdoS3SN1OojGVusLsAxXUID5puGlI6oJZdywNtvZmcPDaouJHIAHjLmPhsU
qhsbAjdNlkv0zGmeOkzFsuKbqXdkWm4JvKoN5gZnCG2McuqTpT/r0ycD+uG2oBhysRE54PUmdnrU
5d8g+h+jDoy4Xt7sQopv2MHbcI5x9e6g1rnZgncE2Lh8MrY/UEi7JLQ2N3HUvOFR9NGhA98rtXHB
2Fm/18dx3lu4qQp8aW/VFErlbJQ/q7E76yau9IMd3wlytu4wS/V6pbwnOaL+tGKOdvMCtm89V8pq
ugujh1Mlq5fZUNSHRUl2i93kd4IeE8+zZdizLYFvi0QQIZSgpIWvtzdToH/sSaktmtIJMiqTE4z3
5RyPQFWr7fR3Mfln/6ait/7SVVimYmgGh6HlKPANf9mHJ5IpWXX6+GESH+PlyUIVV6LLsp2RPZQK
6Na2WxZkH6pkuTduFmN4YiqxnxDMuDPT9Wc5p8auyDGczwyMx19APSwXmyznkGcbQkXnxHF+Q0Ik
YhCs8Nji4jPaDDc3K0H6S2S6qoZMOhaL7Svxgn1/KZYbuX/Ji2qvQfq8xyKgJkCwGs94kBhhViuf
X645qEZ2ZJdoB2NmBoR9Wf6j7KfCRzrGKTImtCG8lyhTI0QTo+4QD6ANjdP6JDDVyre8z6rvxocx
UxVvnR5LJl/4rs1ZIFdYKCVr9THbMI3MeRp2ccRAKd+WcNSllymblnNqGnfD2nS/9zD/+0+ucf2X
i9zPGlsxyGDDL//5n491yf/+Y/udf/3Mn3/jP8/pTyaS9efwtz+1+6gvr+VH/+sP/emVefc/Pp3/
Orz+6T+CakiH5Tp+dMv9Rz8Ww3+5320/+f/6l//r4+tVHpfm45+/vb6XaeWn/dClP4ff/virjZdP
47OhGv/y19ve4Y+/3r7CP387M9b++B9+4+O1H/75m2Sa/3A0E2GgphobPcLhkMEncPsrS/kH56zN
uYSvh4lKkPOpqrsh2Tz6/rFRNlXbcjidNFUGBupJLd3+SvsH5hpYU1gyRZNOz/vbf337P7z/fr9t
/7MX4C91saFjM7f5AMo0eZrz1zNwgLMjDXjWg8+5WELzMClo3H15dNWfyrF7GR+lQ+yv2OEe2N7/
24X648P8dyNC5c8H8PbmJBOytyqOw7fBifDPBVddGTWYi7PuNRhRcuqtw6kQlxLrpmEnp+7MI29+
4ATz//m2xp/fdtRJtOlS3rb7PrZeUt6O0o6wPCJk3KiHRBbCkf37t9x2rP+r7fjrF/2lkc7JYyOI
jXcc8MZar3SvzAXjyIX7NGTf/v694A795e1sBcozvRodzWaB9Mt17QupyeKp7fbxQNZmYlo7Zpm3
8+CAOlV2eybrOAm0mrR3E1M/fyE56+xsLUNiGWQuq7Acy4q4cCmyQ1aug1Uom6TAyxODt9Lw8esb
XQ2nwHC15OfIgs9QZ4qMDRvIaKa/T+zOMzeeHsWqgLcgO3ZauVHsuMJ5S6phJm4jqSUoIBMcYwrY
5dqTdDX3xOm2dgj2TOctH5AjyQe9Vu/RH+jeKmMjhpdJgAE64xKzvESgbkf8cuH4dc9E1cCHSslw
sxtKysV6mK0iejhjuMZG3KR7QXUdRIxSCAeKXSXBJNnsXvtlZuVpr8mC2L2ulidDxjCvGtG6F8ax
NycLnKKH9wkP1zCOUOwPQh1+arVzUaM1JyhF+zDKkcjK9oUx8JNYGoYtPf6Z4nlRBdHbA1d2zRRy
UMyIcUPnjULS8aGZ8cszMKsz38a0bzxzIdRynfQWqxrxNHOyeU3TwaiH9pYwoapSKcRZKGEQaaH+
n2kMtJpU8p9KpX4gf2pxN+FOqHnKMI+XwoMD5wPG70pF5pNSw94slqAbRRRw2fZSu3yHBmPWeRlQ
wJkUwJ5SIverUmV2sW0NdL1+seLay9I8sMblI1/np8TUfPLfvLRDLyjShLB3Mqorc6adXj80DfVZ
816V/evYt4W/cFDjUNZLUIS9Jc/KwBLNCylVYMUkDhLKFmrm9IQF74cs6iDdsIDtdUptfpKxElrq
O7MlQSDv8QIHK0hBE33QIxc5332MCya+vrO/VhI/UteBrvY3axphZlUWwh+lpnVLc0bfp2mTD+7G
lW1UX5jyZ6/yHQ+zXeduWesfkgX4rwzQL0sZ8FS6i1SgDiCZzz7nG5R9hBpGGoggRoWCXgrfh6L7
nhGhgAl7TzyvjXYvseZgBErEIhm2wKp9yEXauIg3gkjd7DOZ0ClK3eBkygdpdWJ11motPXnaUlQy
9VygamrNNveSls8ME+bqKN29vrJMCgVKd4a/4iQ5RaDJNWFVcDUHSsoKa5VQtKyfNh+EmxQV0XGy
n0aUlUnediwZfmFqd1832rHZdNro1XbsO14r9uqBPT7iYpDsu2skHEAA3n00jue4UUlJS39fvpXq
DG7U1j+VzJz82S6uMAuZEcU98xfdvicpkmaj4NtFktKA4JCQohk47ltmftjWDZOVx7wUF2asMcPx
4UVpzdjrJYyIyEnywBNo/B38gydV5g02UqMxfhRSNW4zr/2ENp/H94QQPjuMMk4+jUYfmnd3aTUr
O4z7znYzPElVZ7gZ8273a+UB7PrsuxWTkOZFZQDpFmlbkpEUBWlHeI2xPXG1JbNgdjKhtQ5G6+68
8My2ZCnvJ/r2UW2CPGbAhQMzT2dOF99J8kepDA+qyC75VqTpPKnK9gdAORKGkT1e75h1muIJGiff
0uhemKZ2vuWM127BrTtzlh3DsBbKI7Pp6VsE+gZrmiK1HMrGi9sZFy9YtkpcrH40lodtOdm1NPmL
ymaGEavPCPqp0L51raqHMqW8a5Tm1ailMDN5IBOGqUu9fBuaRriRzCOeRGu4Vmz5X9tRTop8j136
UjLjM0BZxoLJSxnxpZzWlU3eJIv1j6Fno5oW7khhs/ljTF2p0b3dcCkybqq+qh9dIdiLHWe/auZ9
oi07kw82kJbmVhjYpnp67SaxG7vqSQLgDokYwdUw7b5+H+Q4NLAEcFSBSHh56pyy96XoFvumxpPT
2UK0Nz+NhG/FVvowrm3ApgoZWOgfKjoSdxTbHtOVLwRBPrUVuERjuSTffmB98KQiTWHPVA7yrF2F
XlwVubzSV3wyg/YnklxidXuOde7oOnO5eikP9akekU+VC+AmjXNkLTtdKo/R2p9HmUtRztydMbvp
Ey7rvG3us8QeZNlI3AckWEZOOxILs3VTzh+vW+YzrTynphN3rtqpH6klsXdmKSEGt3iZtkDnS76f
J/ZPCdq2G9uA0rO0uSV0L9slWVqOGFVnHhvzNJXAlV4+rV9fUGGs5bZjcvxa8EYzvBDAcqywD8Sq
Peh5T2+hqfVht+ysfvjBiYz0UkWmDN3PdRjPBnJfXi29P3O0vyRa/L3LEzIXLH1nEodyA7/aheUY
KE4a7Zw5ge6nwhjsijfyTBqPuBLTMyJ6cqHk2Md3a+sW6wCJQKRbfpVXE9F0tUW37CEJ997AAMYj
HuHK1GLyaqeDytCZOzr+m66peISSbmGqVeLHw0OhzuJOr5PLGPXntjIkFws6t9hOPiyIz1o2XHWp
HgPIHQ+c0SduIV5vU33EgJs8FPHUoOQKGcYQDJ3VlTfMzueAYXoJL91PSrnxFSzfe5uvMCQorhKj
CaQV7ZrEE8sUvCo9c1ieHAviikmkB7ustGuaUvXJ9Yj9FO/0pT914nGNy4Ah5u2gdrFfmO3qM+n8
3rWWxt4BUgOeobbWFJTKVLgWjZcHya8IZIOX4lB97wkWxu/iLqPf4wCcb3L+qQdINks07HFqU58F
wUu2Ue6KibImysYT0ZjjKTNbVinc5Kpk/CMxT9KRxrhpqreeMH6YNJtuW2PDKc/qiyANtK+J9kwa
Jv/dOh4IsAlqETu3azdfkzWR2GN1LDNx+cqLuPImaCKkt1eQLzS+VFLZXM7CLEMMpR+ntW6hm6zk
GRXFm1RveSDmylkxxaiCRwnifNKpfqs3mVeX4C4r/BgyD0d3EsMhQwKPl68wvZhMTzN605ci9/JB
epEGlVpHWrgay7RPLa+G2evNpcB6X1XRC9qHzgE2y1RsTfvGID9nDq2MAo6vgq1vhzhHHlcbd4Lu
Rl3bW02Y1alf82+xxOYzzWTTaSujQMzQDGJhccbEGEWBsVOlrYfaVKYsI16vVcrUVVYD60pb/Fyt
pjpm5L3Yk6EEE2N0wKRHeyBxy1ahGMZTzSKSbZd/jovGmd7pAguK/p3dTpzMaROnrkowzGPh2mJ8
RBxVe1jLvkLSm93fPwQmuN60GHuCSFRpvXHm9EUpndRvZYFzhVYIno+E2qCue09LyZSq0zjMJPlZ
ihlwpUOzNwFe0exvqaJyU7nwGolyHtDN0IRClNEfFw3YIrFIWUB0euxUHeuBQVECzYlIisZn2Gsm
rdth7XbRC406ENydsxcDzfoAo7kJDOsw1xahdXiZFKSc7oAZlHV+J/uTqSCiqnOKnzYbMEXBQECT
jebExchb3g9qfV8VpBZIbf+z59EM6uY9LVkQyZT81LGYdJfVIk+8gJSN/7HvUPH62TJEwQxFx5jf
V0IDgrkqNgppzb695jwtbLmtRAZaofHhv1YUG0Vq2WQtGNE5rc3Md+YwsrrJS9k94uVGEbhsEyBQ
eSTQVHuuhLZ1EgqSsIXE9jhKb2Z8TQvjPS642ZipZIFRVWcjx7dMH1lpeBQFM1zKYNlM77U0fYPn
XgRzmdKBZKWLJ6AEIxVDIppbKhto/y7uHRoAp4lmKO456ZVe8yVVfko1iVgXNQ8Kui8Pcbu1y4Xx
WpYTpLP6gHENmqh0YRsw8IeKo13EER5mvbmNf4bPueMgFnP+Rle0jVEq8iZbnVq47HYSgkL6h5gT
fVk9lnHmD6TC0voYITjgN8bUALtKAXcEM31PqS9Wmkuelihcq2idvCbJ7xsZQUA2RY85yNXOUVoQ
4JGyRe1bAtMy9qNB9RxSjXy7nDK/NvB0TfO3pBIVZ9thtNTSw1dj8mZdv5i18T7SsHpWWzi7zlCH
wKbdAu58h5r1WelrfuwMSluy4pgLqNxXE4+L3Wy2B9Poc6+Xs2xTNzwX5nRvNVbvKkDWHEEJg+eO
VaBGw7VLFn+yFBEkFhmfMRyKbo4Co+lpbJfsiSSjJJRUIQ7UqBejKkKVYAIvtbU6VNQJ5JjSYsDJ
Tm7BwpmEBNSUphs1eBxm/UizwWwuMeH80CmE5pL2u9iKQo0Uag/i6HemnQaDX+mBIM97tZmICZHK
fldoYLDCAq9NiDeKGd9B6aaIXRp8rTOwWiM9a0b0EJ2LyjDu+7zuvCTKE5+w8Iz5ky7Xhhchnp6I
lKHngHvFmJmBe7a+WStMQQymQ+FMehA7kOFQtrDbTITSPDs2meVz4TyY+PkdqKxQDJKv63LVTBTR
Flu4MG4ohBnVQ9/yHYE+Bb8JqIDabTKKxTP7rvJyzbbDQVYfDVW/lez5Te+KxbcUbAAx7sqQVx6q
jmq7MDFzaeY3woIdNkWeM6WXawboFb273Sc+V5flPoigxr7St1CEHQYB79rWu94dzJkurh9QJ2+P
W9aJvTma/lpOtqvC59m6TZanQ2z3HHehsAxpB7edlYYE2VcMeadhT8J7h+RZoTBTSBXCrd3BDMqg
oJS04zhPh1Wi1k9aewm5VUkdg80qe6IXDM+0wB568AbGdvC52GsyiyGGvO7JjTjVojkToAyFzVx2
arTZGjU5SS84lROS1cxo+MxK+1EpTdApU36cyuLNkpIXkQU5uKm8HuGhcdON9rXWJfqCWTnmin5s
oc2PKu4o9ryTptYCIymv8tp+5Mty0DmCPZLNEK1is8X+z/oFL9ybffVDXqC815VywHThWqfSaxOX
lkud3bsQEDlOYDFOWEgjajXd3nQwu516/1bBboIV273LAoEFNnNgBZVS7Sxs/FcIPRDYZser6/vR
oJONhjrx1Dp/y7QYY8kKds+iN6vH2zxUOshhvi57nLYnYi18c9SUm8iyT11FPKDxTSKYcLeaRhJG
SnlRiQbYpwvrMxqKoKxSYrlar0aCEmLhTA5ecz+VyYNVRd8YBmaeWbS07AmWEHHBpmpJDEsM8p4T
YoxS4yt8R/UL7GrCyA5U8Ci3FSgaHDhlXW6vpwbjCRh5+GerMNg77dqnOrZYXeF1JPTuMhwrx0Kb
D0zXIOma9l439BtnNdY9iZdnKQJJybhtVLXaHSQyPmW8SK4+ww4gSHWn06GQWFSGEHyf5Ar8BL87
MrizNcx73Hbjprwze52dGTQpWBrau2HC7HKksHdNhG27qJECs53uBg0j7N5kEx9lE+8nsl+VSvJg
8MJk0kfzpNnyIb2TZHvCnR3xW5mNn2ZiMobboc8BoCOOw4PWTI1kjbYPNyh2NQhlNEeTJ7cK5uwR
yRJj5BclzFgTF0To5dZTs6ROuPV3OSZawdKibCM2ymRMmFRsb1lm7yJ5cTw94Ru0zWW0eByTpUhu
iozyZ9GlYy2r94Xov6NgkX19WTNvKlHTW53DhoLqXkvN3WLla5gYUKwUpYKA3C/+gvEIo40UDSpD
Ji2BJpjPSDWGeaZrQ8SERqnfL+UiwkWp5z0jYs/R+K+6aLRn0uBvxlYIWA1dxQxlrU91Pgdmtjqu
JjfSYcJewkLRd6hV46q1mnaqKIKibavPZeuIgVAobcYqMNOoWK1I8foF5FdDFuK1UmzsNXnufegt
bwlmO6JvbuGnWj4iP8dzluVUKKILocTpPM4O4xz06aMoDpOq3mKEYJzmlfTkuBW7puR0hdaFmi4B
cGoxbotp7LezGmExMnzatCyha3IcDmwDZ24Kf8sBTpMTX6ztc72Wu3LUqTUTdnZSqDj24Kp4qmlT
yVnRnaPVfilw6ishToeNWtxgTeXW87rczkI8R1kNX0eVbfTvybFxJIplC4J5K772xexp+hLXY3Bx
xDXZR3EW70Q0Dd6klkXQ6UCtrfEc4YUbqCQzdWb33pQEW+SsM1RlxXHNORUKA2eS7QKqRncgGISx
GbS1xoFAky86QozU2VVW1nkTey/jWyPsK+ebbfQSjtpc0yrv+8Cw87C0OyTcOsZc3ck0ymsC/zno
HU5MMRPsPOR+BtLGlalCYUIDZtW4ypJXNJQ9jCdZMomqWMJlgoSrb+trGLV0J0O/cxUUCIFg5RBP
2NO+/dzk+UdCXb85MfgtZLEetxA/72Jaox/oK7CD8em4ybsjorsuFfk4CMBHhKg8K0rxWZkmnvRJ
NoaGQVkewW0NeoU1z+KeTyC+78bYAgqi+gM10s+FJt1OWQeRZL5hklx666zmd3ojvVW5n8Kl9FW5
eXU6GbPXuCv2HEXKMX4xpU91bZydVbABx/2CyKxOnB1sGsyPJoYKlksLpO6KZUnOSlfua7wwPL4K
VdYormgD8VakgXBWxfBaJ3+vZvb3xWnRCz/V6xyUFhqMyZA7t7XwlWlnKrY8wjNxNGZPUybH663y
xsCjF1NG1p8tmRfDQn2eESDwaFWT7aeaMLyB+GWc9/DGsOAAuJ0JEuTU2wYEoWZFaf31yvJgP/b2
gh9ry+VV859CzH7uLOUVE8IV8tgOFOVsSpVEUe6wmxRvKXG9nlMJRFir4hJQ5riqtYGAK9h4Ldpb
oWK7QbM3eKWon8SAe3ncMQ6IkOE2CupGB3e3sFPMWyEBQA/yoXBIeZ3KR+ndiJBeroPllcVqeegN
ru2CpLLRxHbTQmNKwrZpDqPevrbGYelyprBEhfq9Eb2ZURpGmX2huAodvQtWxxgpCxTHjU37GdEW
DF+cLK1ldatBuZFMYOwWflbP8y74FnbdveYdHPPMYTsFG4X5FGw2cwR5F0hD8VVDOmPkMYV71i9B
fT+bN5q5SED8Mxx4aDY++tzEHTq8MlEMxA1kEGyvH6VGZofvY3/amoxEUiDZJde4Sg5kyCogA0lN
La09R0Rd6m37aqsLQ5tRulKhvuJASF7b8pzF9g1zgmuvsNkJ6dikFpx5tXudc/hooqmhCPDVurl+
BRh8TmftcZX0R5EXYTqIs8TMkbBjh7C6BokRK57g9vVBlyo0xPwfudSdnH6U/cWQqLWcJjCl5r5o
kJn0HJb5amB1NSsDONb3oR3gEKfOTclacGut/qlJMtSLjv0MZ7DUW76VivLSopcMBl0NmGrSJeY6
gGfNTj6Wq9dCWMTLwoIAwL7ACPzYFciQ6a/kSOcUabOePkaUbjwn58mJArI+/YL5kF8St+QZ+n1t
6s6DFuGgmNIESrxKFbWyO/d2vusaam7EMTsz60xsfNTURybCI+k55P7tZBkTUmGX1iYkFdd6aveW
Nb+oWeTTaN/24EsB1HTda8z5jkbSAj/fV1EJ1qSa57wnOHHprWcINt9lc0p9dWNEkEiJLKu6JIOY
OKM7/CAyOnc5Hik6sQ82c46ZxBwz96vJK2JQBB2h5kA8YyIhEM2X+dIbbPspoeR4sGd8Bnq/dWl7
f0Bo7EZO/aBMmn01chA9uLE4PphLc1DVpg3NaHCuotzJ5QfWJG+Vrd1J2ETCaW5/zITOcnfoduxH
qZt5vww+aeEsjJJxCQdnwYsjQivniZRVr2VkBH01toO2Jx8GojyPVaEpmmuVV7tAQjlmbJB4oG6q
QLp9PGA8IjMeJyW+79oRABXzeWjFx6+CpW2BiBQxFXDIruQNd77UWndzVpHQysThasqHSZO/lUJB
/tjJ5tGY0+dsbGMssYs+zBctlGo5OdXM6ly5M5+MVuj7Qiek20h3KKmjU0ntojNiattG3Xdlfj9Z
U3sx7fFQD0W3W/Ew3unKDu9+6ZzX2mOyzO+91DIbAvQ/Uex1J/I8PGkuHb/CiNuN6ObHeeU06aGO
tDE3Qo2QJm/XzLY2dcnUPXbGU0mW9wGiebyXntuOTPYBqKCzj1EDftVuderXWYi0dgKkvYcBwGkw
ExNgcGRDqbxoEgBwCagaFJCRNTvyJaOCjNZYj4auEWI4YyWO5iNMo57Z6MwYUebmfW30MBZg+Iro
OhhN5uKe8Pa1dKXMo8WXC4MII4Lm/SIB9hPSZwEp3kc6ciOX9p2sVINf5tMlXeOwLfuBcWA0kt0x
veizdbEnNBZfzzn9yicBjldbzd66VAFXbpvPMSYmKuJlSaLPvKyBRhgteIpuq2EqnEdn+4zoQVMm
Yas/2EAXbb1VROCIbUbObV3VWzY4QCiJ1gSG8HyQqjOnNS/ZcJqRa9T7mYapJjZGXkpq4VHNnFdH
MCbFWShoCnvZZzkVQGaViSvjrcNGlFU+9LaKmxNdR/1BA1g8WjUsQaKy2H6GIN1C5ECHE0+2A2fl
VF77kdF3J2jZpc9sEstRWTBEqqrVNy2LZ1ArV+oTPiREf6AuIe0H3O+dlvaJ3ovKUZYCe5Y/U6VR
AgdC33Gyjspgvq994hy1PpZdWAGkkFrDfPn6t7Gf8E5vVIWB/pyGTpQW/ojRH7o20r1ljgiiiCCv
a3C2sUOrvQZFri8tDcYDeX5Q8r01X1WJZzYbSlhYSBPg3S81LDx261h5VtPoxLyyOGJnwJOMWYS7
8Z1vG1mLD7WYYg+swU+ymK6H83HfSfOdYcsWgEWZ3g5y8VHonDKz2Y1ACgjHI7X43uL40cnOTiv0
H2hm5utqLLSS6V0CMhPGa/ZeyRZjUtVmaqOQ6TFGL8YEhVrl43tN+bKIeATKLqgarXOV+Os6Oq5k
DtkFH8fCbVf0kHHaPld5BBpFMyUd5bTv/UTJvi98cp7JMTsZHb0dviR+mtO0cmijpQZZUFttCMYW
aaJVmz8FA3hDhcwK1QDPJDsOK5EVP6y6vRPbgbYat1rTyRx4KIsTLZsCxmCVq6TL54hRRjbgrgwv
4m6ij3CNtP9RVe0O6P89atKzNMCdLzQZ6C0xUrd0mGuk8Up3GEfP8SBJL9YUWsjR6IAeScAb3dnq
Pxzm8r7UA3WC9zaDRZzoJnHX4YmFC6NVX89SMxws40VNiV9Dw7fyoWj3K6BzJW1vkCEzRCqn/tA2
+aVsWnVXqe1IQdKHtcYAS4mmV0lU1eOMzxOlZbED13qqlqY+YBXoqVSs3qzlmic7zD9TDc1336bc
nuli5Uu2N7R42VHdbCj4PN3ojZ4EowiqRo+eVNqzZtINV4qSR0XvIp+Dz6YMXHQsJ/RD3VUXpuPE
n6H0h/rqHGPy0xcFFlFTKq/FMILgFYWyE6xGv2DxkrWNwzE2BDCpcftY9Cq/0fLlU2Ug4o/Tsh5V
sKWdnqNdSBh2OuoMOMSUP0zmcIpMcVJb59Dj/b8zjYHqSFV3cyax+PBWZk5UF0xsJ8a70ijDNkkz
Fs3GnVACQ4cI62DG/dDIC+xXgyOUwoZoMGZ9trW295YewFw1d2Pt3AkVoNNcZ5pw29xXkpaHQzbd
5rpQjs1a2h6Ia1CtEWAK/VDcGnaoFNZtY8UKbYeT9KR+8kfNKX7UlCpRA5gG//pXVWaBKT3+J+DD
uhm2VX/5/VeZH/JXXz/bDt2qff96hVR+zCLVLSAr0FmkWIvpU+p23EfweF42K4c01LLoSY4b47BW
Z5xP7O62wLaAIVtMIGGcl140qQ4MlNW54hWaeQQy4ImYNM5eQYSB0BdPmvjWSTrp9d5c6w4BgBNd
FovFUqlvmGV85FcMS5RDOhSEfmNV0fTilOPmeMd3SAl+QBdDzLtlIx5o5MnBL6PBjduOg4XIjGuF
h0xQEFIOAebDIF8BhEy3ILZh2ZLzfg8KB/pqSw+kj2h54dxIQj9UxoBhdNP8yJN8AEkQP7JS8co5
ms6ymUzokPQSdkCaUNdo57jTSaIsuIdogZ/mRmwUY6BTbUzzU1nOOyflipQwaTGXNKbzJgiG0TLv
G1Li9yolU5lVYUrcVJdGOZV1fl+WdRdKef00qxAzsqg8rvC+2JsxqFTK8Xmooxszbx6WXGJMqw53
ZpcP2P0LOCd9dwKTquCbTVMwFJNxlPAbo6UiAFeD9+cZ8rx1WDUbwrDJ27F6TyjSjeLZqVFLI8IU
RtRwe1FfjCClrVsr2Ukutyddh57naDNpzVp9mYSFawDIIerJHhGDUx5amemyIJ1p6HB0r0Tsk1zE
yB1qlW0unMIOVDCRCju0LK2/jCsVFMzeiyar5W5dnW6D0Zzd/6HsPJbcRrcu+y49RwS8mQIgCdpM
Jpl2gkgL7z2evhf0d0SXUgpl/IOr0C2VKkngs+fsvXZDW43qg9bdo9KJuXhP6zCCBUUBMAL8b3kD
GnNupLtCmD6n3EweEVTYJnLwnsSwbd6g/YhCus1VPo3OpFHLy8kxWumWjLsqZ7Cj1rIrzJNk+4W0
vkowI7qvy3YnMP+TsvyYQ8VYl6F5V5YDlQni++yKHGx1MbHZfajFewJ/1mlW67sJIgUa0+FLBlnd
FVnKHS9wjLn4ihXtQRum9w54NNdD9YCjcU/vzV1IyE4tYRajsvSILC9cBV1+ZRBrJ3WSfE7Qae21
4axe9FtTiLpzF5HgIwcULEUpdhVxzt2m8HUXQqmxzTPYBUYG6Iru1q5Gj8pU6Y2jb6nDRjNIzOy4
kHt1C6Yrply0DRvB2vW9b20rpQl3g8bXYPhnWyLklD2BXA13EEs+6J0/b8ZEVo74zs11ovTaibh0
usHhsSGA6IQeSl7VcizeEuWVr/JKyb2Zbg8Kl9p026IJ7iTqkK4maf0dFdjOHQRNuFMG0+0FDnBm
kI2XVqW1XgttdK2gIjhCXYnXzqomJ1CN7B7JTu1URsEBONRpctIo30o+FyqVGQYM168fBq4xThYn
9YNV14xwLSofiF6nWyB2+QM2BsB4o54+SKaJ7XigLyzWoBooX8YPzfIflac6fKAWimhOSoIHf6K/
1HJIvR/B3DlpbJn3LEwU5JvSuEdeVThSr9a3fmKtoqmQqXAjjzJrFIm//m8czvJJg4azGqOnLtV1
uxzorRM1QGuxEm4XJDZGk2Y4+YHan9o2Gk5DXiqHLqSPufzzthraVWllPX0qQzs2Uov13/CkTjdx
1pn3LZhSFuy3dBwiF/gpNRFBSlaZGTzHc6s5aVjTPg4aw9VHUtT0HB9TMUT1irQTaus9L0IYC8lF
6/ZOv3Ii57Be+Ma6ugJMSNlKlKajzLmEwggA8aTNXoVpPogAAm+hWQ+buTwNA2T1tEqM25lPLMT6
IQ/inRVX6R1sJlq8FMKpvVqsZ6QaYIaE3p3Uxj4hn4+NiI6gWqKUUHNtEewIrVPAc1lLwgqrHozC
1uiPmtrTPRl8c4doR3Hzurtrg3jfklC0qZqBbg2Zt3UUeR2Eht24aL4wBs9239NPHpX04JOf5rTz
zq+wrFLY52THcYpNoH3JxWL2aLI1q2yqP0w/puCWnORl1Q5SIjT0rKtB4mTcj2qYU/5yr6VL4gzI
QVncWUTyvjlUNVuDHlZ0/fTNHCDEQghWIhCQqfKECu6JKAFtXTQc2EF2MqogjSqarhNOhv41qQhO
xhK+l1RIeDkl4Bs8Zwc6X/umrmc8n2axBpgtb1kQRo/hp/HBoCSOFSLWeT30EcVzYwr4uw1SEINY
IC0NNa/Tde70Y+6KE+eQcO65OcQ0FtX4vtGl6jaYRtlWKIqxbM8bpaimHVchOYge5rmf7wLKCAej
QtuSg0k7NiFQGaXGRWSJGNA4ouSFotL7T1lKgtpJuspwp5GaAF8SNnjYzrfGLMlU6o64BZNTY+pr
jOzqISWqYZXjKd+pvU4UGOEEdipOG1gAy71MhpuTIVRVlEchLj+ntL4PETIzsqYbvaRZjo8Fn93M
ihs2fW83rFrYKDCbjwW12q6OD1DdKArEE0En1nCD0GI0WI4tUc927P3+CpJE7ogTCTwj/ZFJtADm
dVD+1VEd9tCaSbcybloVQARJWZPdleRQCmEvsup3hxF5GQCIfsBBVFQHTmanYPb7dcd4o7WeOIoY
FleudRJqIxgNozXuyMmoqd0TzFSq3Yp2bLfmZpLuMD3Wq2FCiVcEz4KI4cqkZLyZuup2GkHCKbUE
JGAInmSZa1ComEvxx6uN+mTJguioTRqvCaxPN36iVCvLR1zV6sGuMzM2z7I+Nwo34J4DgYu9jxpq
HiruPJJ5K/vigZPNxGDEHm2062EkDmhs9JtfF0eepF1nurAJq9nDihNQLkBB0BNkNQb6WdBr2ak6
LV11fB8yW42jZiDHBTStrxKRe3QlyijDheA0Z3J5aIhiWQnKlK0yXaWs41tUCRHjAV5BNw7M/gGa
Q7pL5nyLNVHfW3p7mGKC/9Q4vtWKiSpJCoxLqdQOsN/AXagNUmkfFJ20n3v6g+Wy+f/6Z79+6Zc/
9WcLWZpWTxSrM7IRM90g90BvvEAzxD0yNlNw9Dpeq36VbZVxEvfR8ge/ficvaI/c0paKeOu75pGw
J5Xsdvz3zhy4KBX0HV5oVKLmuX8akLtfA7faRq50mz+ZL/27RWCKrYaPkrAWKPyuOFapD1wX1HPF
QFBXw9mcjv4ryKp2ODfVBmgi681SVpkgYa9Dy5aeg35dbmJP9NJNvtLf+Qc3xUXnryKjB8UvFXb2
IJ+j5jQTHGEzMRDZabe5ZRMJW98bh2g9HwVxLXgPdYFKnyK3Pd9ksWNdaRGKb8ZWPsWKo1ySN91Y
qwQkArDajG6VuPlHeQX/aFXQcW760NXPwYOaeU311pdHFgRYZAr7CK3MfC81K4z9iux2wRq4XHdE
GY3NjrI1w8zC2lhyY0jX8QEEJlIY+a56K0S787L0aBpXQXjnqyPOWyv3Sesg7aHGNHxUW4QlLa3I
1za1x5OKTKt2yl25qZJrduHUrebbSVqJyBVZO854SLpt/hA/CC9ICSglYXtYFZtOWykP6lsq72W8
tSMszs/2qNxbu5ih6nUZ2mMvoJlo9/vqgL4N9GT80r9mZO2dgbjf8uUmR30fN8NjOe76p/DaPUjr
WnGQ2h4FatKzPV3Y1ZAQbbhxSpj8bDzkhl06QDvo1eb3RBGjJhGuMFnG2B77Vd+6fnuab5rBjQ9W
Tj+Hhg/lSjvVCHNzmh0AJA/7S7Gm2UMcMd2tvRHavJtpB7TiQbohynFwVP3cyV6Kwveo7qDZ9N1u
pA9xEc/GVZ5cmYEjbEXGdeU+dTu8ATO14dgRDtnePFI45iJ5JS55XEZAwI1j8oJHGnb9Ov+sj9Wz
cB53KQr9TbadV+r+HuHkKjxmfJlH+EEIaqgmv0NniF5rl9rfSfoYKffbmlthc7ip2eNesEM8sgBn
ynbhxEebQd2gxGjZVE/WNkR83TjGFjCcqGzje1N0Om6yAJIpMjNV3e5arfMT93C0BGS3g457SBdd
tcsbwZFKHG5zkG3gC5fxXtjEJ20TbY37Or9deEgLeM59lM7yrb/lbJpUdv7YtnbyWe9hYA12Q7GE
2uo6gH6EEvSZkKCneu9TBnwkzNsV7iAX5+jY7NYLwzVqEnIqXtNdfTRuy83rGDrNQdmUK1S5FQCe
8TF5wRByMc5oXIon1S6oRYMbSdZRsApNp/2Kv9KW5DSngc+5Uk6ictt60p6iz/DCUqa80edbBPUo
wDdUv1NkeSeFB4NS0wPW8KYlTvVS3BPDvYeyol7bvTkgd/Ckt+ZFTFY0Wq2VcKy2YuegArWc0TGf
qq15kQBbveMwdetNd5NdFkcPUtzZFr3kkg6ecKVWFLe8UspB4lVdy+/NU/wKualaGRvtPBt2/Vim
rnnhnjh/SandYto/iBflbJ3DeEsZzN/OFJCxMdtc1uMdlPHmbWGabThu5CvaRPou3BU3+tOwNl78
Q70PNrlXfjXrEPDbG4jfqbMtYlnonvAftwkC70RYkh59un1n3KVnMIXAbAQ7vadu/yTCYruJVZcU
OUiIjZexAGGeQQ30FYhHUpPiji3RNj7QcU4TBpjTgLRGcYDq11c8CxV7DYMGNMVEFAXSPFfj7Amb
UNny5O3yIXwVDLxGTvPOjXVcQRhHnUgzNrXDVeOBDUZ9vCGeUN93h4hE5icGUy45y9a0aB9s86Y8
iy1VQhcYWB7hid8YmoMAGnmdvmp2/j0MMnVyxPoOQeQ43woXiFPTXXyPnlugFGyn2aZRV9Jx8jDe
qR7d2NZh1X0PTuaxjN3eFVftQbiMt9ZhvhFoonJiOFqHABvo5wCk9iCsuSXiw1Cu7IgYY/Mn7Wrc
Gs/BhS3h2dgqH8Kh8Zh/xIgipqTlxYQOvfqh3iEGilCKOuKNtcLM4ITP+hfkvLMBTZOS57NEoX+w
6Uj09Eg96WRBsN3QyLV2TYBOgQAlJrNrWSvzUoOe/4J/J+ziF5FXeidtpZuqe40P2aPP0OYMjl6Z
5HKHWxsymcLl/xR4qlnKJt8DKGCLeKq3TeUG22xax1CWHoTZNl0NDFurkoDs0OgVLBf8JTNLRV3r
ds/Ztik9WkpoKgzG+VY40oJFZT25oNhyGiDefA7zjSjb+Spw28EJVwbS7LMy2fK6fbCOkrgp95gg
NcOuNuNB31hME+lGeEpWrcfRXb6NPoNjXLjmh9hDDbXF20my0S50rpFt0AlzCFLfc6/d0+PM+IrV
fd8Ss02OgwNPxenDVXHKn60nzugSWDfbMBzagMIrdX7kuP6HdkoGW75NVOLygM6Rmv5miej0EBgf
a59lwRXO+gXopD7u5n3qNpuGlACn2lRHoJVv+aN8nZ4ymkZvlH5guu3zU6aumufwoZxWzTtTTgrs
dq+8CXc83TXm+dDlgRnDDQ9iJmAC1/c1CT3LOseE8UpbbNJaS1mTt8SctpVHMdrp5mrcauCT7N6T
NjMijafWa1HumnYZ2vqHn9okujdEqu1hBxrH/qsVPRK8ZJla0CZ/aBAMOv298DzzpEkf4DJ2Y+4j
hX7TKp/u0n1KrKBncfe3q0PoqW+qde5uECYW4+RM6+bd3yqCY0Xr7i7WPDiFzb2AAyMjmBkDjZ3x
8PYYFCcYbrSfveFGIzc+3ODGkA/GV8HYjmxNs40jPXntTNiBIlwmzhuRoz3U5wGZ/FuO5nIFeGK8
FdYBkhqUtQbKZOJnV0xMiMsb08tar4Y01djNbVZupdwNRYeGFfKHbp+2hFzYU76T7/j3DRLVcRvA
wbkb+72RrBdtZWKzVtFH0sO1kq9NbcedPdLPnBTi4l6HBdu6jXnlIil0Rw5s5Wd911qXNvZILNBe
4mwrnVmgkD/JxAxyE71rbkDU4ancQa8LLt1jUm0SGi8aaxTGIdfYmhxcynfRIIzECR60m1HBp7Lm
VowyQPeC4lQlO4pzHOdQIUWn4NV8kY8sEulnfO5fDGp3Xr+C8nSotuGu27fP6l2ZbiY6wmhKL/AS
7Q7blIJT3Qthr60qKEMvbbYxURRl+0JxpvwmN1wsgOB6/ZtgvhQf5QvoQYj7XP0ik6P5Z6CtsHvk
X3i7MvUTb9n0hHcRG1YKygAFqIaF0eHM2K6Nm1q2xR1l0mu+ibp9c6Hb6T8Kgj0f56/ioF+Kp9h0
fM+8Bhy/dvkDHlRHgfuLN+9Yam7Jy8I6ojsVk5W3xGA7kwlbo0Bx0nvOcW3+CtyuoDR6HKnrPfI5
MYdiHmD72iXouhPbvKPj5pePWn8WbrMLTpkRljXTjFsHUtE3xJ7zJxtbhTFiH3CUsKGhiI/oVi4N
t44dZEeNXvvJ9IAw8Pj62dHO2hEdffwwrX3OqG8MfGHXpzvOrRh+XArm+UsEY+qzO0AXZsqwPaGq
Q5D/AG1a2Pke5xY3O8OorV1tXezStbmNjuaB+D/OI3PoGMfwhpND8MKcSfc9KV9YYNRNK9rlRZ93
Zbxe/LYJCvZVbV19rDGMNm2nnYzMHvfU1alTqJ6Pg69cJ8wI2SkvtH+DF4kFixMVqdass/vE3KQP
vuTOxcez8FKOL4CN4CFUT1SdwXL7a05Q0QaJAkJqjmcj0XZqtTHvunLlBxzrW3z7nH1E2/rgZbCr
JhzjudBsZVs4Ztfx3ozs/sUyXKh+oU2V/QN0tnbF0EJ3UlLd+bam5beuHqGAh2xCPpKigf1uH3Lw
k9cUgk3ZC++ZoOTrEDS2y87BBpEtyDpzl27TQ/Ham3awT6/BqeQKZXFW6hDsfFIIuFPf6M9wEeXA
aq6wyZD26OHvSxCL76Lb/I6PLd2KL+JZuVLM4MfijuKO8IzXB345Z3FxX7i8XHBuL9TuuCikn5Dg
EZAsXfZr8MFqnMGqh3tyMh8x7L7FX7UX09Lbliv13QdI7ko+dz7OyHZxtO7wMlLXKw/DLmscqK+r
8COL6WFxH/JaG5XMU72LV+xRjJfuiVIB+3X3ROmDXKEaY4sru8GNeic8Z2vxXZzWZWA3TNVbonIx
SU088vaVGFf1vf5i1xoqt52donGhjfYuEM13f988BvU+Rsy7lQ+Ca+wybG6hS+hTZ27FdfVsQfoZ
maE87C8k9IJmWzt8IAZaCZdIBG1jnetze4+Y89Gc3AL/I8JP5iqK0PV0CF85VcdfrH4S2M3ITd8m
CnyB/dmXqCzXHJvQZ7PLt4/dOVQO6Yf2xOi8i179TeZZvjtGrrU3ThL+wg96C4gurPkhpIC5MhSk
8Lb6IhxEDyCcsrImO3JZ/fU9rRM3PDKsxmYVb5tdiAX+Vrosi80iEuMOZ2yl23K5xBL6lW+o5wWn
6V56eqok2vIuZR+atnjO2RirlxQtuzOu1RMDh5cUnuV9+In9dYHN29FXfO3f2QSEi7TOn/PrlG0K
9omzvxm3xoU1iklhfNB1OygHQh4xCj8noBtSZ77wHxuf28Dt5q2a2BRvp9gJt5yI/U+U41zX0d7G
nypXDE5GKspJOzxirxLvWOUDe8RucSRqK74Wp+IVObp1WOqbAl2flX8XXELmk+0/pp+M4f6JI/S0
Q48pniMyh1yI8wKWM5t2V/PYPGrPzSPLY3gn7jES3Fbr4ZG7KzT7g7Q29tvkLK6Mp5rZViEoLUiS
WhZL7Zmz9X3/Mnh0Yx7LewRqgjuhI90Rp4fd7okLO8Co5lCik6zcZi3S8qPZ92DtGE1v9bkSKMs4
CaKw3B2u5tM07i23P/nvw/gYN2sh22hw81Tuljaqfs84JZT+mTY4fLjEDdgYbfF5mUDjqRr2YCLX
muzN6jrjBEAaVeUFG/7FYqPtp1N5wyqI5tDaTXzYelPfabtxwxMQD8qqoSF4j8c4tBPqQfnDqOEF
2kZslDS3TsvxGS/hW86xLFyNK/ED9lPSrFjAH0Eg5YtwwS4941i+Nk/YKWQuntJ5SdZwAq3tmUqd
ujEQQQ9WCuiW1szu1++SUV/w4KXlNrMYu0bNlEa8j6HpJUiWpCglGWYKDZEU7fHKhsRIRb/+eYII
K0vaiqFCvlQj9SaoH/ZxPE8++B8MU8qcPgmp0qwNCG0cVhpB3olazm8DM9nhOKTjBwdZjDh7oVJG
ITp0t4kYV5sUUrgblj1WZ5LWd8PyS4zsxunobODxnhVkcM1BlUaOS2Px/34ZzfrYqaW+SfQwhcmc
06JUOVASNFvtrE/rs2is/mAJkJBt5FwUYdEnrLJS4Kby6xd9vifrJdjQXKCIicCY9M2aHM40JBYm
6GovLDmYo3vEgkjhmbzaGiUHJVognaIWX4UEslG5GsrARDQgYX2uT4Mqf8iJ2AAq4zKnm2ef77uL
Ktp/Vda5xDlzBhC4f1u4u6tg+lRK/+i3vswRNugwjz3FOlHEcgDsGQOlDTfbQ6+c2cIwsz2OZ4Pg
uc2M1YLKDI0zv3xQm8dJRb26/D4yxwq1SPMhxPHVSstLPTZ3rTADKJtVpxjT10EvKaFOj1MpKJtW
FT0q62tpMm6TKfBKQT4pXDyt3r/LJfVi+FyODBnmtj5xY6kVT079s09zZzW05kPZzdo6CVAD+eN8
P8zyDa+DA0yh+tSJyg9T6IkH7zu3Fsd3U9aEneWHOPpCz1fqQ5OPgNJxWbHOpOm2Nji6GqM3iFN4
ApvP+aHGKQ6Wa9MT0OhE6tLFbIyjmVrjvocqals9xcAqoxxEUtbGsuT3iaLxCpKbb0eIM1wyrPGP
Ps6d9qUOCB8Fn1kH8mytpRwXQMjtMLCf4irkNiz9BD6WfkdUaappIl4yNB3GoSXxQ78BXfSR3ONe
MGtvUOFDFBaYgp79QiZDsAGiRpDLpoYKWioym3E93f+f/08Y+gs450++y/LTLUkRTZ0OkfqN72KM
2thqhVF7YjJ8+aPqik1A6SCmiiEsAiW/1ql2QXH/AWMj/U6f/p+vDaLSsEyN5pYqfyNziY1ejvIo
1XRaCMCscYrV+iYyhttJxws/i6jps/qIDY9oS/SctJO52RbKVrWG3b8fgbR8x9+QOrwBAGEAdVUi
bgzr2xuQEk2ckIfWni+CRYgrASyE8BkWJqrIm/AmKOlPLkAYhu9I96y/10D3ORYn4T6YfqCL/o4g
/p/HIktoURVT1Ugg//ZZtMiXZNjT9MorCM95zAa/YAXSqXwN8aL5gqn+8CaUvw1AGYuHgcVE1FX9
25tI6NjNZSnUnp5T7jMGEsMVDZ0kJ61uJtdzefyG1L6UpQ8wJt80OFGrkaM9cgBcJqQ/pX6MxBjE
K1ZaO5E566saf8lP1thucVzV9YOJBqQERGy3Ga+3JPoBaSVl3fwVcdgKnOH53y/1b+9UVhQDi6y5
UK++jWu4eCW7UtB4JvT2lQ4extar4YfJ82uQfh85YD5FUxPhbxmGzMj6T4ztiNN5ai259vpau8Km
OfeZATqR4nfLjCkpwRpDfp5L0tUCi98M5naMtSP+jxH7enrWQ0ZU2pS3w8FXzQPvflOa6qfVLsyS
8iWt6uM8AdAo9WpDxMat2IVfRZ3V638/LPkPehYzQJF1TRYJjIW/vgyR/3wPS1NHKZAVrgMWR1PA
89AKdDROtFqmjHc611HmZYayHaE9iUtZ2VzndfoQSAMCR/jnuj5+Bpb8aSb1fbMwF5QAWsE8BLd+
ZtY/zJG/rh2KSuNuYY7J+q8//8/HVRpLL4yIj8vIcjoJqg2GK2desFNS1t8ntNQXT//LqO1j+KgY
KHjMHD9TyJo/fZa/zR6FhVtUUdQjDP02BAKEJZJgTrWXaHRPjCqZ3IU2MoXUhCq52gQa86ntabEH
tDGGMPv497v76/RVLI3AdzhvOgPx27vDb/I/Y3BEUOTWEHDtpI8QiU73ZhcT5UFweLPMPEvi+YwL
JUbp5UtsUldacDIjNjls7OOnvwBRZsT+Dhmkn62RUHANjmVawu5JuWVbLfb+6dqH/huciD02Sgqm
cb9bKEvtgqH69xf768YIYFk32I1lUke+r0toUBlAYu01xV7rKLHrCq5AVGvrEdRMG6MlniVrm1I4
jyG//Pun/21fZIQtxDMR4J7ybR1WR1/t1Iw9YVo4PQKliYHQHCYtgUuBcR9rOQWSof3hO/9t1VJF
iEkqfB9Idt9wcsnY5f2UDrU3j7xLBDcvuln8kL3908/49s0irZXxiTJgEfkdZ73eqGb2w+L71zHJ
ZJB4fYxK448xacWwWuSWSVFJa2WgBTCxilgAYWlx5+fxFyZIjVZaReyWmp8xNdGMRz+cpofUr/Zk
7R17EX8oOHnYvildKoOKQUj6XlQG67ZBAdwrjOROmO7Dkr15WoBRgXFXRv7bAhwzfVQa/x4S0jKV
f1/tibvWTLDaS3Y5M+73maZqZUc4qcXlDXG63bKN22qaEdINCDvOmGZGk97j7qblAO4mECq6JiVH
39LK3X9/lN/x0sspgU9imBaHVU2WjO+LTqWDXZ5KpfKq/EsIaLaHMvVro5Xo407nsW79PSktbqjs
//1z/zydoJo0EdYZxBAo5q8n9J+F1wqkdq6TtPLmOXQNmTnZ8LCdouzxo7Ho1v5P56FlxH975nw/
UwO2LhG79f10bDVRNE+TiTtMNeFHoMzmKPtU1vHDv7/ZX3+OKosSL5jVXF2++X++mc4dTrFqo/BM
ajezL2+EATMDmYD//jHmn8deRTL+83O+LWqCkuo+wpHCA0nRCiRFoPnmlq/bwogsQCINM47v0qjY
Fk08sm6Xz2q8Nar4yten1tB3/VqwFs2Vkq0U9FiSEorrmJOQPYcZn5iQP/4M8sGAgq1SAdx0REZC
Ehmx35divoEfKqxGTUTRC92HkE9EFX5wCTJ8YMCSqf/Bm62aYD3361/RbINKh07qjYLsOrIq46Jd
hcX8js9c2A5cKPFMDsgj6eWX3TsxWcgLkpCk5gq/GECR18FwuZ7SagvGFr2a+SwZKCXAPpaYm4bW
LbbIkKQrPsadGYTPQ0Z0StBB19FG9RyU4ZcIE89NfDrYhmZSw5wlY11r2pO4luP5lktztfGpsBYW
DfAeCLQTJ4gHzDF8IJryGkQ3/36F0l82Jg6UhsYUJExA0b6fltJ0FhSuaYUXZwAB5HC49GlOlIN8
MWvrjWoEGUZTcsbO82hl8W1jhSqQpgGr/6GItN2UqxfM60+aVK2ksLyfhfRF0pWUnbqt7SKVN/MU
UtipdDcSg4ea7Clert85mBKJdBQ/6gZ/tZGcsbXRpVLDh6KndSoABFWst3QYLlprnea2u5B0aDe9
v1aXCA0hs8h5DlcqNsIW4DiAnMhRxs4NB7yc8TmT1QNekrPc9hcsc0H9EU/5VlGkD6JrNr5gnODB
JLZSy69dLm1Kwk+LiMfu+3Sxoiil1LSq6hlxBZ4FZ/mcskriWWN0l1CXPn79vV4/NEVzRn3rNj2E
Chk5XwvyflR8T6Mt2NXiaxP3nk9uBlT9J0XOt/gsdoTkHQkeuA009SZIYEOE9b0wF0fcLjB3wvA+
HJLnOiznQxvC5PED4a4lSFTtjA9L06nmm/VjgR3xFlw63q38FmtccccdlDHlY7j6YYT8ZaMgiFmS
KD5pqDKNb4uJn0EtlesJdTQYsiKop10LudTRLeqQWa2to8z6iBCwI8mokbOIvPakGWmC+srg/fBZ
lu382wKqEFUBbsKC5WF9v6JQZen7ocwKDxwI8vRdIgjRYlTLViZ6uU6X+h3Ce9ERyuF1NNp3qRAv
TY2yJgxNdVX0Jd1EUwi2Qzv+sIlJf946FG5ooq7LkgkV8/vaXgdTT0iTnhMLaVAPFkoTqSyNF8Tl
wd4f62c/m6ETGnLqNQacrVAYth3xGz9sagsc+fsjgm/LfmaaGv/7fldsp8QklaUDL2veQwTINvj/
MmH1ixuCqcMe43Ha5yniRKXY1gtNo10852pvISsm18MU9Xct26fYCSjLj7fw/uZj4QvInzCWyCrx
whbKWb8mxEoXbhWCOckxbWWIc7C11GJe+51uY9lI//eXE4X7kQKSQaO2IX9PC2qStkwTPFUQWrtT
K1u03utXGFR2n9bXasivaTch/VFmYDHF679H3p8naAJ/WCANkNBEeGjfzplJX+JukmLsKCbtJvxK
7jhNV6p160ivDoOc3c0C4qF//9C/jClO7eCuDXKcOAno325DZVMUXdB3qVckSD7REpZJ8zrrHdCP
+Ebz0UnneOTG1yw2zqioP/79438dAX+fbaqo8LVliagFXft+MAuitMzVtEq9WWtVeos9o0OXkd6J
DqXVmzjVzz3mANrbGj1pAbTFQHWi6lV7FM3HulOu3fLHZpTcTA1e/nI0qZgUr9N0p3RHMH67uMCi
b9Q/va0/lwk+OJcODu0kVLDu/n7+qTTq1nqX8cEx3YcKbuDZ/Igx4YOg/OF28LeBoVD003lMnIS0
bz8qRCrsm62VkNMI18DA4REYm0wjORGdN5YxbpSt9fjvF/PngZmvBzFdAXK+LDbfj11qCVhTIGG8
Yr1LyMsuJukKksEVS+n+1yMnoGqlysYP4/HPY6W65IUqvw7r/OBvk0BrKGK0vpF4QtftprT3VDW5
iXTx8O+vJ/3tmWoi5S7FhCwofy/jcuwao4j/thfk2lkn3hMyo7IU3Ngqi+dKIEFSldexqK1N2AJq
s2RlKTitumkbIQoEUqXBgZuNRyJpflgH/nJc4hlIIud3UxZ1boS/D62RNL48jrH91viA5ii8KNrI
GuAfIPPvu/5Z8mNEPjGMKOmnoaYtO+33+bgsfYYGJIyd5tvPZgNpLShHiWdpwCVUjH5UQGAtiEbB
ul4M2xamm41BE1wDJJJcCdilTVTFWXATYoK3h96fHeCDx1/AW1PCCGgyqcnd3vhjlkCsYScIIptp
T8FMkmsXZxyikLLL135DpKuKiXxcCDK/oGNtqWKgx02CTyxdHG3XXywDoTJX2gC86Ne/DhDPgp0E
9AkTOaVWcHDD8NI22q7uQTLMhbiY4gMydZXKgX0MkiN6o66H8o08D0coeg8Ql+XIUvUK4HldLteA
HwbcMkn/eLCmtZRmiBlUvw+4OYbhGqosdNMgvPgxerlQW+nTLqtRo1UAUXyt2xFpoRL6LXzgzlkp
ZXP77w/x18lF5ADtC0uG//9tIcnUisNDUKQenk4kVXxtMZGuptH+cGn7S72REWzp3HtZ1HVqfb+P
YNxuSl5WeeoNCk0ntIlmB7KDdbqp+h1HqCvMA/TgvJtW0c5hJ5OtSMqKOf/0Qf48qSwVeok2kUnx
k6f/+weZYxEbMWhWooXhXnT84o71pglek2x60hYrZ9Okb3WlnRYjfGa+/e8fOE9BZUMnkEv8XpFj
Guh9ErKaTYn/sTzvGn1ZVvs/LNbyn5dkimCsjEsaKIWG77N2bBKCZgpWDD2hxWDB+bfTMkWdZZyT
SYLywJoVK60XkRpvDy2jHPK83aMxkWso4gmGB24O3mxx5F3ad5FqPWYwc2SfsIEReWAjIXD6eRn+
22pDDIXKDd/6S1nG1GsThF+foOzsdsLQ7oSyfOVROrksHybxx1X/r89JVmDdgb0w/+jcpDwkQ6f6
5U3jjSB1IJGT8rVbouar2kRZk0ZvXfqmAn4ZBHBVAydSvdpFOQKYfw+Mbzk7S0GKN8YLkzknKIST
fNvnrE4G8BRUiYfJGJcOoH8T8AMEygpqZYT2C5NU0Tb/l7Tz2o1b29L1q2yse+5mDo3efVG5VEE5
2DeEbMnMOfPpz8cpL5dVS7AaOIBBcAayXCpyhjH+cOWzmmBJcO3Y1Vq2v1i2fpeArcleew/qSpC0
m4rlUsgEidS0j5UDh9bBTafrjcNkYTjU6p3dE8zAXvxa1vJnvY4eHK2+xUP72ell7H0hxFQgJ/Xy
S2kby8KTQNeyXiJUTQjSuRuV4kZDrSl3gkl4+DXISLb7dqItM9XcwzG+aTUkYHKr3PnYNDquvCLD
v3AtC8FT8zEN2Oby2MsgTnsZWUt17/M4zCIjQGvnqzi3TMy5pr9yXhBR8bNv+B59MqvqH/72FhFW
xj+4fedL+9KtppBCwsxWlBcpYkt21F50JDkX0wtRdh34IH/YGEpTsoH5ZvKXDh3lLizT59Arvzd+
tR1l/U6aXInrjgG7KItbtDiuRr3Eso7oV1T638NvioPkSOMDSjCHKxhemwwtsmjSmbJiE2S0ZL60
PFx2blTzVgP3OI3FmkWTjAI+8lI5bJ0WJkHm3dQV+Szcof/88H20wFBknW0kBG9n2sa9HxVjq+nD
AAGRjVQrM6VPb7zevZDDpeIV91k5PMuTx6UbXzvZ8MmvoH4wBSkMhtOimWStdr7eVxXeah369mZ0
lRfk2p4Q+3+wFH9ZOOltmH9tFG2jbYZXcyKWGQB3/Cc5s/aZqz3bbX2bFgjq2TlZv3yKVK2rHgCF
6qYr4j1Qqpz61i/j7Z//XB+NrsS0FJP1Puuxf2y7W9RW+9LLsk0XgmizUiwsie8k3W0Zpdsxjy5k
jEQ1H4YWKM0h5T8HjmTWyc1tXIOOwKP5IfYvY2v8Hvb6U2LLLyNacKF9ryTDc1TJn+ypPvx5FYW0
JLkY9nTns68uOWFQ2vi6Q6c7FmZXAhp68Op8J8vBNb7U8zTul0PoYUNmfOor9MHCms+eIs+qYjiM
1e+fLYa8rq70gmcL85S5ytOs9Pqet2ZtZAtDCm9h1mP0K7/ksfxCnHqFYts67dyjoTa3UPNnUW0D
Y0Z8WpPTT7w+P9rs8p9jO6OxBmPndjbqYuOoIzjPLznW2RNyY6thNJ4mmzJEdfD+NI29nBJb8gzj
aHrOhd57D39+lpQP9lX8MrKj2SYbLPt8GZhbOs6gKdGlYmhvp9+nMx3s+xAxr590p72V5eghS8x9
H9nHAD4ZOI8s1J7CanypLe9aSvWnFJF9SYc1aymfvJ0fTMeKBqrG0XTmpH9k51v0LdORODRI6IZ9
dfZqGMVdXPEABV5xbTfpZ8ngjx4WDZst1VBUICXnAxFPhpup1ZhuiA6sSg80PHomM5RXF7np34b+
QGX/yes8/cZnC3Hy9bKhaWSgddWZRqjfEhf52PWl7BK8grH8OIJj7OGGW/XBy9LPAt/WR7/27591
9rw5UhiFuj4Fyhz0sSoc0vNQQamLHY4SPBd9hgCbDaxR19a+jAEn3tiQcOydPTi8tOYCyvrdpOib
6NbKI59X5sNWzvRHhOoTMvm4kyC3FI/rXGlwrbXkbSXld1BifST0tZpgLSoSO2uXN+WdUD4GopmQ
fkSbL3/VU2UzaKwLjRbZlXDcVr6yLVJrmWbt5RC8eKq1dKoUJJ11YcPBJuSi9phEZ8NaLpxdXrZH
J0H0RRrW5Vgdpa64ixDwaSSophBA4/aQtMNWa2CpFc2PMKzv2or/pZce+xQFk8Qdb42YTInqYGmU
QdKeBxYSNnE/zvJv9taP2J5luoPmiys/YWXzJarMTYlkmTRowxwhbadftDImORqKNKsCPppQuHT4
KisdlCRsPP3CBBNk4W26SnqQ0nLynAPNIrJY4YNV70ZviNFCTZlHzAInn4wnEHmBta6NKqJIXnDB
GwwTlFTLOvQ6gJt1hzYdQlHdEGIQ0UQ3TcIiUXN0hEFiOeYWk+o+sES0Eoyj31s+XufgfG0i2DNM
GJ7cApx16GjrFFsgW8qvkdGDo8NTP9rpNVLnCy1nPWbJ/bZKmQoNVOMi+MIt3kFO9OpAD7KC6s52
7Z1hl69tkF17ZXotVTVYChfMkw6lPfte2cqjGsNbxJDyIey3aBnOLBO5WxIHjxbiSG4OyRuRYsff
+Ab3ityDjKlVg3CA5hurWtpOj0RvFtfOYGEBOkAi5T85jQOIpK/Bt661CN1D199jNPyUWR625M2w
/vNw+eH7o1iWwuCgAVs527CaRVXUg8mApFbuojQZkf3uashxvAAlpA/mshmdHV/xk3Hwo0UK8Q92
r4ApwCqdfayB62UBmBMWGekfRXaOaZQQz08/GYk+nI4MVphkOAk5I3zzfijSAQchXu+km25wNk3X
wIlCCT6BrUs0JQNOh+imf+2U6iHAFqdQPl8pfDTiM6laJn9jorDnG0cnT4ok7wwyCnA44gLEaQP+
vZPMPdVHgAJs+uyZ6403DP5LPwDxiiTiXi4RSLYJPjYY8tR1eRWpWGrZ5s5NVDJYBmLJLkY0HcqZ
s0RJeQUrd+PF6Qt+vjeN712gK75zhhYxBdymWqOEoZASzfcwCvEgECddsxgy805rkIGLGC6bYcoR
xtJcLVEr9YeJ6SQPz1o6btIRwx3fmiuOdUx8GSD/i1pFAHNaCPj4es0sLbgp8uvSzsCw65AG5Hp8
nn7NDGUw+F99tLBD84GtVJSYiDYMyGeF1yV6Syj3shL56kodwIUpY+czbmjo6OFLGhCoacODzSIV
r4IQOQWiUFVi1Qs1bD2iDMg4KkgIx26wxvIDFwIA6nWcv0KkQphURpu7b5HlBxjReTqWBrV+l/dd
sRrA/Ft57SHv4MDQVtChIPdoteZFhb2pFZferOnh2LbhwxjlqG8kE0gczmfg8gGTrOCf38GP5ktT
Y4vugHfjUZ3e0d/my0CuMCmO2hT1Q3JM6n1ixruhk9eRgl3N/9dHnW/R2hy94QzJx41voaSYoi+c
EmNHJnHe1dInX+vDVbLJvgpcCnA0tnPvv5dcqHlW6CXfK9pUPm56Xrr0+2w1rdtDZfiieNiLwWRH
bviTr/nRqocoDSEpllrsw86WyGYJrCCNGV560r4ooCcJlJe6Plq+s1Nyfl/Kf/7DfvyJBpH8ydj0
H9EGxKlBt6BjuCnDEgJYeYeqzLPiDo9ZXL7WzCGoOi3//JFi6DhfZ034WGKdoJWtc/DPWOWo+uOg
sAn72J/rmBy2YBwhWzoYjcrlbKzN2wptJrzguvjWtu9wXAYQM7BGKLsp1ZfBMa+vJSaqCrIrPNOk
ZkUajGtnANpgSBmqEziPWImxiwC9EehyIcWNWzO3zPlYjjj05vXcsnnfOlhpeA0Q29616OgueFd2
QYC+FMnbaq64t2UMMa5GEy5xtE2WqPe9U1ylUjrMXCKxAJoXPvbksAukaKHin0BstoN1PLHPiwrR
JACAmIRlc3af6Rwd/y+hjeqEgTjen/+qHz61PLMaqSBS02BQ3z+1Xe/ileY7yaYr8td4eHBQG4nc
cYt83VHVl3WzCOE7jp8FMj96gNADIpBJQFf/x86gaqXBz1Uz2aBQ/RqO/HzOWD0Pcf2cTBiMvsyv
0f25+/OX/Wj2J/ME4l2eDmJ1/dvIIztlBCAZ5cOIKSRDrmbugNOapv4yMy5CW7mMs+JuWp/8+XM/
GvF++9zz/XM46nGbGXICsblf2zHPWGhXx05VHsusPf75sxyFH+z8NSEECkiMbSmjwlmoHKN3DD0w
ZdpoaXjT9223CICte0Rj1TKusXHJfxiYuZF9GteD7MNlt9HMIG6o8EO7bmXNjGqjeS9xhvqRafaX
oaddo1XZJy4Cp1oMyE9SXjwTLlalI5bnGl9CMJJLVQWW12O7V6Ex6IcI5xjjfd0gaTJGt4yNaPei
PLXy0y1rWmjRsE0q2No4tz0KcolphzK2T9DunGOUwUYqJPYbCvLXM3ZeBIwz1vpSeofNRgUlhLiz
q6y91sDjrq5w08MYEijVMjW6L+2od5jAse1RamMN3Ovomh5Kzh3il3iaMAXXaExEc09FQzjS+ms9
9i+mdXNRao82K+K+4tnAUmHp+f2j7o3YYNV3YdYcsXvIl1Yk7frIWHbIzwaS/0May2Fp+PUFHrP1
0Sh93KIgv+LQ+8kU89FL40wG1CQeeFvPQZ1xnFfgLnPi6jm7q0x7bJGjqGX90ciNHQnfxxqLsk9G
evWjh9cBkwEbwiJVfP48sb/08C1kgDBj66gieA/s1lUXSjUvUMINJncoZUrBVYGzMd0QS8PEPfZB
GG68MLktG9KauUraN8G1Qw1/pG7+BN4ec6t2nKQloh1avOglNAiqI5u1jFsowIqBGsSf34sPmAI6
HAtwHirDDbHKs/fCk4YYTGWM5pGbrMBPwXCXiXj3pXLUE74V/lv5LIDUJw3or0eSj9me4wDMHjIi
5B5ERMmp123DKFynt7jqgd+C6rTGtQAm7uRo79fxQ6utXFNDPD5H8bKWMKCI5ckaWsb3NWj9zZ+/
1D8dv5F+BDSgTIspm/DP9MT8NqI55mAntarFm14NlwVBdaTU7Ls6w8qiVPuV4rj5IkuQDk9U5c5H
X4E9fAq918MbpE6jdRCxDUC10vbtT8ahj4AYgLZJHU2rBOsfgVmvN8bcbRlsc9vfN0H8LMXFtZ9B
jDZ0iMg1HiclOt6V0d8h/njp9/XBIPU1a112nnVlPXSrxE9f64gfCpV6YG7J64BbgdVxiya1d5jW
gPbRpR+f/E3lD0ZQsBFABQC4kdg5z2rKoeuZhI0S8NklRkoRfL9mYNhw5Qucn8GI8NftxyzYdv6F
0yE9kIXReHBktBs6/0UeCvWSBBrZ7RjFIM2d/DmbAtSbMjx7I6/LEH/DHzJddml9iToquic4Kzo5
MY7U5G0xglZahOiq4tvJyzagOm7YwQ2DFQKVaWZt4sjRcdtN2UvZ2kWm4pCj+cSFp8wXuin+BQJq
iPTFBCjadtI1dV/hKd48VoXmgzV0pKVc5CBPJe3GNoLHFBjSTGt0ZdblrJVsyd5HznerYwg2w+bF
M+SFa7CaSdsNQLZFYX5FsfTVc72L3kP7yQuNhadl19N80lr32GB+nRaFdaw9VmV5pzTNi0quj7z5
YxuoCtl/bqzJ9Z3Pmr/r2q2T1yTI/R2q9e3CC7ofB1fWjg6zgaeH0ZpoIZT0ssAyxbGusUNm+4gi
IENsi+ZXXm/GeNIdHeSvaTZ8/+RZ+OhRAJCmyYBW2NSeZ9UGkglxVWvJpg+zGFlIbYa8703iVf2a
/Rx/n8C5bnUJE89p/IJnEyXKJ8iSDxYtEARtcObGNKOfB3ixuy6KZFqgORk/XxfnD6aFxHDrFPxt
gJNunKFYjvBIZwFay5+9xR+M/oRKyOkQxmWFeB59T8mxN10SpJuowUQyT8ONnqFhZiF0v9AK6FUZ
ZKS9bdwavAOrxPURD602bp7h++zX9lpNw6PbFOpWGyYLwNZBhBBfLtnYtk3vHlDLXGCYdBfYGIey
tlizqmFNWJZvs9h/fe//23vNrt7WP9X//g/l71mO8arn12fF/73LEv79z3TNrz7vr/jfA85tWZX9
qP/Ya/2aHZ+T1+q807s78+k//3eL5/r5XWGZgqsZrpvXcrh5rZq4Fv8LvsfU8//a+K9XcZe7IX/9
z1/fM6Il0928IEv/+tm0ffnPXwKH9F+/3/9n4/QF/vPXfRrUry//uq2f69fqH9e9Plf1f/6STPPf
rDUArjpTTt2eKDHd69SiWOq/dQc3bxOon8PMyqObZmXt/+cvS/k3sGyCUKTGlSlnV2XNVK/Y/2aL
YSjORPckgKJaf/39n3v3I55+1H+lTXKVBWld/ecvTZn21KfFLjtd7i47UyCPYKPG/vf9/BcrZFMh
VRmvhZYdjFTW7vsiVhe5PzprhVHwvtML3BlG/MtEq2zjnSNaGdq1t9aY8fSt9aNrT50/ulZxngMP
dTivzYudONgx9hZEcv4uO/1Q7KzpcFYXenA+f3aUqr2Z1v0GXFK5Px3i3Pm9GOiJhDMa+WZHe/Ty
ONlrUwRWmorFkMrgC3xrDbdIf1St+iVK6+7SI/qN1+wSgnG4isZu+Gow9Ke14jy2HgIdToi560y2
Rn0Ru6O7g9jv7sSZmTvuLmUqLGencuQq2kWLgXU0oAWmW+5kC6MRv7Khve/6WLGKFZOqwqaKMrGW
Sylz5W95FISbIdTTfTj62T6eDj4QcxQbQBWfNYiiOJhBme2jHD10ACec5hvH67Cynm4U91gmsTwP
lx4o5lWvjfYxrMp2hWmSffSnM2RR+1mJ5OciV9ZZpVUPjoxOcx1n0Zr1XTaDr4fg+XRw0WU/ulaB
+EaOM1VdYzWBxkWCIm1e4HIxRVMUrx6PXi7pt2xFqqXaut6q7EvjFknk7uDl1X2RID4k+zKq2FEU
VhfoClrM6DeNHNc3fA9wfkGAsfJUJw7TuzJzgtDbiqI5qt7Nny4SN4qNdqOxdNp2PQq/LBeaYdfZ
0e8HUQc+o/+tQdS1en7/8ze3teMA0F9XOnA9GqBA15UMpOpM5JJ0kmU9lEXYdlWPQXNXr4uo1nYk
iJuL3Oraja0UwZFVuonExZjdqL2tzQ0CCY9RbCH32TvtLk8LeZGpPSokkyS3OBPi3OKs6qTgre50
Bs1K3YQxoSOFTfJcsVIEZOBd+HNR7lLUar3E8TatMjTILvioL1YdHpM9NohjiQuTB4j3Jq9aVE2k
JHwBVrgk5J58rV2AmL4uBQfId+7e06AwuDVpnqzRjVmSu6zvJ+oZIoKYCeaxmh2humVHGZwvxgUc
CouYT++U+Uo0lPaAu7polvwaA+si/w4K4lC48Vc1TBBWzp1CupiKadq2OHtao3ShNdlXXk++0K9i
meqI+o5bBatpAAq1Vsz0SFd2IQ7LCNpFkH20boQ/NFW+tYeV8g26lL8hUhUsM18y500r4e5oSN+l
OukPaIRpx4QEmB1a8fjQxl08k4vAg79le6gyKkY+kJOOhiv8MREenA6pvuCK4PcaD+hzBqFkjbPe
cNUTNe11dVjDDQiuM/KsbI3K5HvQeayOmv7RqMqjhc0J0SN3Jw6Meu7OmMYRUUzEYHIq8wNe4oFM
xI211L5uleTgl/g4MN2MTx5yxmalmi/kCG513LsfE9vpYPG44T4by+QQwN5869qm4x65hM8IqJAl
z2YX0uqqDj2F7bbJhHVOS7AwDgeZ7NuvuBLF28mpFoqQE+Sgyszsgp0JZXF6Xj7v+lv5H6fn11YQ
NecYnulLsobyfVN4NwVc/sskCML7rJu7CbJiboYlQzz9zOKgmKPOGJZE+zRmCy1+fhVx6Zk4tacr
eqlEY3jqd7rs1xWnekMdPW0mrvj8M4oUZVkCALeDjY5a1Wb4E6pluXdNPFoMs86fPSBRXq95DwlW
lVsdx6eVV9r5c7urMRJ5rpKsWhEutgkuRNWDBNwFwf9ZN9a3vTemV5j7GDeJ3xy8wWqeBsPwNyPh
xKVi1c0TCU/CPmXlXyZG5W1Kz1LmSqkkM6eEpYpE9oCJptzv29QebpOouLKm+gpaGgT60d0WgZEi
OSLPRX3jhBYsgVAFiBP5X5X6sht668kdUmnTNqW+FNVeq2/rMA/uPceudzUu1+SlvOCrpoaLT7Ye
9hR5/X1t4wCmYsQDUK6xwuFRfL+2GUPNrkzZDF5AbmvEGJi6Qjkav+ryaM67QWXNkLvaTTPaTOXZ
8FWOHQwjvLraj9Wg3fie9Djwwq6ULgsXQ+xG+1KTI/Jw5c8zUSfZyVWUjt7mrF707RuTzJDod2oO
zeKq1Er+4h/cTtTJVbjO/ebaMhBX7Jum28v4TO2j0g6XSTZ6T7UZXlrTyw0L46oA2PIouqq+/rNr
OxLP+NU1g4/0kknaVYgX0KOJ/NFSyRUfv+faA0cvYVycp1d206ExHa66UMeUaTqT2YCjW934P8/e
t573k7DS6qOMK973y+xKuVDLRp/bqSPvEdX5/eDkyjbUzHJ7Vn/qG8H63IuiaWT7mjjqhrALOrmn
LqdrRR2spEu1i/uNuFQ0ivrzyxJHvpEiFV5PFq3cMR7umDzDuWIr5ZM5TNn12u6+eTks88iDERri
JxMEEpv8JEBu0XDKGyVIyjng6Xsl7MNL1ZfV+1+l0fG0+wDBU7VNwktlKk1toqQyU516/p+uA7H+
211On4dl19unv/8EUZra3n+6uA6rd2sb5dhRhErgH+zc0wl8qVjn4kF+EHXi7HSIRIMH78tU+p/9
Purs9677SZBO8Kx+e5HZO2nTNglQEjtoGz7Y+xc5b4bM4um1XyRE7A08chV8zcX+I1PWMUTbO1GI
ok1n5NJdHpjZLe6pk5KJi7/YwTRL1hO/irkrs54IO/et1Qms8trxhoXMSGWMhbrX9NjDVEJW98Z0
pk114kzUnVqz3JXWp37irAu6GyUdg31nEb6GR92valzALqPR+3kQDVnj9Gwn/q4TXUaGZ/y/aciN
GJW0croO2ObP24jeoqMT4U7659FSEDrP/sZEKNgDmoDjp43l+79x7weSSgxMeglC+bYeS/vatsLw
UEWoIopRk2XX9ybF+5LlZXAoftXb1AOM+VnfjkE3zwp1mJZp33uL8M6pv6jXPOt77D4HpXPj1PEI
esgm5OP+GhnezqY6eUR2G082feb4k525eI9FsziIN1qciY6sQBDI0XTuKCrfbm7jvzMvRl9eSBkb
jyImrJi2Trorpo1HkmkyOC8tAKlEUU5tFDaJqIhSNlVprkdQu08ynBC+jjWBXncwdnFRV5ed2qEz
ggne94KfKHTN/mvCVgTdhr97mMaLa1xUrW1uie9Gs1oxefBOZVTr/vwrmu/RIzpvCvhO9ocEmgRt
d4pG/RbO9ow2kOTe116MFLwCygMKkeO/D2YV8FcU5RpBNGY/b6nVQXVxqiqwwZwRZ9eWY2DoR2xQ
9WOEg0qo+dVBHxr9qE4HUR9AmUEWUsGw5n2DaO3xua1LNVjWjSNhFzZilnuUszbEwTV5KvpA2RqZ
UV1WfVNdatPZVJ/pyO6/9QWnF10i97Zr9Va9RwjOubKsYFd2uXaPTZ19NbUVQPpPbdVU0vXuLsvQ
x81UqdhWXR7uxFkIQuztLP51dmo9nXmY5+0iFYDZn38bkQjmc0ApToEkCAakagHh8kvzJMJmPQu1
dMPYB+VoQHVwSzlETFKBVTX669zKom1K3OimG9lnaNOeAFWCKzi25cOph4vdJGsBpJQ60ujYa6nM
RX0fk+L2cTzCLWU/oDeM6GxSXHRTqyiKg1d33waz9/a+Lvu3p+vTzogyNCKVb3L3Scr2n+kLviRU
PlS5wBpY5ALeP4qJqyZD45ne5u0B0JC+H9jH4f+tOAfVw0xgGt7EGCdGNlHfDukMzzUGv8gchwuv
adHVlFHC1dB2WkO2bvyl5knvyqd2zY2ry0+1muz3IVxeKmOSaSJ4jLwcc9B5hr82AznEU939Hg3p
gkySiVrhWLDZlNlxwrVKdqJYGC7a2WU4IkHI9mYmms86hraPUOxbd9Gpn+4hep66i1uKorglvARE
4LVkFYT1cAx0LUdxwI2bY74TNWOnDcdIVFt56K68DvWymLFTnZ3aCUCiKmvFSCrisXl8a/55F4WA
yKwkrLzMvGVe2mTo+EOXeyXMigRDMk7FoZJibAG9pSjInV7uf+t86jZMLT4B+R2kiiDPuZ2oejt1
m4AZEXlZuIVxdgDriawuy8+ZRRjpIOrEwWCTjP7a1MfurH0uD+XWBPLxs+7U0Xfqn3cQdU5uOJ9B
PESW4vTqTsPqBAXQTcOGCT5hR98/y77lu3E4yOVLVOPxqIMGc1alP6ClbxdXudS3W1F6q8LyDRNw
oJdkdWxnHr+Vp96iPYyCAZYLbtipLR20xDfa9eBkv91GNIi+AblY7OIQaXLRi0E8cJS+GGp6k+Ul
mvWENgcg6LhZa1e9mhZfOzcnS1qn8q2MKhuwYck9FLkcbtUgxf3C9LVDxHJ3qXRheaslaTgfKh/F
a+7oR5Y83VF3vejGJhu21iVyzHVXJN/BU6+LvhueghYTqlGyugsFDZgr0SMuze4Yh2RPajHRTBNL
rzfy3hKzTVegSGxoXrxqfrWcOmYqnkKa16bztNOqawfsVVz0/q1eOP6t2uELHECzwoSGul896h47
HqV3b4op8mOMfrpSXTdYVFNR1AUxXnwwOJF9FbEi71c5JcaCATYdRR28jHAxKmEFhJaG070SEXJK
VX2mVBK4BFCnBUi+Y+P1RLKmM0tNsmNupMZOKbzlWb3oIRqnK0XX00XGdGU5XfnrtqKHqBfd1ADZ
t+m2ours8ve3rZzsk9W2csbLmsY7MHDsmwnc8ID+g63iOWNokFOUvkUVHg8EndATLe0C7eEGA91p
SXBaBNit0x/RxJ9WAEGa01UsBoYEl51oHH/2F3XiyjEY+2P7nQdpuuvpXu/v//ahQWj9sBjyoj6p
rpPp0Fo3vqwXV29L9mndTuzkVOPZSXSVh3u9QVKaUeg6qmPj1pFAf1Z6pgM/c4zbdDTDnVkgRSpa
e6U3bqcL8Dir3i4gVM4FHQxn0CJrsbVAsKhZMENkYIBIe3hJgcpzrGQbeSr67t+tImVyahUpE9Eq
T53PrlUiOb3Pkg5Dobz/4Q5qcuXLfvp2kLz2BSaTshVVorGx43YbquWPRKnSqxipykVP4pFvkkBT
XoX4qbbTcjRscXYc1MG4LAa52VkVkBujcr2vlYVhjutrTyNSxp5XZBDAG3/B2OLftuS2b5WoXzpe
LV2Kqj7oM1bHOUlTI2SIawABOjWscMja7dxQMuey0B370prOcgPVbMJg8fbU0JNnPxTSOBfdTvXi
Jk09OZFO14sGgryTuYfEKhF38XHXlgVhqYjNVIh4qSyZ3+vB6p+GNktXpJqHtZnnw5PbYKXT2N0N
XqGfvAdnVBHdIpwJHwXxN8Ui36adL2Aa/BVLuRj7b4iREZVBpx3XcRN++oEF9nVmJG4+t2r9h9YC
oITX3N4Sb682kZV0c1EUhza/MzGQxvKCDmrAc8MSEZn/qegrqXEg/X8tSo2btrdt4P5AnazZqa2U
HwmK/ww3DoO0BHSGMv4Um3wLMsa246/8No7mp36aCD86jQt9z1hI8YVYPScOG9UIftdCLJiz90Vn
cJJFbeUr8pXYLMQZYspsfcQhj5Irry3zoyjhANovYyC8ADCnNE5Ymqf+wDO0ecvO4kIPe20hzhKz
B0Y6lPtuCrCJen2I9Atgg6BsbJT539drncxsCFlu3gFccz9ZgiPXwET9+0QOwQzoEqIqkz6hTmD6
/URuF2pVD5WZfasGMA+p65bbOmmOqOMgG9+jpAzpqOwP4iyL0mprltWRTSLCBaLzVEw6QFr4/d5A
L7EOTgbOJXcc/6KWuuRghaO5tFLsW1lHkasPguTZSvpd1KAlA43UBiYeqS/WAM8mlY2jSjD3QPYl
JTRpDyQEmZCKUbbtmQke+Sq1wL5Y47phOT3zWzUKXlVS0ot08JP5OC20TgfTD6q9PR1OdW2KgR3q
ojOQq1htMrvXN1lrbrGH3SRqrz1qoZ8thlw3tkYsaY+1iYSr6uQ3TTx0NyHgTobA6CG3Li1rjPb8
VyKsEf8+2OD2qlnY1rusipWNaCidltQecJn1216cjOEdsDsXVBhhP1ds86fN/ako6sRm/lfft27T
BaaE8YXR1rgYecPudBjbfNglgNES4FsbTfMwLjm1vpUtn0fUBIprhJ1+OZrdAt/S4qBNJVFVM+vs
5Lo/iBJjzM/6NpOD1RDK3fxUJ7qQhvuqNEO17gjOl99CCJHog/fmVktN9s354H1JtBStSDMYdtmQ
pI8KQBtRj8hYth38EOkSQolf4JERRDQV51JPUvNa0et7c6oHwUKa2enddSph3JCpgz/iaFf0yrBr
+868RekquMeIW0QM9UoRBRHq033bn1pEIZ664V136uYFqyJ0/E9A5ZoMFuHslWJsZJs3yV/JhnmO
ne81LHqddNS+ATartuDP7b04SPYYrgoAybNTne7XQ4udavmzD4pU8n4ybPh1leh7VhT9DZmtIa6b
7coq4BRL7A7D1iGiPR3wsp6D+cS671eVGVTYyxSgdgs109+6+ZoZrUy5sueiTusiLJgLp1ihKdzj
hVxh6dIXzl1hSvLShPa1EsUcPvkmggTLqpNWNOVI5EK+gkdLsUFs8rKV9YMoRf6Y3XnG24WiJjER
gwtD68pzgu+hnKS7xCRb0KDPOhO5y2Faf57V4WbNYuR9v1OdZAA5eEuSnl3XaPawMzoVso3kfWmi
JHrAD1ZaKqrPlDJ47sEc5XYBDw1vh9Hbylgnv7zvivJws9OnrkbRtigB993aLqHzuFnrH+3pUMjE
4eHGIwEW+0cTg2i0/qcGUe7s/shaX99KpYqhhKhzWkNo3ddzJE9hdZyuKyTVWsc2AI7C9+NLbay/
jpYjP4QmyzQ9IeImimWOWSKqjOlSFCs1DpYammfrt84xut5q3JY7UUS39Mky/OYSwWLlwcetBe/v
1wbUG6remnE7GEVwyE3lScxiooqk6o7tTYDPsGPtEei70aE0YeI3rfWVZEQrXCGUe1qon1blolUt
CNueLdclV8620ErtC2d0GX3qZggvikDH6lFO8NyzwUoM1Q62ZLXzkrwi08vZmEUZox02br+qxJno
JnqIojjItVXtXFep1sAlAMV7DYAx10IHAtbjk5mhbor26HiICPk8OANGtm3wJLuGuxvdNJ2Louok
+sIyMcYUxaxO8RxQ3JuwDL+4lfkcKQOyEabbX6D9l9zXfrxDDWH4KurRQOov0B/+sN4iGXIRSPg2
iTx2bzrRUhRFMluksUXDKd99qmtG2JwjdnVQrIAz+tmKyU8GrUDxdHB+FV0ZMxKj0IO1aPXY+mLP
MzWXhRoexmDr5gV+7fhwL71eT5faqNmHnl3YzOu64gv7xnGOwba7a0kM3OeNy8seFF/0CBOoUI3r
FTYi+ZdC1Q8w+ZtbW/edt8uJ6v3j8qSRsLCgnqWSvjSCcB8UWOuecCtahhIz2pvahahjJaBcVvhe
iNKQWvXcGFkl2o0XXVrNfdDDOZ4Rg2JzQJYY3x48klv0r69EHTpl4aVq3TtN9q5bajxFHTufmZ9L
DuzMm5GoLBhYJ5UWuNf/P8q+rLlR3Hv7E6mKfbn1vsaOE2fpG6rTCwghECAh4NP/H+Sedk9m3t/U
e0NxJEESxwjpnGehK99V2ZMV18nUWU+glaQL/otzbciZfy66IG8OmaU4QPoTAGTsKv++6Ao5KWuA
X8UXkcDXkGP9tbc6Cm9pl9o43s6DxPf3XShgKJgF3tw3XbcBput2aHy4uGpazFC1rtcdL4tbHUhM
YYTv5tJsuZIqEOuKtMXSbMiCrvrVm3e8egQofWWAJwaIYs5Uq65NqOj23n7HsOi/Os14A2a5D4st
fc3H9lI5kDgtGb2yvF+GHR/fHLvAM0U5QYajGd5iPULAHMn5Bxbr2zAyhuBkQ11sbhY8WF1Yq8S3
ASGelkmm7b4S+lQmuQ82Hffl1Kfwfme8p2CG8fvO5gqn7w7SzaNT3IPtNhWUOdWPNmH61Wv8eunl
hYSzDIsPJB2yJSE5f2vd5oG2qK8pk9kvU5leoPoJ4Xoh65PnY+2rHWuHt/bw5oKquGkHOM6a0AwD
vVwfhA1T+ioZoG6E6sr5/l1OB37tRG/tbl9mFx4bG5djj2uGmIOcvvhZUF2Vrqzdvf0+1tzz9tAQ
v7rdL6+GSVI+a+bYpLILSgg2aCp+vBSxn1/MweH0y8i9YW+iRNvROWFvJjDXZGECHK4Ef/7e9uk+
fcms/1hiQVfw0xLLCSD6h6wM0GFQqfjHroX1rJ2AweKLzOC6jix0diwgf3vs24HPGTYfC7/1gWY3
jf/WbTqkgBFV64m92WjK+KSCtLuYgDWAiDtJBM/maRNKemUfraS/3Da5jFk/avDJDx3UiDaD7cNS
sO99uDXHKgWIGVw83QzBps7VK8XWB6K6GZBX4xiffE/bYPSOYAWVcIAxbcGULsgHggJfUq9NNMLX
ZwJJApSmIbp5GaqqhZ9eEnuPUTYuzS/FHWQeLFggwW0Se+ekUtkjEAjzoEr1kxnRALo/r8qi2pqw
Bltlp6dEjwnBvIJjD6N6XYB1chBev5BYLT0EYhgexloiq25nloZwM5HzDNIawcJ0tcT6EovI2wxx
Os7TNM021VACaN/39iUL224xIrlzSRnI0/10lk9tVRI5R2KW7SGzY7wjKTAQRXb2Mwf1runQ1qh/
mHZs+s4mGqm1BAAhBr2fheeRdO9m6mirdFx1ApZddqPTvZJ5sM3KBBSBvj0arKF0SrbN4iaZBdOU
bg6EJ4/wkWiPJrqPMFhFc9Xve5gRNO2HmYsnfnafF81k59htdpTJ90/NJgw7JzsiVWWC+5Rp5kfT
l6jv98nSnNXesWujJniYXlYiytkBhjYggqBxE+S+Plp2BZRTVPTI92UUH6qfv6jM62AGXVdfay7P
ceElPwP50ZVDAPiKLZYVoJ/fW2l/KYO4fE9ZAEdI5Lt3wsGG2iFueBycPDzmoQyP1G8rFNwY9KZK
d1xkU5vpKKOnAEIdWM2TaQPep/m87Jx0fU/N9WWxquLuiG/BI6S+vW+/T4o0v7Xkf51MXdIOTyTr
2D6wiuhIshZKVLpBalH5pMFWBI2xDejtopaJWJU6pI809/2dgBgmpC0lmEXgCKYLYrEYrqSAvWL2
aR5zMOJJtK4BPDzc578Qn8YK6z0+v019HUZnEVmGICZuNWXFM8a/2bCF+FAU1MDORq4fosvtLrSE
u6wblBBC3s7MiErZdCGbhh25UuFDkMAti9WhsyVRhZduFPt7gZ3rvpkOJrwfmhrEFLfItvcmFTC9
RmmTji9206o1yjtLJN+yBwdl5HOPouk5InmALdUYggXjkWRWRXm3yurAmptubxpIezhYWVaKCnSd
ryOoCczczo3XedGMO5uXgDUzaa+U3eDLA7GZeesn4Wsd+t/60S9/CBiUhjHwlzMIjUBRuOk/GAEI
xlFQsxiQFJ9FXdU8VfCJjsGFeyzaqH6qckWXFtQsV6bTpTI8JSRemU7TlEJQeSaRkNyakFiF3vtQ
TZjBzgU+OKjqXovcLY5jLcoFVMZgHVe3FgTWOIp/WYFS4qQNhmXadGoazYFN3bczy/ErCHSi1Hgf
Y0JMt8E68nqyY0kG7dfea+guo/lbX/XxKal5fOqms9qhZG4xOB6bDs2qfpM0oB9h9xLOWUIxrUT9
8OY4KJz04avonGSf9qKdl0jx1NzLx5exhG+18p38Yg4puSqIp5wJks4X6Zf93h6aL/d+t4FXqoZF
1sK0OVb7FYIPORYKoR76dTHAmUen4qv0ebAA67A6UG3BjNKGN7Qpgv/LCJFa9koLyKpje3ZJkf+E
eYBzNVHup39EUx9WGsAKTCMrmyzv0dQ3BAH7wZHE3ReVys8KYMfb81YXSPr3yITelusGMV623T7x
gLRMBH8YpE1e/KidN83YPSek7S6WXW6LoiIvXun3h9otQAWbRuVCh2u4roml6S3yDF5DrQAsXADB
Y27tVEVxtqX6Y3PQ6a5aNwkgAuaJB32Yr2XKIFfEIvfQjw40bsKxwH+GFssuQKXP1lF7MQeUyx56
UcEROGlPvkHDNC3qwUasG9R063BrLAa/WncOKmlJmuMVFhDszRxWnoXblcAwE33Ks61puTffh2a2
z8+mo+A2GM4ZFs4kXncCpJYNrSxniRx5OwMsGA6uQAXaVfIj5BMxNZDy6hcxuBa2Gg+9sO19CCdi
NccikcA2EMght6C7OBi7q5WGza5Loz/avd7Nj9VYffCUuxe8fOZW4cbPJtNSwWQzplpcTJQn4Zvd
JcktL+NMFkudqmGCOyVtulTGC5Sdi7UJqRvIdU5DZ2HuBg/AYRc6BEzuKGlXnQ1TTMeJUSpMGgiS
eaisNKEdzHQisw88e4+dzdKr5+IFJhzurixa1VC6RoULu2lwzAj9Dv1VGPuyQj0lY0rWKhuGDaBN
3aUY4dpohuQM2RbAd74UGh5uY5cBdejw7j9y4N6/LCZDC+Iy0WRF4rufFddcAHJTOxbFF0oZ+GS1
OtsuaS9MOmwHIU4o7KPecTFtImxtTPqFWpvQdIzQXP50VU+gW1XFkjz58NwsITbcx5OfpLqfoLTO
H10rdZbIRqEiHLqy3ZtDwv16BW7/15GQdg8dbdBBoV3R7q3pYIaY0CslrjOn94v/uMbcB9qD7/8b
tXMzDqt+w3aAOgzxHgJtCwB2D/C4z59X21htprmr352u5CuegrXoTusJezqYM5EVeK1TS14aGubw
YUcHnRYVuvbRgTpAuw4h3j4zjYrR6MhhK3iAMiy2QFWKzWhgnz6ddU7h3Nr632f//+O006ykn45r
U6f0geQGyRWJNbMtNuFEEd2bwqQJmdfnf4Sm9z74fq2sYAP9afA9TNsGP6ggydzq7fAQQeDvFEHV
hU+FfHNAvt6dpD3cNRKw2VMxxuUpCN2551j1R8MGMgO4XD6CYONsBMMmElYODPsCuMTkfRd8Z8ls
Upr8HjBFZrzo4S5pY0qGlCxch/uifEsHTPkkg2W6Ccs+fCZVWD6WDopxgPw9QJaUv1FwfDcZUZMv
2BTm4zgL4KRw1Hk3vLjlj5yP5ZsuynLvetH0zcatQRGhiyqyYDs89Q4ejIuysgHS1+qxncBvYG5m
cZquzG9wC734uYq68lHFZX1pOwgcw2Bu6fs53SrgWhdNH/ooaYjkTPMJ3Mxq+oGH451GlfvkWjC1
CaidrVo/b75E4QeRYfbx6cJE2a//+/t/Uyr+8/vvhgEUNoF88h2osv9DqWZ0MWuSOOAvQY+1yIsH
56FVm+XBsEoLqJOpZE8CN9lnHcjpKex1TGTaUVkLm9k9Bg0KmXfg9zZae9DlDHLs8TKv4vPQUTbE
0kbYv3d+f6nrQJwr6AylEPq8mKay6rtVR0q5MKHp8Jz4KWigXmuaQrCqDm02Xk1kDn1iC7DykFXp
gNVe5nBVWYESHq4rlQBLlwN/iUVmNm8sWRx8gBFeewpUQsSHKyCQKVx8Q3hGd50vJzTMOHe8MFqY
h/j2yJtHmcpq7XnNPlUWiPZ4La1zKLGcPBS9bgcB3foZlC2KPzqyaYi5IpyuMINLEXzYLnxcRSxA
bOxSheJUzOq9/H0G5170mBiF3iiaQ6vlWy9iIPWngaS3HqQVnD/lAUx4b6PDbASI6WBaKryOjveU
gXTSGlW2xIOccJntQN0hL2mefPEw959MpOSp8Kroyp2EP1phdkLZibw4KushZgpl+MZX5AXsMroO
kGptNSCvFzCnSlhlkPyxxT8kY5b/RCDk/1RnuprFIq/3po2LeF1JDivcXHR7khC1J9XQQRXPgbf0
PTZn9zHRNNqE2PY9wLQZzEK7h4D1tInLkLzYQQb/amAUBjhhzjyIAEI9PwZFYBAYlyKVfB/nw1th
1pJ8xPLA9k42BGCgdwK7E3cKzcGSqX8qPajsoFa+GxqfQuurg2hfA2HAT8PyGsoGN1qjNSbenrVN
djKHsm/YQzTAUB4tyAYi7YzM8kulnHFbjpp7UAJHT0in4pNnI207hTG+TPtI5kfMOJCogeJMUeni
bCIRMI76BZ1mo/xiDrxAiWsEMQ7Li7/aJm/RmRKT1XWXHctm+N4mnXtlgYhMJGjuwklm/CNCze0W
tdxx4FCZ/NHXgc22QOqVQ/E/GHd+lls7cyZ1P97OTBsItO7M0gWYFQrm1XDDEju3shOU20JVAvxq
zm0PBFN4yUCmDjXvbVQPw7bnqjg4EazuazIkD+DUj0uCUuel4oIuvDKT19Kvw1miUbfoO/ojx37y
m1/a+Dr3EtQNGD15HcWmA6IKM2hSQH9xKNSB1yT6CLL2ZxLI6K2MqxgeCza/QqgGa+MILLL/PaH+
g3IdwRcX+qrTpIrJFN2fwIQsSLJS1214zWRizcyrF7oRNRwS8mJn0tc9AcVYWFaxM69e08spbGpN
r2UXv3rv15pex+9hM12Jx3+73tzOXJA5gIb7TeMM+7LugWuRWTn7ROUIFHD82Ax3zuyWxIryWB88
h7Zz7Jf1VcD/ap7Ggb562LQrYB0JgSm2R8XrGNFx14fwYzIhMoXWMkrdAZMkeoM0BD6/lvVxlHb1
6vtQ7R7qYq18CbEgWF9tQNqq137nBFeYbl/MRnCQYzaDdH/7lGvf37SpBVNSmYdX0rkXCo7bJvUz
b+P29c5qq/LdJ8D7Uyxzj55bOvsM0hDLGJIuL7wNXkyW+/dQ3pa/hoZdAsL1NDSK+9dKC7IA1TU8
ehH45Au7AOkNAkZ7iBJhTaeGNDo6KMEeXehFfTh8vAR4KD8st/4RZn3w7gquZjEkVV9BNwSXNQi6
ax+CPcNjByrUeTksaoUkhUVkt4zqzDuVJelWwIVmDwnk6Na98uQh0F64cUgf7yDGxXewbuy3odbW
Pqqh5zwEYHHGEH9fq16EDyL3yTKIhvHsABWKEqBWlxKqG4sc3sTPbeNgL++U+gUTlzuDyKL9RkMC
uwUB+4twHN/wlzTfsAA4hmMd/vA1X3mqynYpijabWuPP6byyOA3VAMFRUX/08KWFJJ9nLdrUrnes
BYPVhn+saee9DNcNsG2rPg2t9yz1N1kRZc9aneAWBdfTeMiha6NHUNxaChXHjn3zagWhVqZ+DDV0
NlWgxJUmRbqCnbq7l3WZHiM40S4Lq05fmQ5edDyqH4TlK6V8bxVUubMZsKeZVy5TFw598pWrrG4f
AruNCTEVKwV7tacWtkkwhnb5h1+PK4j7yT2rICQZMhHtUfiHhtV0MCHkp1usQXzYSE9tdmhDeNmc
WjzHqRl0O42ny2FbUO4Z/eM2ZnBEpZ6HVlVsHRJDJ0lbzUNiUQe+G6WzSoFafAbgEVa2xIO4b/au
x2z8VuLFPO+b0np0asgxw8482ngkdc4kA8I9rcP6o00bqNjgmjKKfirHqq6CQzBH4au3911Q6old
hgCswx++AuUAr8Wc7zAbPkG4DauP6eBOqxTT3qjx6d50b0dV8slEOnEAyy8o1Mmme/w/28xNzE+A
AewbdwETCGjkLwCyTp9VV7cPcPU4OyTPnk1T4Mtdi2LyyZqaorjhYL5Sa206c6iZAE6GYoAJY2dA
Pi6AlaqVt/O275bgRT64xShPgSTySWZ0nxYMaSy7K2CU5LvLbspqgfMO41snbk+166onR6V/DFMD
kJY8fnUZXK8F0nQ81sCsO3XUHHof2DVzMCFnA/5//uScGwTuObGr9JzTHTjVyFeaJqL9LxDDkb/a
xgAPOmAA9dL0YpUh/otn4fxd3waWzXB8A8oTpVU8nJDF/8Qrqd2Sj1VeOlfUP1GMWWGuFTs9RusA
ebfHenqRj3G8Bt/2VzT13aOpz4yU02u9/9vIf15nRrbTPX//hN/XUUaatW7KcZZ0CcopidIor8QH
q+2AmYyCAUI2aDEHGOIOa5IX0JD4e0cbFNgFmERxFHFrETflLmM+gOxTmQ4PeAWBuGRjInPwWuqv
MVE0c9uHhyIQiJGad3E0rLNy0gsNI5A3VXwKB5rsqJs/0jKPT6bJnBGKco1KR4I3xl8dyG41q5Kn
w0Met0uPj845nVatA6/FImCkBuyk9IHfzK091g/w7uXOR4M87zO1ox+jdLJrY3cQsy8Te2cnzH/w
PGgPOUXabkWl4yWyUaCESf8SCi6emCjXULqtXoNS5wdfITdowh54Rcxavlw1fSleh9Ghc2Lvgkqo
B1KUfIGclAO2SRXgMdd+9ZA2y9FuARltCdlisSCXHQd7eT2M41ffqeDIyTp4Pfk0uirhXKCozL/x
DiWUvgIjANCgYFO4qKT/ywhkN6uFnOzdwcCyV6OQKGo4nB+xBxZLLiz+gnfZd/AEIJblvCup2nMB
Sri3ScImxdZJ+MjeFP5ZF9DgzZEpWQJz779ZgqwyeD59s0nxawR+e2s3cT6XUEluj63w2nnGGZbg
E+QXKXUI0DbYKzsCIBdgTimJ9P4GkUsylR7o0B96eB3AORRVFAklbiz6clCKBu38TG3vAWlm9tGA
0D3rAIV9jURdzrEoZc9DR+1Fgj/mXNBYrkpAx49+xodNLwFlGaA/B8Fdv9pUURUdkW6EsHoDLQf8
x6Cm4aKgPKQ8aFdYg49Htx7ABHIqd5taZHhjPd4Boo+RM0+aYw+2zcy0e0k7Ltysx7Bp4urr/o9h
Fqt9KAhjBiNDibtJ/9cwBtk5zuKfeLWzVw8fIdQvmvcUOhVLaLxmB5nXzUNhs2Segh/7YUMyBmad
36hlVfNRshjIqNjZtbKh+GWd+pVV/IEHLPjGi+JHSfSkR1uL/1r6+p/0IDBVQTXcgzUfDKhgs/OZ
Aid7Zodgqg1XoHXiS+O9RFCjf3Whc7LzoccFrT9Wv3OaQzeTSHXqdO0+9o4NTRS0s5EtuwG6lGAd
QWK+Z1uzETEhbf0/Q9MbVHJfU/EYj1FxSGyqV1nTi0vRsGbeI9vx7vLxkRpcbhxthR/WP9tAfHWH
Inol4I3Oubb5FsWfn1K21p5YLYo3SgwwyCkvLaSenpqpPQMYf5F67vClO9R5Up20hdS72dFXbLRW
eqzSudnvm7wAClz9kTrC30IO0pNrv7LKWe27OYSkO6wswfhHrTIqm1/J9FDbC6Clu0OYl1DyzKxe
H0ycpJU+QCRQoSrR5587zJBAQLUTWuEYKOOmX/Kov0ovOBskocEeQp6gOExNsBZqHzMRFtAGifQC
3GfrCBuyehla02bIsqDGF9P+u6Sgwzqp/zOM6kueROQNShD+nOWNfR6hMoD530Yu7vflNAFmzFyO
T+52eeCn3s+GdpfRHdKT8hK9CWlfnlrQCmZVGpRvTUPlCvKCkJJs2vItC4N3lXgaRskjfYrBxTXN
Q1xGkPJroc00XVQO2P15TpMcvMySr7TaeG7C3+IKcsWoEjdzE/ZkeALb7JRPSk5lkzyEORw1Ui2L
vbbdbmHaIU15AqiufnblsCjj0YbQuVh5UmIJjpX8AeDxPw/3NjAV9dKroHJnhtw7TAikqF6CoRcu
St0Oi97hMPSpy3iJ5YaFFyXt1jTn9SGthwqewVj5cCAX9tCIrDdurhTEXbi9stIOlIl85MuB5/2l
KOJkLqKyvTJZJbPettWblcFOnueD+9VJphqwqH40ol3B8gxGx6MPjThgUUE0TWaKpRQuPRWKMAmc
c1VKn9xuLPOfHcAUW1MxgxLjTkCD8dGaqmlVRHdwKmCPpg8VnVufO6kZ/O4zNbl/XhfDjmnR6dK5
sQdijwYAlcLvwCAwQWqGFqOA9quhGsg0JCsPan2AuuIbqZ5iK91iGZ/+BFFtmyUVhf1EY2Oi6NlD
ERfuzoIm0YrnTvgUNahiU2jq/MihOx1B+6Kxa2s2OiW5RHAcW0ssBiC+CJ2rtMZ6s3aK4b2q0z2N
C3lsLQZVd2TyZkh8pj8BOeWl5/4kQr7DkdV+DdXkbBGp8eSGYtiMriO2EKn0VowU2R4SN3RVZK29
dxubHi1ZQwa1z9irq4sXCDioH0C5rBTzsq8Dg+CKCIbsDGIEZpq6zDZp07mPYcYybIsd/yPUX7Bk
Bt2gKF19pIamEPRC76f6pJ74CqYDiKBfZ5499BCmgMq/NfjBudPyvRFx/9ZFw7AKSw+5xgmXJW34
hioSPw+Frg/gNcFPUnr0TVU54Gr4emxMGI/NUbWpvjSJlI+6Yk/ONApCigW0vweoCU0hknfIfJLs
G6SD1QPqCfgoBMhId5DUSIcQlWaKXP5vsNWgugWBVtjJNIVlSDdNka1RK3D3BYNfB2pB8doTLWYG
+AwsWghhPrOgh+V008FLMhWPOb4dcGQgS8YY/AfKXOwHt0s/5GhDLQCGAFdrfLgtDAj7hon6JZGe
+yqkPW4UL7OlCeN48vYieNJuvfizdJkG/yEEGfzj3RdAwhXlJCD4YTcEub2/oyBtPYLbHtTkWcel
DWyT684hC9ydLA0PTmh0JiuQg6vnpMKyxHN4+F0AF5hKPMT3sQNYvNuBPWBZgOFUlM8CGsIzUbnB
fTi3ICVmbl2A37i7jZ1u7U9skjaRDox8JzZ+OSpA6otiL5Hx/dFISFSrisGls/PmFNLrZ481zqbC
vmMz2SCfU3Ck5wFc0L5wUOlTLMrNRZ2GkXvVA6cxAjfhTDOB8Dl9DlNYyUzV+QxKZc9Mo/g7zSCm
73c0sPFz33QdUC7hf+gBATL3dxhdBOKP50JCxAKcDh6Un9WokL5JPMAJw2cXpd0FUwMTr4WfzAAx
Y2sAxdp9ZGkwkc1po1COlNPh1lN6Qzw3jbpoUYkch2iectjAWsF4NDgXA4cxZ58wMZ9CrX1oBo8y
8DYgS0HUSXWwnUA97Sm0HSw6o07tbVKHB8mCbtlCr+MKjRlYpE4fOBcHaKH4381FnFBcFOZqZbnY
85uLWpbiscwi9xoWAkv94uQ4IvuutF5GTounpIa1YTAADAN239dQBuNbbMt2Di6Lf7EGqHJXjAZH
mXsEKtnM2jKLZUcfcIGVN2qyizPvJUuQJSsAsjkgRRfvgQ/NV4SP+rkEJw7vSj38SABvlh6+IMDj
Ae/R5VfNYn9J4+bXRUiE09tF2LbWvy8aDFKggcZaUzj0dlE+/aRp23T7SYlD9LOVBCiRAAC07ryY
L0sAO+nLKNOv4ITZB+2yfDdCQRqLXWQZ2wRr2bbv04035SBrOMrO/HqIbzlI6ILNpv3mVRT+QlvA
bxJiB2+i+9lOOHepZL9qkE/ZRH4eTs21m1fn1GNvPIRSdx2Cmd62ziv0J5MH02QOJow5LHLdOj98
avdax5nDqahZlsMFyrDDHtrDDaSlYlDnp7P7wbSxtBMbVh4wQ0Ud9m3WU8kmwDHE4w/2REENA+Bp
nagMDk4XOFfTOyjLPzTxU9r07dbhzH1lY7xCkS54suCD9Nhk+qmYSGCV18Ybm7NgQUbHXRIFIadK
wIhDI/++ME+tHcEdIx4idQtNLw/ENrGHtS/kT3/amvUA6q+QxgnQhJDk9rEG/vOSVN/dISSHFs4A
R7PAzewVDa36eFvzOlEAw0+vc7oFktNYzsCJcqkhI41KSQZ0NZZq2GWmC7DVs4PIM/7kj/mf7SN2
fX3p86dpvK94/O45h2IAwp9LcGwZVCM88xtRLrZY+kcL7XbWJhh9/AN4BkscKaOjZFl1JTJdmn3m
UCqx5cgPw5LUUU9Dn4m1iNx8ZQqFCePujDMvPjB8ZK9lfhaWPbwAffZ8A8EA6+UuRpdYK6yNwx1P
FDnCLxHby1zWb75kZ3iNqh/wud5BUdx/16zPARSP6alOaLKNSduuaRp7l6IsYH0FrMp36aw81kIA
3vLfy+qCZHAFEuFfJ4R8bvmzqwR6IZ/9OaasZfhugdxnigrAvkw1ohDp1unrVLYoGTnUTlemtwNN
sq6GjyiclQP26gn+nXNQCeRDQUN2UH5FIZrXhu+KN8u2kPY3XilrFttsfCywSAIQMIhWBdXxlcvu
2YxoOMWGlRZXKYp6raKSbu1C1Rc1Jd/MCOj3r4XfDUeBOW0hJ6GYZjpoC2QaK+P2IoIJ7iQVkqMR
4tPzQoX5lff0wXWK+mxePhUiXCDO5ms89d0j6aZ/RL+vSxJ8Ef931Se2wn++/ye4DSo/Ngp1/xRY
cn3SktTqh+cx3jXE1mpLOTBJcex1i67Kg70hRpizVCXYAHngOC1g00SAJeuSlSqhJQRyCnj4yE3s
a6+PUD23nlnI4mWAqWo9eDJfBUmJrPAELTYg43ySmJJwCi9rENYolJL2AWbWl9CLX8qIOScTWWk/
g9vFM6PI2thBmewwbzeLtAz9dzCuv4cAyj2KuCUPbOz6GQfD7GGIIdnPWf+Yya4F+U99h/53/N4g
swbsQje85q6CTUVTnNmQ6ocqBwudRlH10MRhsslt3W4b7E459pDLQdXdU+9Y46Gg6os9Ot3TUJfO
PIdP0yqIUVUQeNd9jwM4vOOz2zA7J5s6kR9wUnAv3OMCn0cK31g7hosOnvbSEeGrN3jJGnTgch3U
Qj1mgTgWgPK+F9xdmLqSJSELNugqO4d5/ahJlm/7nsIzC4ZqtwNen0AoVjV08iae0MSr6n5qB+9b
VGhoHb9lVQKFVNdq9lE4SCTVA7xKFR2Wrt/Xq4Yl3qnB7DTXSR2tIg1EwQysbUhBKRZeosQ6uYDB
fbUBmJlVoipnSSgENjzDqrKi18wvu48ootWshob7Mh9Vvg4ay55jBtCvcRDAmMfLum8p6PBNWsMv
V7nPXenFP/2OPGJTvJGozi+GEIyFgTlzKW050zyL1syD8U7Vt/0miMguGatyaQ9gsRctTL2Arn4d
S9WvOuDiVlWisAOH0r4jgN9rATr8UEyfIxRbf6DkhJxNGM/TJItW0HmSuwKwGMP2w4C/aIHlMHag
LRSHPs3yR3Ooa8veEwYI39TECGnmlMPrWPiVfdThAP6BFm99JM51UIpnoHKf7SYuTlC/sq4VsV+q
1IabRi7a4+A3ZxABAOnneY4t3I/cUuXBouklBq97m4YczmANreB5itxzvByzgL/rAFljoawGPrUI
yRCcIoHtYeB0+kEFsp+sUsp3j8CHpbFUtndidQRMMwL+GexlQ6OBprwN1qL7nYkMjuqD/tVuOhmS
mEjXTENMDAmzLySsykWXDFdURspTXeRXrE7ah6HP8SSN2t5p3XYvVoSZGtBwvkaS5Dveu/qRR517
7Ptw4xewS51Dzw4JPQ8Q9KnTGhL92PVhuBMj+0CNESM0FBK2MYXY2S2mkDKeDWBNzpK+7JYCmeUX
LGPUEtB7vNamENr98dyKbbUtIay9orEY5lq2BGJHgVvub6ehp7BNwoormuuplaV4QUUOmWf6Qegs
3pXtcK6H3D/BVmON3efSi93vlbaxwsvlh/b87jxKLuZOFTWrhr6PDdSucux0BpW3P7X3pKNQX1sY
Kh3qZAR3uC5Aq2AKJJIcUzq0F5ONpSmfCTzOZ06UOMORTJxDzz5zTPp702Q6u6rl8Edw07kJAW7i
D8RuPhhKwlUb+s8Ns7qtboNmbsKQpiMyb+xrTsrgGaLQ+sJVNS+mSFRgbNK0U8ve6slhnA5Ak/06
K5jbrbss+Hpvug+7j43BKEZpAz/995Vh0O6B4v1ZJyLa9XWbbyOVxKCE9nxDPTs9akrbdda4DLbB
ZFi5wq1PY9TACJRD2kPr9BzjzbypeMX3EJKW8PH7P9rOa7ltZAvXT4Qq5HBLMItUtC3bNyiPPYOc
M57+fGhoBA33zJy969S5QaF7rW5QFAmiV/9Bx7kwzO2LhsTtXh3l6WEom3znAf54bqcYzXAdH58i
eaoqA9SBPaVPCJJHx06vqlPkO83DGLYhda+k+oaR81Uu+abHCdgCJau/R1WruSD10keNbdcjQCr5
2OG76Za5Ct2OKupJMZmtN6T5J6PH1sXSlB8mCwtVrszf7SJ9UXiGcGuqgo+9Ju0QFyn+0CGVBdwL
v/kdr7AP4vzRyML2WI3Nvc1X6RCrdn/Am2V8lC2b2oIZqK+yUf+mmimeOOYVlCYCC3yZH032nr9Z
AYJjZafUz8i9tPsyafKLPVR3TsSeoOdL9SMMo9bNanYCynzA4bxKfpcDlllOxjMJombZHnphfjdN
mnFVwZFsA6dXvur9eKUGYrNR6Sjcsve1bJY/wsCYdr0tl2fKlNZzVve/w63gRsmuPSvi2nxK6za6
00IfeUBMWO9TZ16+GMZvkVL40DKa8agETXswfR6REOh6akHp/nSAyW2ULB2fx1TvQZhX8r7KuvaV
8gQbJGSE84OzXebpk4q1IziA+ihbfnKyJsc8KVOUX/hfxthUNeaDo+OhEvazWtEQOcdRDcdLVgDH
H0LH+2Toev1oVcM5hpnaaxjQ4pm68YcmuYboX+I+XjU7Ae7yeS+3Zh+WJwH9alGkByliN2gaAf2q
8fFoEaP9JMtd9ix7OSXTxrgzqi5xNb3rT22r+LvJVrJvEDF+Z9dleCwdqB2Yc/wK53uuETt4G0mF
G6rUYUdHNk9d2I2HoYvxRVd7h3plW/80MeRFXlr5XWLLopRD63Mpo5CnKPE3e6xw7ck05zGdDxDs
+42KR9rRMyVV2lAIUrZTZRW7wKucR5HoOKZ+sCPd2ax9CHvBbzG4scyziLTEGMxHe5l7mSwxMdEC
1dD10+so+cHOzovsKvkUAOEM8vzcacnFiZzvVqw511BjfR3UL5Omha46qSgNO7DcK+9s4Y59LSCo
uBPC6EBPcDNwklo9ZV0yPhTzITxmY5rtWRyHRzyfQD2ZrfqKTu0PrRqGP9ifm0Aq86DCaruSknRT
N06+66l9c7tM/OksYdcZ6JLxNHAfOcqjFG2T0lQ+m5FvHb1YytBIzfi+KslXgDDJdrJrHrjkYrxM
HuiRVDOsfWRqA3pAcb635REb+LJtO5SU2hcjxzJN9K0Hpbb/TKltlbqaBfyLpxGkJOv61a77epPh
v/2lm42MutTQHmMnYIkKFgI89yHSJigCEBLA96DD2qtlv5nC5tpXGktAKlQvWLcbG0jZw0n0Kalm
broJ/zvAf4+RFlq/sxeFfYXbeL797Gs8JYeq/EOWpPEM8nQ66xJyixihcXcf59JEKfU8CMZfpTpM
vvVyAGAdONAMXLYpgAdnUOkdcn+a6cY4he5MMPRGELIh6afhRS6G7BROGd+HQpa2pTWpbO053vNo
9c9IIV7hRvsB4kASBZa4PXhKlT9RT4OSLJUZPLYG2rjJUxOU2uqzmY/RdaCuQSmkqT7HRW7fO7H+
ic+P+WkaYfNAB/+TIW7NajErFaxkFbctOzaABUFcBKKy9u6b4qdomEEg73Krj7eWVU2PMdJYG01p
BpgJ2vS49KH2cVATG+zFnCICrBbQSJHQgKGn6KPYlY2MB+BZI3BwrPLStsnbWaIV8Q69TwOZr75u
2IclZznlTsTnKpG7PV4HyOIZaIVKMtTuFL+tqzjwMXBOLUwrDW2Rq1GZ/ACk0VNTSjFff26LPMFa
T8qElZXHO3MyKsN6En2NnZ/VuJ6OeWSrCEzB7GoTk134Ae1DbD7hmIz37Dppj/I4osLpBf5TwKs+
jNaYHCWWlqXqT7DRxrmE8ACCddsZss7PNMhNp1Dh4kT6tw5S3zXofiGvyUZrOxZ7x6ZwW4Sxda69
mmex+UyJkc9ZOkVbHBrrnl3ecd+1YbOjbMoWRQETspeSb14cxN9xgZgVUaTmC/d7xW1w03oBixLu
9KjyHkyZD0UY/2BxxQZ8WwHebw1+WuamOPSOCqrWcKgOwGsjpA6Wec76rdQn6qNWP4d6DbFRNpFe
8XiDkURA8lp2quTkmSr2mZMihW4xUQ/QYyPZhpOkPYlDGUAJ5Gmr3Su+/NZXNW3Lho1anoak0pe8
XlHu2dAzL3FuOPsimnHilqKfm5BKi4P4+CclMOvnvsb4F2XdT7rV7ZxYlp7mB3WvrZVXDcTqhQKB
tzSNIk3daOyjfaoWUYWAL9YlBb4NBySYEvZi85+2F+VYPvT9me8azuuNPjwZKGm4o4Mbu+Hgzh1X
0pcgyuPnHoak3lb1J38cKxyPbEhPjXJf+FL1ydF6w+0QF+cOSxP7HO+gdJRmvMa7N3JAVVC3vPss
Mn8p0xS9+mlUnUI5YEfI8eNXE7bMTu/r8CiiMCKQbgz0AvQKUfxBEJmOpRe8AuVnfj+AsdA9WB28
xQArRZOF5p0lTQAGO0M7GlqdbFERMWFMxTWCTaDH4IGbn1NKCRiP2PKWuj7RUVYORc7PuxRbBiWW
APlGYKI7MVZ1MDsulKLdLWNbQGf82lPnm5N5wqv3+QQyXkTjjtqfPk7l0gSmxQ/WOMh7kZz1Cfub
g45453xd2Y+zXdVSGFvGDoO3tdjQPohkrWvUbRXY3hJNzLpF3yItj8vYsGfjDUOzo/gT4imQXHZY
4wMuSkfDcrqHDs+CfRpOxcWO70CfhJ/wrewUuf8kKVb3Ka2GL7ConGuuZ8Ox7CBvStrQP7QNEnRh
58AdkkJz6WuUH+WEntrS1SFWcK+z2ezJBQLFEStmgObB2e7t/kHMkVVhguYJNvR2NriplfU84oXW
Fvh0cuf7EL9hvf3MKE79KIoAH49cMx5Sz4iO4WCfm2ZKH1sj/tzKsf8KH1k94z2CjLYz+K9V3DR7
au3jXkQBD9Que4TOWURzvXpJ67x79HGm+9L+qMvUP6pBLm+L3qhQDDGrbQ1v9VBHbHJiRoIMklNg
67KLDOvP02Q+1ZW0VN0PCR9O9VQp9vFI+cA3nj1ImF9M/rwXRwfGi7X1F41P25OX5GfRkoxex8N0
fBataMpQwMz6n6JV8UdD3w5LtlvL4MtUoR1kD+zRiVmjZsLNEWTKNjIl7WH05LeDLp0sqfcf1m4e
+Aucuf3PImntT/RW2QUjO8U3gdyP5E3pwRZYk0UK9QjWOuiY9e+X8zoWjEalKJ/hw+/Dvhm/2ZPp
bacGUPOIgepVVil3gZ3Gd5w1cjBWgRvO9jXigCHW21miGTZf74zfcAtLGxFV3s+SPHV2Qweh5CYg
kkW0byX/QxSyD745Zl9TlaD2usxa1/jJ1hPAvRZSMQWWccrOyIW9HSIeFc7JfBBna2DNWwM3ef9F
yjr9BCA+3oj513GiueasV/ovUm6mWsf+46v8x6utr2BNuZm+9mdg3k345krrNOuLuZlmTfnf3o9/
nObfrySGiVepdGO5b4Pwef0TRP/a/MdL/GPKGrh5I/73qdY/42aq9Q37n6528wr+p7H//r7841T/
/kqRd6h4OtRyF4EQHu3C+WsoDv/S/hBiK4pRWWK/jVrarR7nyyxLexnwYdjfXkF0iqk+jvrnV7Re
dc2R2Xeedmvk40z/r9dnMcPSu9cjns7XKy6zLtdZr/ux9//1ussVP/4l4uoNHAij7Lv9etX1Vd30
rc3bF/qPQ0Tgw0tfpxCRZP6X3/SJwH/R91+k/O9TgalvscFtIEBFY33fDoG1q0DEu6IZdLNkgJ7V
IHeIgtEyXLm0cZS261w9JDVujHXl8EQ5h0XiMPpg4gCvXCCpV2c1bwZ9K8J+t9P1xLmC+YVBJ7q6
yUnuSoenwEIt1IM6atZWZ1PJhffnss0A9HL22Vtc+IQhn/Dig7OHpKc4NYYpltzVoU+13gauXauH
n+dpESrHdfLDC2vppCP57GZpGh/Yk6IeJaf5M6jMo15mzT1iS9mzRPXlYjjNo4iJrJJv7t4xq2EL
LTx7FmlqjDdDQLHlLFJUT+YRKePRlFlFQlLkYLj0SNmsE/2XV1ft7tEyVI8i6t9c2RlRXlK93/xM
owKX2f11Aok1bky0P66iDYc9cIfEeQuvAf09xdQlUvKBlLx/GybGioPIc95nMco42Oc65F2lgNGi
VRG7AOJUHKgSIlK6tj8kxbZ9BX05Hj6MAXn6Z/qHXsQVE9sdNLlHpg8Jd+z5zPtOCa17cZZgOtJ1
WXu96eeBKNzyfMpn6GbA0ASXLvZRa/hzDpEhDgXLW1SgzO6w9omzILG6IzTI32/6xSRFbd9VxWSe
RVB0WUm/T+WxP5Xg7cFMsk+IAxfe8ZXlZmblLP0iKPrF2XoAXmfeieYkBPDEqc1mildFb2PFsFoP
vW2oVQ1mdemwBwLQuXDTVWeDvl79uCkViiS4UUl8aoFQU7Yzh33k5M1j78vNY6UU1tnq7E+ia+1H
fuuTkTY2aw1SxSEFjrw3db9zx3mk6FuuIWZaO8V1bMsfl+uIgFxMX9O8qg+CpivO0IF6euPr3lB3
EeFzis0SW84FZ1ewd5GFBe3QbB10OQP2cM9yo2kJuuZlWp+lEg/lcuNJcvWX80bRKtkV6V5TdcNd
o6jmxq+7dFtH2ht3OpZax6a6ATt6PWhFjVgn1XzR9SHllnkt4n5kQ7r+kKpJXi+GCyI28gWbEFcL
HO+oWesaROk6sc27YAZFYO0pf09z1IFmI4U1IzAVBdHgPnXV0w3oJ04Bn+9FpzXbvMJ/NSiAbPN3
bBCaRneZ6bNzNFcA+aY8h+yiIlyJLJ44IMieYgjYdItoXiH0pOe8ht2wJQ+oRb9D9aRGOq6on2aF
gn3YVNE2QOo9cEEKZsBB0mjbe071VPRj9ST6lLmvhdSNjxE12r1oi/DNPIMcPdSt5586s+4vnWx0
FwfndKxF5naECv2drd7nbT5k2yVA8Qk8wGC1vwW4ErFxr3boL/vFdp2hzaK3uW76gnk+T72/6Tbl
UDpI6vDUvtu7fvhdebN/rbzJpYagfPiFWX522AK8W3JE+8PI5Uem90Is1gE9uTD80MeV2DFNk/C1
hxd2yGaXQHFI3s9G4PY1ctB/RkS46+NlxE2/aLKC7g4g/7/WfWtPGwqfsKYcSMypHkrX9ZB59VtT
95tNC0zkIoKifxnbwcZx/amaduswquretitKxV3UbnUIh9CgesQAdS0MAQEr5U6y6m/a2Kb+ucms
/pJFGQvTsC5P0ZSUp1hLbPm5N6gdyIOduSKnmhNjQVUYHZDRLbtu1CHvRZcdqLnLw2iPPEityKnr
qCZ6xYM1HfmZUx4gs6oP4izFwFWdwva69qt47l1S1UC7iFRHBlS7UYbCOFi8bCh+dK4Hynr8JaC+
t6GEiPUSDnUHqcr3q4nser7kkEtsyXC19QUEVVZfulpfrvahP0tK0DEYGvaTepqSsDxQp5ZfnDZF
qFLyzF8q5jVBm/a/2U3WuxWk/kfvPTfUrOkmt7e+VlwmKdFT9hW2ANoacbTEqSknZf5RQ6+pX8Kl
GVKRBOnw1pdDrMqHEoOVecQyWMzTB3NRrwzsTT1HKnTMlK2Y0RyCo0i5HTLPDbU2RPWdESKaG+U2
US1rMB/ArGc7u0ZomH+d+csM4IkocfkjMCN0PYw6eSirGNNmXCj3BjyXTyJXyLX8NVfuJoNtGqAP
klpJG0vhJ0lwBmpcDyDDxDRnGLGsoasmooJtIKKWDdBBRMXYvGUfUnY03alcj3lcnX3yTTUbgVGv
pwJfgp9amyJazhZiIprmeChVOoCmWkHl12k3+mwhhVAJDJ75bA2sfcEcBcGhHMwItoLIE4ceNeYl
AHfj18QO39T3bKKuA8QlbmYSlxhRO0ERmolF8nrtZH5RoK/qazlbX1l6sTNH4HihOUTf4EFhfiR/
83kD2CwMkRruW+VbaSiArIrxZcx7+HlSnLAT7ivfrEy22PyUvaufTDLOlXxg5+Fi1qzJqtNAvfe/
m9UbVLQxJAk3Kx4eT0ZvGwfF62Bmg8/aoB/WXUI19F+DYjr5JdX+xo6mT3mZu8MsjAZ/Lr9XW1yD
/DkL0iLPziYeMyLqxGrJn8KUIiqmhJXXX0Q01OUPU2ZjxkYxc9hN/osthYQdBicHQW+1z7IUN6fW
Dsw9XkfmF2kK78Xv8JqRAPw8FaFl7IPaQHRZR52q31STUR7Ec/IUhdqdbmXuzbMypEqewCdZ1u6M
6C361iciYV19iIwDPz+b5VGdDZ+jltcv8ey7qSUJKjp6fW7kXurv35tsivpXcZgy6wQ5uriaEnaS
TJQfa8UOn8XBAeBRxGDxRAttC/Va6s2d1ukYwKRjOhzStu+4yTJg4vv/bKVJ4872S4ccKTpMYhr5
XDStdRUpo+r196Y9HdYBqjnFR+6gsOrFAKjMhtsgn77kLNed4ociz4NlEg15x4dgZONTvAoLGP4R
gWljI3LFAdR0sgXb1O/1efpJsgt3wBXhRUq2coS2a97W/cvoV6ob9jgWi74BxO0FVNQvZ9Z7FV1l
riMVlMpXa+7qQafv48rkKXJuFiz6njXjq4iJdD2CR+qkUHYa2dPPY+p9Qzukv3N8v78bvQEUujgV
B27vkoSvxXvCbVb5HhE5ounljV9uRBups3CnGlO3zLnmpHk0eu46WsxrVOPb61imEO0itT7JfeUf
blLMWuYX1Xc+B0aFk0rr6Ge7k0Kwg5PMqTisbREXmSJsIZX1lina5pq5hEQqGxKjq/jojIgkMYc4
Wy+JN4GkuX97NZHJGjVAdRBkoqzWw4OFwOA2GpR4J5qdE9DXacNDZ0/WpkeDYn8T8PrkV8B+y+m2
Px/OQZEqd1VWJSZ2Kkwy2C/qWPT3vuo3gJNSa++wsnxC1L7aeNXUn0RTHOLWfpb1LrqIVhlFylNr
DNsMA6GHfG45uu8/Qcxch5SocFzb1jh6Yz2FrtM2qAw46Q8F+nfoovEy8RVREfsTw+cLD3rQ7+sw
BadUVi7wnv6psuTgBSIAuErvRRy0yGxAEBneOZn77Bqg6jRJmLvMTXbr24fMV8+l7rwNUDsgDAY+
cqILKlq6s6YO2dg5H+xtduly6481H2og8C4Tc7M5oezK0fW7YDyK5tQULWA0M3RFU7IT7TkrvqRx
8nY1VJFKypemddKSJgZ1k2sUbezZpQ8t0Yi/LPK3SKzjzzf3hbkBiHht6ycNohxa/SR4c4LIEk1x
0EIzAkeT+9ubwNrEu0XfB4YJRvCLptj45Iyaj1WKzWbT7HtpAHzcNn097YXJpWeHwZMc2ptoLNL/
iIqxOpY8IjfRbP9FjIfcfzteZASzU+bNFd6vL4LrHICC0fIFhO4g9b83AjS84grDyI0JeedqS80O
ZoaPkIDR/6yayD9HM8Z6I7JbM7TcMdCGR3FoUE29Fl6NrH0zPmYmJI808tKDeE1ITGPJYFSL0Wds
s41WS8awicXb8R4Vry79m2hCSezD2HYe28+eoZkcG0f2qn0YTgnUm7iozsAF0ZYCAPs8BG4Szhv+
c08uR87ZHLI/RGhJqrx2l5R2uFvH+H2ebMbOf5tHBBAz/v84z3rt4f/+etpukl3NQKGsTAztktfq
oYtU49R4Gs9bSddpl7FkGh69Eu2SmFp0HqAA4wqoXURXL6JLjkgvIeXslMaBSzIPEZlibtGUBtwj
tqWP4FMTl+NOdIrwckWRPkBC2kG+qjahHcZvd+liBOezKXRtPOKJscP9LtRdihr6OSxTA+g29/zG
5ycPiwnajri/izi1nNHeFWXTHN+ea7whPFHlk+75gvgPdpvY+yFvNLSO/+yT5wD+dzBzKnXpz1De
wYF5TsFP/munGsVJjBddYoDCx2fLJwVZlHm8CPRdal9MdZT2UTrA5+iLC1iJ8jIpRnH5u6YIiJQR
VWuzmqDW/t9zxUxJ6P+wTBTRKvOlkDTJFWc6oJXlLJv7ikTC/O89+u952IFKoIIpZtrJ7kYbSzRV
YLxSFgKYnZ/jRJc4VEHnf/BPT4AWJJ6GbFvqXxXLh3zG/rKup2CcB10DwBy9aHO3l7bxeWQt7Yqm
UUK9RyNJAsA85a+qQhGeKhCCo3MyT/TLHBPPNI+RFbz4kJVeOcR8bXWeY3C4MFP83g55YT3Xnol3
6tqEHHLqfARNDlLtLFEfsbKnyNSNCxLhw+OETIoxau0dImjjo6dzqEMJFewyVLdWV3DzGiIzvkz2
2wAxShxsLVmGipYYPxhxtLOA0mwLu0yodbbjIVdC7amAaLVrC+pkumFgqTf3YXPcuEVu1kuKCIxM
sEGZLTsX6vh76xvKmdKw9oSo6VmOAvmqtI0duvnrCFfsqZlDY9tIV8Ucjo1mOSHu3Ol4jiX1jyVT
h6wFOl3PXXHN9cUkPlrfEbCYAgz7nehPGqdxSyw+DstU64sRYfECIytZXsg6Xf6qOLF1yiLVRzCB
hd1iThxK3RGoP7wtiSX9Zu1UxgncrVgvinQw32QiWr/krFOsgbVvnQa3n2gz8T2V8MD4QgntFUKl
9KnJR+OQt3pxbNIq+YSS328qwMeff00YQgwvKp+yjJACGmV4MhpCXkIMUA5MbWuW6cemPjdFsoiK
5LUpojdjcxN4egPG2u1bQ7umMXigwbO/gm9VvLOvIJcOiQeVr6qQRso0kX6ltqtdRXY9NNu40vq7
vPkjyQ39HCDxdAeTlH9VKeFTCTM0rxARo9fW2FSiJCSi45wizsShqiFJLZHbthk22tnsfmJpZsKL
nvPEdKJNEamFCl2eo9FHrt2PuxQaNAdtUgLpOJQU7Cd+R9zOKDP7jyTR0zvQwAWlzzBN72oQUW5s
eYorBtV24uzCtg15tsosSb9i1QtrvR9hAMrUV+cmqlHjgxN4beBiirVEDbmrniasAa4Q8F5ZdeZf
2zSaNkoeeq9tCxxJ6fLx1StDY+M0dfbqWdgO5rnv4KJQSxvJgLPbajCa2DZwzgpezAtPW48ib2kq
QuoBtZoPzTUqeHX/7dgk8UPX6lmSNzP7U2uBx2hVqPCs4FhXc1Y7YfsMFPvInuFd75c70TcAuZy2
S3gekna5sqvmGXQIXTtHUaudXUnFEfkUexdD2/2mxtGXGorBk9yV6kOflslG9Gdpp29TGRi5M4N6
oT/zaKZ89aayOfMG1DiVpPE32G31pvYd7x4s4PRcSM2T6PfVtNwnnm5QGOMiYd3sWx04UYPO5mv4
XQui4Vc/+dgVcFt76opmOuJ+Uh5lPfWfWQ6CoTcz81f4XW3QPxGZyJuNT2aELMzbkzV6kzCf8HTc
ImGRwIGaDdCFM7rohGqQ7MbRSq6g8ayHrJQkV/INfs3ez/yMUqnoC9/P1uhyFg35tc0Qxwp98yng
6fXEZ1G7FwdI7Pq9EXm4NuIcuLkJiOYYeU9FkdonkbtmoPNOJcwAc9ol/jPiftmLUiXRzpOB/ec1
xLFIKgrX6KzkZzNE7qSPw3cfd7HdVMUfM+p5i+RfM4ROVBKFbhoGuIn6EoSPDKnNA+o2Kd8iSQ4e
vHnBUQeOtTVkNMEWy/BALE6seRki4p4Pv0EKjTsHzdB268wBEXUSmy9NUl1Hqagghcxrmg/D5rnZ
Ax7u6urazFa7akfBVyud4nkEmHjqbUndD1MhfaGCtWRokH426YjwkBlBicrYH1ZmvXVMoH+w9azc
oazbPKOjON6jfX7UMl62K+djvjdGtd+KXHHQ5OQHEnbKnWiVbTjBqeyO6LnXjywu3W6q2Jb0MHMT
RrlNTR0u16iOTHUzfrbUbCso0MijshzGTmUrWM62aikb2zTlKwRFNwmUTnoJvXHcobqfmzBlkMUV
h8CU5bNkzAew5il3EU7B1uoqlIL2t5R7IzsFc0Skz5z2fzrNfEwgK+iw8F7LcXgK5/s1Yl8GeziJ
wbIe4kL2++Q12X619JzA3eLuV+IVOFpH0X/r+ilSskgb7pIx0DcTKhxbkSgC61TizI/rQ/Q+1U1a
bD9IjpLW4QHJFTXaNqmxbRozezSKBI80PY4Oldok21oNWWnKCcT5VsZnVK9+64vU2audPGFFgD+1
8K4WfY3TTe4gDfWTCPxjnzyPheEHNXXNEUOSqu7ddhyUrdh4XAWil23LD/uYAe5Fe6/vP4tdyyW8
aEf/5/myvalrWNItmtNt3pr7Lm8/2+EW8cuNoQ7JtR+7LtjFElRPK/uPZjyzjLOeCl3SNQfRek9t
Zi6yuJm994sZRUv0i4z3fNGvzwZJ7/nikiLV+W6WCDAVs2q1OOSFZ+7qrpo2a584m/Uzr2ruIGMr
cgwbXUL4+m/jGruHFCQy+7jESquPrV1exh9z1hkbhNcO7Eb9wvnAPJelcb+8H6KJ6hW0aN6A9S9i
l21JE112ZnE/fx+6NEXkpo+K7w/Pr8qNovbyrm64swl1gaLWfgGo7x58oMVgWJWN0CCo/TK96Do6
oSJLDLL8DvWFWcr8Pwc1dXx92ypRQgWnbz2D7lbEIx5S2DBv4sIcrqLtY4+z70a2EkWfNOd8TIR1
veNuZS2jRZiasMLOIvU3sNcawkPR7zo7bycpG7VHcZiaztpafe3v1r4Keh1biLK/STNZZ1mMVXs/
G4eJA9Vq9FYrat7Z4KHgOBuHBWasYUb9XSR86G47ZY+cbeqKvnUOanLgnmrLWuYQATNTnKvq86g5
X6p9vx4ooGQ/TXp/G+CZ4ydbr91pnbx0+BoUesuHz1GPKCghCTObtiJqWD1pag7P2tIf6gwXerwl
q6c5QXSJBHGIrI9dInUeCFjZWAb+da51+r/ONebNVyeMlLOtBhvLNOpncYiUHMd7xWvffG2aHFEk
dXL0UysnzXPXpc5jlwZzjQovmd7HX9WTyV7aFK7Yi8+Ut2wLOs5jzlLmNnu9nhghz/OLvlEfnMeB
+UWrLZTXMA1ehzi0noaex70y1oKTaArqjjNZd7DQ6qvg8KSR4z9Fyp1oiKQAZXq4jPqncOb9iH6y
vUPcgZqqDMhgbot13lap+eaIESIHBvLbpdap5ktZFHGx3ebFKE0ePHkVPL95Dhnm1aXnMqkz72zJ
Xrb35QCQBTj9xyDt7qspGe9ElzgUqDod8MNWEXMkjcojWvIRebIBeCCWrPJcDnpk4SSM7fZRLCVi
8RMnTsUBDUdv2yiKshHLFNEnliXibO1bR9z0iQl0dv02sp23uwACKJAh9MI+iIZBFrVOlZzcLXJi
0F3fBMPysdoZhopEZoe54F6CP7mv5g3SKS7SPTSDeF/Ou6lrdPTVn4MCgoYtvdCFp2TtbmDyoimi
BVuOS3SFyQs4Pbu0wTL2JrBMNUfjiU8y3oZUt2AR4Wn0ZSpQ6vIUFP3tTjG+eK36HUOm7EEE20bd
IJKnfirTynke1eAguoMUIz6th4c7qKH5Zcjl+pTJRbwVUcOvpZ3vROyjzRfw8D5eLrBMOVg3F2Az
8cMFQru290iZgnqF5tJcjCB2aVJ2Ec3UANA3KqqbxN0ZAU/70npjuK2NMPythMgxqeifYgSn73s1
NxG1yOPPg1Q9iQQAlBZiF772sI7EHjD4rVRYBDue/jWZUmOPuQsfKwPV+mRI0YeZMSvdDHZZD6Iv
w3gFedvssPY7YdXvS4CS1LkwB7sZKpqSAFPOY+Hp4hf1PvH4HIV8mIzWr4pNO/tTiIOZtxSqxGkV
AcFq5sMaFn3j5AfbqacQJAK3UyzzFBUbxVSht5pamZf10Lddfe4KoEvv/T5opIs2ILS3/fMUymE3
1R9y8iYcDnHj/Nb5Q36PVrJ6raS9aCANjc2zyeP40l+mB9EvesRZM4/p41q98myzdvsYSqJpxybr
Xyb9MN/a/5dJfQyxuqwObctVYU7NawqxADE82zwMQ/x9WaKIjZP5cLP+gCj8FdMv8LRzEHyZug+j
gWrxX3OtebYyCL8vKyARXdYzXdlvATTZd5GWlpR0suqlTiDwydIEGSUtLXSES+vTaMJMR7DmDyzs
7M8K909qeIp3maKqulM1gJD4F2kvvOf9JpAa+ZfUPAifr3mMUapvYzxF8i61H2LNHefjTulHd0xz
VsVUtL833J83HSIuD1XdIech+6y+gnT6XltoP6AXObpJjZaj1Y/5lh2V6AHo8XAy7VE6qFadP9mK
U7LygYelOcgtz+JhY9g/Dl2tfr0ZpDSVhNqqnj81FboH9qhaJ713xhTXCR4g4QdV1j42Mu1LXA33
yWgnP2MthknJ09sz+poVHFMyAknWvlR9dy/qZ3+X8T7HP2ZAYrPdDBbw1m7jz+hSpI8C6NDuZHa3
vhhjXUEACz4JQEUeyOZ5QGNrgTmkhQbUEzeMvTagXtWit3sotKxz81zHbXtGQkRZuEwqxjdbMekI
WlJMKjAUEDutZdJWGdtdhGkJ0GIeU2Srf/TlMrvgbcAKBHOypSlM6oVurEIXtRMUVubHHdE/d1WR
nF3EFO/ziC4MPV0rkhTeZuT7TUCPEK8Q+fAvk6nGD/VspNcGQfazDUBMNY7zfZxkb5uw0FoyjEbu
NgEgHQek3d6sIwhU7/VU5ADqh7xIFALYyI2ifrp2GuhgY3MpsXQRo9m0KTcqmg/zD7JvbvNhorw2
pulDWqAlKnzN2zIaAFT9Z6AyJdYSc8CnoraMiDuHT/Ec8KNCv6gaOsTXgVJVmtdy/fJW3+k1K90P
bFALv7ut143yjyZ+xSk0/UmlT3ZDZ5zuFfBNFwjsSIS9JWRduKsSCTyfFNmHsWn3htxYd+boGdaW
ckm8zxBSBGWEx7wIh5Jq3YX8PcgP4VeZQL07JSokdvGXAbPeaaD/X9sBpY+1H22cnZ7Ewevf5Jtz
vxo6OcjGGi2yHHmPJK74ls41SdGWbb/asG1sYGhH7cIplGGjm2mDZWypvdbsvFQNRUiKA/dB1RYb
obKJzgqSVhJ6h6Kpm/q/DyoVHXBeNl4pUuXI384HCZ1K4IX4ZzTTn31zIMKmDEeYHtiTbO5G1I0L
xf4/rF3Zcty6kvwiRpDg/tr7rqVlydYLw/axCe4LCILk10+iKKtlH9+5MRHzwiCqCui23N0EqrIy
m1MqxvGB60s5uGtRV2B31yO6APDvJAKbTm0JC2neSdSKaQRKR/BxANkHSeT4eDOlQ1scVW9+IRNd
PBlW+8Bk3TxTJC3fl637AxI98gjuT8gYySHrIQ5aySWI0F3UmFSNfLs2koci6W4Op7ETFz/K3DSB
l8mGE45M1rqZerUgrKWl0H2DfTk8NKYYuqMLWNLAW5CdbmbQ96ZyUUv5NqEVkNhuJvMuYz6kjIwu
9PGbbDD85WQbrccmDlZpZo9PoufIo7rhAzOB5eJDDfZQzzKO5JyUaaKhEkLr5A1A/7SDaHW0JG+A
R83ZG/2v6Cwen1xwQV8hB1C1bSuXVWvcNQrcYhRZuejObsbS3NM6rMVXR7hqXJOXCakOFvpdwYaJ
dwQcR3qfsvpAy1IEkJAg7DOaRxolJYgoceRsTrQaclYSJPbNCBotD3qjDvTwXKvHMWzi7FOEZlYU
PBLQREGJdKfwQd7boNE9oysbP81tXD81IMdYmArKbBX+aBESPjHkgsTKjNNhJ+MSgAudU8Vx2lom
CW/AiodhwSpuL4BmyM54KIGvpXbQbGM4/irtUmuZR8VvgdyHCEDUFBuzbKACrEtwhi7BRbo0lyMH
FPZDdyETOT0BAhszdNSGIsjhSRA50Xyy3RaxXAmMbiEvZDeFoSBJA80s9Otbp1Y25a7m0UM0GQ6o
v4jSKi4YiKwscKROUfq9wLMc5Craw0WIW2jBZBsP2sELMkINC+F0O4eCurJcS4myFOSpV2H4wqtu
vLulAEbDQVtAlBg7ShyQIxHOACFs0a7wA2vfkyNnAjXvynoBQUZ+8KuqxA9fyLZOIcNL3UHXoHAT
CCpE07Q0Wz996VRQLfypiL42QXNRCgn5xTC91jjw4a9adegg6ZsfmVM8uyorX6WB/1r0L4+fcB4o
VrzMxYPsKyQEHNc6B3yYdmPsy0NjhgqqvOxfr1wNzsdXdvUrG7y+1GOFPEuVv6Jo//GVe5k9p3Vh
LtPS6e+mpNyAxAxs3JNjbJ1qNL7aCp/zUGbsCjqQYA2K//CEnv/+gDq6tbVVat5nIDRb+qKpP7tC
vmjQNub/BLURKp1T9tWwDPMl7v1sxfClv4/zyNiifzs9JFkqzkOXTms3nKonn0cgjOaO9Q1CGm9v
w8LbMKI4/iZtJAH/eBvjFP7rbSROUP32NlpsbM429slLOeD73CjIV6AIUTyBCrZ6sDv8rOiRE5q4
AMtX+mN5IRN2W2IVCltuaUjT+QSsEg07e5ino6/bF0s9FY0B6DEHKbI/Ocmqt7kLgXireMBRC8CE
zr1CT8C99rFOwkAE6Ui2No416ldzXYHk+AqEUfHgRW/TIQmGemLiIpvgSPMkO+ftIvRdBvi7Z/RA
l+qRl/QTciu5jcSp9oCcB6o9lrk3wVK5Il0Hx0J2ASWQ6QQ2WGjqmd/JDHVRSMXoKNKpoahyGsdT
3ZgP2LdEy6SuwYc5Kqc99ZpBhS6s63vsj0EGnYD+cX9zQBoB0eZ79Di066qLdpDrlEsb+bM9Fe/y
DNxXYJgIQIYKnDV5wXkd7qnwV7AJcrwB6GW9KFrPwIFJcb6IIhVsq8Rq7RXpvVvaCE2FYEvC7iQW
T3fkZWBxW3Ta23TAzkjVQXUdJGF3E7efGLHU6tHomU9EYUs+Pbr5dKT5Hvn7PAgMz5G13dpoJAMs
LFLuuM46cCjRFnDeDZJxSGrohOjNIpXK6TJHO52NLl9AvW+XcDTG9Vhj96u4t0sdwwZIIRlfAexa
1XmYvYxJW6PVD3bips2SEEwWTT7bg1EzjAXR+Krtt3iLOT+wfVP4DUPuZdCM7XTpMoZuESUTpNtg
u3ljHVf43QSwA50Wy7zgl9jCg6vrFDotRn/4HIZRvBrsgh2ouuNX99M0ipc/opSf6triIccJ/sHA
f5q0PRQugsR3VkHJUeDUwqzKFsNDM+K/lMoaPcOZjcprg234D7lj2lew7KwNPG+gmeLKk5HjvEZK
NSy3sJ1jHE1EWscGsi8loOlcHMnb5e5hBG3FYxxzh9Ygcw9p0RMvsAYtaSMPBjxSViwKXmVQsJL8
Wo9NA/odAJUaO+HXCsT9IGsJltMA9tllY/fQNIwif9M43ps3w7GappLpb/N1BDl9NNitXWjSoHeg
9bta/1PETGDuV05zwj9FzJzlpsvbE3knXRknL6rjCObgN7956dtEQ+6zj3P/FkzfNfyqZSd1LBN/
WJZeaDwZ8fivu3Fgbzb1fvdHnJFCy30Q7bAVZWYf+RCAdEd/aIGDeBzrYby6fWcfaznmUDXEh7MF
3beN08sHO32Yo1/xKgUX6NRXyjPXtecjQQQSk+MkODuOrPNWkIS3F2S7Of42RC6BNQuad3Pb5eSt
Og6F7D8cll4/xxN31QU2JL4Mi9/RpajyJ/Sv+kA8/jLRHXjdwiU45fN1RXqZZKxTAdoULwAF2u/R
CQfYPfe+3cz2GCe3Vyj86u0VfBfYLc0aFy5ZzPM1zbgFe0ZxjVWxNwywbKJ7KV00xZBuOqh8Qksu
YPtuMpuLqSu9Bi/CoykBMdCVXjxpxaNAzgkyCw10W3UEOQrh7C30kM2T0F4sVwLiZqM1RRfIkXYL
Iw/rL12NcqTLCn4sor5+gR7ZbG9HqBRBkMhZN1nbfKmxV7Wsqnq0ywhsRcUIpLG293o6OqDi2/QG
kqvX2JPPELmoVtDey67KRLqF7simtG3UNrr7/4kzKqQXShNc08PArWVoT6Db179o7nbqx+6zw/h4
HE1glsma5YW1HBR+UWpuQ79iLSeQYIcQ4TFAkLdpRWptSehi8u2La1XmY1YM2X0i2D9kpqggCcxt
6TjjZx1lhv7WLoCHqQznir1mebRc/AigHu9eyVZxvhrQ5Phgu7Z7TSHUvPKBut5SBE1wRqQ7tQDs
lWx6Qu+BvXXOAwQsTgDiy9Zg7eYvgEu3+6hv2Zrr1JcPu9u5H+0VjkWvOv5vdjXlUJ9togUfuLxk
pQo2GeurdVXy4hNoDO0ddCnDJY+64pPiLZqW/dhfGCGG6RQhKVGDHpOCLRt8Pn2hLuTM6nR6zEBC
FmPrpKCztSriij0xqZIH5Xdq12deYCIN53WHGg/LfKGsONo79tZyhej/IYdRge7qWLChO8zhkO2D
3gxEqICeasDCMtXDxUkq+dKtvMFRL6YhOghODfmChnEtNcOkARlY7YUqaQ1xBbSy0LAYoGAWu+qK
ynT4EEjvTGb8dcFQFAPkXmctlgygglZACGZHXt8aXyNn7DZZjvPd7XGL7Eg+LhJkSKAF8OExTE/b
28M3Gta6qfdDAPk4KbDAOUHmZX5W00SGHHQCMqSTA3Z3nCEttel1la2QQ/eYTNGmkzy+I5M0A+gd
8/Yf8pHpNulm+31SN0zN0ZLqH4r/v05KJNBiYHvAW5MiQJ7UH+7CNAbUoxbKbr6NbXw0Uuw2r2XU
VU9lFv209K6r8dtkEWAzeQadoD0Pvd+H5L0FI2MlzrehytBxZuVxswqNfeTozuLBDqZ7jGLqM+7/
OrL9slyo3GseAQlhS7fg7CFg1riBrHR7AhFcf1ACYjmhH4g75JftlQHAxKepgZDGWDXtt6Dhe2EB
b7uoAOcGPwGEQgv7G5R3+GeP+WyZodw2L9kbmvbRL9+WVBMAS1K5b0uipfwU47ObdEJ9NirWg5oR
dyN68BbQOVCfS4HXpDulbX+Nq+wJNLEhCEuXQ1fwDWmDRUirnD0fFBcNiJPXNGxlC6FwKHKSUhhp
htUF88/vdpIW85DAwMM4S7EXPAclZIMXuHEiPH8WkOqYbz66/pcYE4CfQz8l9iaWtlzxyY/2SRiO
n33IWUtV1c/CqtJzDoboxQBdj88UliSZsQdHMHQ2HX9Rsz7cpRmLthzNiis0JjvrRNX4v67zSa7s
KofuB43HzpGgFXGc9QBRIeiCetPaNv0tsEz/RO4Y74m3HqCr7o7u3u03E9kn15rjieKeTK4GjAyw
46ka78lOJnL+V/sf6+Mz/uH9/L4+vc+QEB3vayvmbkJ0tW0sw3Pwgfx16UFkOzJ5J8sMvO+NClC6
KNNvre1H2RrYduR/WgmSET1hjrGnFEIvqQ9VmBS/0v9e6mZ5X26enoLS1xsKKIRrNQSncvWnSNTL
0AryDdlIO0GC+fSicnNh9wy82HiU2k5s7VEaNWfcmApyZ+GKQJ59sMx/Shr77QGc1m9hM4xMh4Vd
Jc9gDfE+Zb/Cpm7412q/h9H0KorxX+zh029POBhDgemuq11o0tuN/5CIxHkA2lOhfxgf9Mo85R2Y
LShSOHa38zw7AFciw6FEx7dTAqpD3oLrlmJGw/UWrQCajqHGMsfoVwD7svvhFczVHJ6raDqBNuKe
omnZIcTvlj0Xh0wxHAYfqBUnMopdDh3MZ7NGSSLyo/hMQ1D9bduiS64GFOmuxWivRt3jmuU2Q9eT
qBY0nCbL3oGM2Zy9+cABhBnKckdeWpJDcONMQ73kmIOTj5YsQa+Ty7g7u3EEWhQjRLKCLxnlTfRF
tAVg4pCDO1EuRcb1BE28JN7Q0Mq4OjITmkV9w8unGHWjq5PPqRQKaBtQPt+mC9GYy9CXa6uzoVIY
p+HD0KBVjWm10Fr1oJ3wOwCNZQ/2h39HqKA7tgMe9X9EADmFtLguefxlDR/n99WQ2NCHx56lYGsg
cZBS8WwH10nT7vepsSEi/dk2+0GqD5L9pgULrFsa1tZtHFQlGFhNUQdrTj4NUTKZh4SwIUwNV+5s
umFq3icRWoei3k00otD3iQztCCceo5U6ZdWdzLMj5Af9K6DB/tVn7BltXO0ZJLE+JMubYI389rAm
Z+cb4XlEyqrTTjKVZX6p/JyBlRazs8RN12ipbzc0PTCFhZNo+22erSdBSmMLeH9yTyYz6LGpAvHz
lt7B0AfyyKEHvCAvrcFQgytN1j+QSdUGOoiUn+3oLUBduzm4zDMBAPn1jkD6A9Uv45EsnVlA9Wn6
FqVJv6cEnABB7nZqZD0n8FRidxc8aB/ISR8yVGMh+p7yB/qA8axD28fv00VR1yvuMdA3l1mwT/Ac
AHY32HdhUzy5LC2fCuyT7CEb7uLGxmfcZc7SZVzsyAmE9LSzQZSwpAnv0/F7VYDEdfTXgVelF9u+
EmiC4SG0AqR3AvsO+O6zBkXlVg3JN9DgfvUk9H1ANBLuCw41Rj/PrVdMJD9NHGsjWLkpQDPlyjBT
tnc1BN8ymnGHsriloRfiAXVhdxHVbb4JwFqgIIP0WWaJDbbTHBWMXCtJaSkXbQeyln2w/x6PmuGZ
hS2Xe7QuD4CwZkAq6MzfHznA2k/qpZ2goHFzfEgWtpQJ9BVYNcsEv+F9X4FLQ0UPUPGKHjwLVRZs
j8NtDxnbB3AEIOfvofVLBeGJIliUWveD/DqNrpsu85B7mj78R+QrL126mh241UtSLK1BS7pNC80+
/QpNz5C8lVDvjno0vemTHX6XPMj4xd2ehi0zVxyssJ8SnDywbfl3GD0qehcK2mHR/TWs0asRkPk9
TJ9j5tXITi9qSEfcXpRWkz0YlftMATgBYbJtN2XZEbpg+bGwDGc7AoVwx1UFGHtlBVcZIXXdMLf6
whL+JeGq/tGk0LvL/IEv7AEQ6JZXP2TYfBkNXn4pmjKFNE7mX0eGL3Nt8PwOAhVvr9JYw8dX8Zwk
XaMO1oL++LWxzTfWGChNqyMwW8QR88EMbciZVuZvNpqkKTiC2ILERhisc+TerhCJqQ4uSjYQ5nGd
K9li8blTTv+oLDwOQheyw+0ELqxbPKSvAGkUJnaprdU+zJeXvpsgWlo59+44eAdbb1Y9YDc2Vjam
KGNP4g7F9gFo19+Ns3g8GW0dma6dwyCC4J8qM08mWE5uN75nzZbw181vMVUajs9J17zSHpl2y7RR
HnuIzYvI3JNdhcEdtwNgH/Lpi4whO3BL71IaWNsdBrFzx4s31Hkwquc6hlIFpCKsVYI6IyTn0uli
R8JcUoAbPmdd4yx5iWb1VsT5UkxmvJkS17kYQNzOFytk/BQKZ90XEdJb5KAQBbmlZYkv2YZsPfr/
VqabxBCmk+KuV6AL6dxs2FSlwN+vqQwkIMV4wKZx/Az2XB8Sla5xkHrI2KYJB/+lBnnN0Q2g3se1
drRVTP5SClD4T75Rggmr/lGPtvGqb4KsfruxwI+bCQiCuBaqi6WVW89N0HUrLoVzpyxoC2RtUhxQ
MACjQzSF65pBFSG1onKZ1yDfibU8XanvZAC0N4A8GJsWin7pYFrr/xxDgXRJU7CdcB19W4zuePG1
LLsQxy37REfOvuLTPTOmE8mQZSkb77WPTpjkaxk+Lfpw+u773+aBDwUs94Pz2kKWYQHiI37ldhRs
xgAYGwUawzNLw2QtG2E9V4b8WlQD1MwT8OBhV/cddM/2YtCTDPZrEsC3wxkNPSmYNQ3zeRqGeRJk
VedJbYWEFuAmRtRnx6RxjWU+qXSJnFN2jKMBJO3k6aJ0fLsl15SZSKC4xXSwBxTQSt1WWRloBE8s
CK9DCyw5hREYNIxCtI+Gk9bLqhb8dSzUne+i12vRq6+9CLofaJn6yQM3ePZzGzzMweDcZb6ZQfdJ
8AP+svU5G222Fk7gX1kqXpIo3k66fkQXVY0hsDUcfeM0zm2UizN3OFhUgfoQ8+7mAR8PNOpMKM53
YzhtCRJUDdAp71tk9GaEkIYPgZLl7zbhgYGCRKkpmOKG97mEOqL1KO4/rue22KMHWXcC/wbaU0zf
WN0yLL1jPoElHZgbnaQpHYACK9cDVZlGR+sLTYqg7bS+2aY0vFjGa4Nj9yEJwhqnZNMY8DeMV/Nw
UIV3N6oiReduEiJdAOKkRF/IASa7aGG7Jd9+iMZuedWOeX++Bbu+JvbO6uuHMAi5J+vBLVpwgb+A
ICY8i6p27UWHfMA+tKOXmrHoMgqcW1aA3288Gzxjcwh6rqZFmkQGfl3GYgU8EUQNbr9PA8trkFmv
6YepI7szSudS5l2xUjqYPFGOCtzCFAAIpmIO/uPHj1YvmG2BbBFt6Zrt0NP0iDEr0ZdJtyYRH95c
ZFRW6gDVB2yGnkIaeB/ieG9VfEWBbmKhPciufXvPHDXb5hXssd61kGlz+KKoC8hNWJZzn2RTs3OT
Lt+XtjveTRCChEZc2nwZIPfoG7HxI1DNzquY/9r5xbCkSYWXNjuVW2AeCeV4Z2PJeVJhemf6RXDK
bocckTdPioBruw/Tcc2g0LcodKeCpzsV6FIPzRJJq/BsO8oCrkYf7cG1wUF/hdYDEDK+xeHUBOYS
UTfAmyPls3ifbFaJ2kIfDfLGKOfcATM83BWZas7Mg0K9YIUH8R1QoJhJOx6q0HygkadNdAfeknwn
Pd2eoKfSIuQojTjbmDXgd37Ulm+rhHnerZhEJjWxgihZlw4OmkPGQEh4eynUlvBugKDZ0WrDmO6i
NBUXAVKFdRCoZE3fqEp/rcykvELJjZ1o1EZhdy4bCd4/+OgSNqZae0BcrNMqfLOhc/Uhqoxg/i6i
q7Y815N9R/H0VQR5vFjHXDXr20IqEvc2ZIvPtA6Sw6DfGP0USSZQqtSa/8rKkp9Cpf6920O8W0Rg
rSe78Fx/abUWO7ZxOXxiKd92Y2B9yZUFJeuyHbcUlqGEnls42LdTzw7/admJGfXCU6DhomWLSJUH
m2CBrSHtHboGo3XhTt2GWMhomCK3/mHI9ZAoy8y2idY3b6SQlDDLnzEeC596aAodRIZ/JQ0djmx5
5QVoRNDe1NUckbwGLlEPzRTYQ6Fp+mmIkkFyzuoum4fxqMxzXBs/5pVQ8bikcfmVRrFw3Uvfmc/+
NE2fulJ0dwZ0xMjHLZvft3l4Id8A5OJ9O9rgDMArglGjecAGaxeBYOVTYkwGMEXjhnxFz6xHD4SB
NE+6sr2OXbIkXz3FyZNX/KzxyduqFFh3GZX9VRVlBlquvD96mtwJsGF7lzKnhpYO+KLmEHTTNLbr
PtAoLXMGDGBibWjYW8Bwl1l4oRFNKrFBXyBB0B9pSEv6gXzws/Rp1LQned9mj4bO2pY1d7bYYPSQ
u+H1fkDv/oVCUJThF2hQ7G8TukKYWzQCAEGhF6GLLBIxLxIXTb+3AV1egGEiRCm79hZpEwLNXDuO
sWCGyyGyJcKVI6fovs6r6B7dkvkugbzRwqSYhqHNrqzlhbx0oeDxUIaxdz8HZS1+XFp8BuZ1sxBM
SaabxbvbpNtrlfplrBQUtmFWuis0XAFDEsYmO7r447zvBQqVAK1N4w9P/yEZ87X0kQSvO3Obyrzf
eegWusbc/YenU/G9NENUDvzqUwG6tL8FZK3/KRyreg7Ag7ff1SMOXXqFHIelRx88MovEg6Z9acX1
2c8N+4WJzRQVyUvdDM1lSGLgtLVZlopvMwDHNyhG2S+3SW9D7NZTZLKmqTrOT8aBhfiOJLxCex/k
kT5cZATAG+9HqPzC0epnK91B5t2/4MCT2EO4IkvIGPY5WVVto7yEGp7rhJB1zcXaFSz9JApsBZMu
7v6pkKsymOP8FChj1f6YfnE7JDVy4LNx0pY4HmL7fbDqFs12enoEsZt5+hSY7SeUPPp1mmO332os
hKfxEaJ18Lj05YVGvgk2hanLxNIaLeA7tFcG6s0bx2iXb9wKiCk99X1+GAzlxgzBYJqAwhq5ADTC
97pHJbdBq4IvyBV1+wBcUTgL9D4zX6V6In8EbrcVs8PpSBNzPbGj5pZpeGryZDz4uq2i6YLy4uo7
GsZehO9p1J+sCVrbYOEAP2NTqROFUcRkxNW2kyCL3QN8JJeBWzSoeI7G3BsQ5Wm1SCxT3Vt9UF+A
fTGAZkXp1FN1hc9nrcVJf82w4yx8ACEgOMxz57svAnGkh5Nsk/ACGbRtx/GkX7Ys7jdg0mtXt62e
nuCpvDuSSYGmb2MGNkDSSI+K1Bteo7zeg3jH+GG51gnCpdMXAWaBpY9+/zvwZhk7V5r9Du2lQG3q
Sb6LvsXUbPbTwKu7KXLKRTaW/JzrrtQsATxaQRJoHr3bXeGWYlWo4lDa4FK8kcwAFgpdH0P6YFc1
ywM5cny81lXuoMbPIii5SnM8N2BIe5E/a2XJl5gNMThywYoWNqH9IsD/tUktNWwoCKytb3OY1zgv
1ncnzneqKZMH2dj8ygobwPjcBH1VmybXXFTtCb84X8g5cV6fQVF9LgcvP9ljlq+gjAuBRT0MJZ6A
C7qlS2Sk+AnTnnHI4PEh3KmFerw1GXv3GyBx+YMz+s0lB3500fWh+Zm3g7GqGlbuaZihYgF1TPUp
s/QRDDjbBQczzOcobQZgK8xg7/MgPaLr1FtiO7SQmRDPUxHzs2mMIQh0AQOAkGy3MqogPlR6qMOE
DjPjhp+Rr4QmWtyiGAYU1gpUNvxAw/cwS68GsBi40QhUMLXf0NkBhq26+hp6yKnrjHlqtgpIKxlc
hrCsTuiI81bvEShJoAUgVWrp6YioA6U8RUCTqPoaN29rUIQBxTlwEYEjGT9I5mOHYtp6atADMlSN
9YhWeusxF+GmRZbyjiKKJLWBOAiHBbJT4Nn1U29a4Ndm3FOwY6MxW4wtMFeYSjNavSbSke3aqdRU
LGvP2Ay9+4VBU2ufgY5p0WlmGHeK6iMNIVJjf3KleBvGw5hsErQqr4ZGeLu6hGAYndU9/Kt3olLJ
ig7y5KUhndZvwU6noiOSOumCqlqd04EqOC37TdIGBkDKhTwIxw6OJlBbc3Usi0DJNaDCShPITqWz
dhyS7QgM0LzSbcKfayJTBFXCVcax7WE5gG686LP7MMMTbZj8hyYqYQKG4Diw4PVm6lMPkghOoZZx
l8t06fNCrFKjyzbzuI4nzVme2Pt5bEV4+DZVeaElqsLL7sdB4nyoJwNvN6+fo8UWJHXDIU+ORayy
E3Y7b5cpSAH2+XPMq7o/Fu2R7DSji0IbNKomUc3YF1+Dzac+gmCwj15KOzLYgmyuduC/v1qWAEWt
bzQgdIc0OsqoQNrxpLhO7ug+DQIwmTG5k8Jwn8hiG9Me9BHyXmhTb5vNIq2lf6SIEhWJVSughNYa
rYcdFVolRQMOKZrKISV7QDNWuKAhWmKty395Jd9u5H0CiEuLKnwocxed0lNTHDt9SQYbYznyApih
qTjSHbkrRw4gJ7YH8Da+z4kpnPwUWU81+Hz+vCW/0fbNGlJaydbJ42xFuuH7QneH1ficrFhrqrME
AP/s5nm2yk1mHwev+iGiTJ4sJd8ucerIE9m8APx6rpMfyTnpCAm2BuTR3kPIM6CDDpTO4FUrjIdb
mWrqfX40x+aLeO8sd1BmIBOVqehidKCo1FE0olCaOPFunjhXtH6tdVv+97XI/v6Kt7XYr1eklVlZ
2kf0YuPnEz9GTYbOW0LwBu9DHHfYp7TDz8rNi+3ExyF5URDnOWvPjmuo88BEtMej7dCxFIgdss23
AQAq+9SyDmSjS+nV6GfWF7QZgKT0hXc4QYC3S/jjJwPw+yA1Xuquqb6VdvAS4IPwDVTQ8w3wpPPN
by4zGvxnSGUctLvUM//LEv/vMZAAQ5cX+LvXrnTdUzN4zoKIHgqe800LndqZHcL2oexS16Z76fBP
fmbBUzIx++Vvk6KAtTM7xL8nDWltv8S2k5xUieZLWRjDPV26xM+hlbm8WSYk4u69RG/IM65FX03N
ZlnW1tZKcEb1lDV+mJrLpRE1VTQv2Vvg6jAHnZTQr6BzevdNxK1tFoEIlmwOKpSLtvNLUIOW9bpH
T/0+8kX+PBrTtmwYQK3abtpZeLOruHqz+2Bs2zfA1z27Fc6Q7/Zb/O/2qkH/GlWv5sKXrl6B8hKa
zONcLGtAW3uSYft0q5/lPWu2vRsMy1v9TKGEiSxsEmxuRTHpxF/y2BmOZJrtfFlF6CijmttkRNmJ
2/XT7aUlfnC2TcPH5W2ZNuo/Lk2O0crnpWkhE1TO99Jjy8lCh6DwJiQGc0BSLnnteUujFQX6AIbo
MnvwCzXu0dfyqdA2imtZBAVFIEi2tMI8lxZ4X0WB3QcNTXrR9wu2p/NKN9NtzSbJtnje+EdyAgf2
mLq5PPVo418NhY8dt97IzDsPPPjq0UFpVpsC8EzvqnwEVZce0nbFLWPU2lSUHcnmBSA4ACj8jpxz
mF7XQyl8c7OV7OdtWWMMPi5Lk0IDyaxUiQznKGyDaNkejNbkpEv3vmwkcFQYa+yqhs5w93WHnR3t
Z4IYOAga0n6Ghl7QKzQioTRxG5IXvWz4vmSnIMapp0cH8TYapq9hhyNR7Jv9CYTi2OPR2NdGuqNL
EpWQiM3aLU2NwLKOx4aeQuPbClEFgn+7bx//sM8rf3iRMQ+ThR+UaoMUR78f/PjKnN589SHEGkZu
8r2Qab9shzS4QPC3O4HGA+2EYxV+tZozBbhQJV5WPjjlm6GuzyV0RFbk8LY2NKa+Qdm5WXmNSs4h
j4sLn4A9QGkr+e6xp762pq82mtJX0LEt9bY52qJEjNyDgHAnnrnja2E6YpFkdnxflp5zIQeOAOit
0A4DLXazozbAvxwx9FEMzcG3OKgVXQ2BGoR6JJvqXKDsxn58bJAZ3Nixoe6inLM7qzUfhN7Upigl
0Uh1Bt8YYMyHIjBEHmPfZwdkVfbU1HJrdKEh1J3dA8jPZyfFk50uI0pLBzfxdn/a9bJghzYOldXt
PsRrO71ANhn8iIac2fnHdHTvon5sqvnt3fptKAyQyPI41fn2tiwDpv6cBmrZGGI4ex4KOgMw+Xd9
hMc1Gs2SR5GFgP1WUGwY2rBcWo5Vv/iiRRufavPXIAAKQKnye5iBPKn05E/plKssK3zohz6iGJTi
lJKLZR3a0U+UzgDjzrNvQ/IPevSaT46U45rjp/HUmGV1tFBd3UyBg00lyAcWcRF0320WL40pL36C
g/tZuqPzEhoDkvvIvF88wzT3lYPWfR9nsoe0DPql6kzrdXT6vfKs/KfpTwc5hs0rQJsQ6AL7oS/F
gqt+upqsTLeR02SHxhfZnRPweGWFvXoFkn471ln+wxz5Z5mn43OvhhGnT6s8hZZ0TvhmV2u/96sX
XyIdqEPtbtonfsCPTZu4yzpOJSiwXXFMAmu6dsK6gqfDfYVGM9ScIqc7QT+sfgRN2zey4x+DrEzf
qHMJ2rqHVnAAqZNgZYRorgMBZnwxijI5NxbHYd+2+2+tu/bSpPwOcA1ksnQAE964RQ8lX6csK+/R
/FLeVxEavJBwqJGvd4t7C9prwaIu8I6n/I5M6OEyUJlWoc0Xg1HtYqNLN0qDPvBfbTywIE8WSBur
g62fe7MjQrfAFFX3NOJeVJ0Lxs+3SXmFp/7IE5B4vi9UomC8wpcp3RgEEcGG+m1hivG5JRZF0H4n
srdJ83HWmRyPXbEoXU35NhO/zVeKocuHcT3E01EA6yqt4AAJm4XrgcWjyu3LjFmYII2B5EC6IYxD
XDJxRoPGMznJ5HHrzOz+LV4A4Y4yWewejTZwl0RH4VTt5ypxrEeGpNnpL/a+KT/aU9Z9dnPxFt8A
ALQk9gp8bj6HUcoehxjdVHMmq4x68cbviiLIyffADUqYBGpVK8C/8D+UfdmSnbq25a/cOM9FlAAJ
wY269bD6PnNlYzv9QthOm160ovv6Gkxy75Vuzj5RO3YQSJoSmFwIac45xmiqBtwTPr/Hg8mfW0gy
7RpAuDfNYJufRky8gZbhV3zCQJ9SJ8Zp0GK8g0q1C6IMAJKnnojp5s/91LPO4RgKnGLuSQbCBwiM
etrIqLjTMUTH5V896ZpMIkWReorQZZ9qJB+RAVZ6wF4E6yyo+AMyxOMN/hjeqUsi8A1DvHpn13aB
uEBoQy1cM+hR26BXta3kG6SLNkMhxwCYxHANji7zW8yBLETGbPxBjKxbeVZn3eVdYGzbsW0OTtkM
J8TZIT4u8/KhxDQPeF6rXrCMePITJPcuwodRV2AMK2QxqYrwl9pgavmnexu1/du9BQV7d2+RYUBk
d8J+EXQr7OtsWdthc5jBWVMRWfPNgWBftWU8AEdS74suSboFPKugkCN3nVvJcm1HYAyYKx2Ebddu
HxoLhLEVdq2N3PQQM1uGvY+nTpV1HuEbHYjTOKl49dNBaSY3dQCxc1n0W7uX6mAgJeTcObo/0xkd
dJyDocx3nNWtoSz9r1HN/EVWyX5jx4G9d2URPrjDBGkbQPWLzJMTIJ7FR7IYuG0hvmk/A/3TLaHH
Hhx6TCX2Laz/zsc/n5LRCCMKAcg4EpuuD7HtBxvdAOeukC4wKH66Lqe04tqum4XZIDOwRVrQkyOQ
Is2T8ROZ+Qw0p6Io4IFrsdeIoqa5NJNZGwDLN3X/k1mPN3+rkIoIGSupn6ss2wLKjbge3ryNJcJx
m03FLi2WMXRDPiaqZIfEciA7bozshYn++xB77j0Czf0d2LSBWJ/sbdNzlrWWiFxNw2Zabcl+iOXb
sDn8xrsxA7Id1Npg2N24yBlbIroY7WlrS8WCxfF+3vhOrUBsRO+K8GVG+7hkiESXQJe6lLgaRKJd
mGYr1p7y2ElQtis+Eq2zATzj/u2KUKc5Bg38NOloNSeATEAvkYGo+gSBTt/aBAVA5bnsuw2108GQ
0ZfYKaxtrywNDAsOkQrac16XOaD8qQCDjOv0C6qM8vrNxna0XhZ1jejvZE0NWgY9+C+htJAUCN5C
a12fdecjmRD6Ussmh0RjlyCbH6F7nGLl1WzA+NYsXLgm+wVVVlMLnbnIlNnnpby71RemBeqPuVXb
K7NAomGPlYHAZ/xY04uGVyg8NwnHO0enoftY2GkMhTP4zemAGFXawaX7V7kBv5ACrz/VvOtJ5TGJ
TGiWL2msWx8ICcEVPx2sTNpr3qdOegE9WLNh4AK/FKZvn5l+Nqd0LzpQNZ2NYWcvnXhQ6wgrFYk9
iO+exiBbkklCdYOnKuj3hHx9G6GK2DN2JyFo+lytFgZUyQ7edKCzIBGNApOCg0rs57w11TZjxZG+
O1kJyaF0Xg87sqEqLvK/etOQtzLZUDHPM8GXtxbHlPnKdCAoWXUIGHUqejvE8EZWwMujnPZuCcKh
4Ptcl1ILmYtK5ps2M36QB/KdkzKJIqj8hCBPb5DNfsLe8b038xfnJnV2RfBsRMYHZEHbZ8sAP2Bn
hwOU4of4XA6pAveSNq4AoVnLsgkt+HjSYAHGSPXaB8kaSYoKuR8RhGuEH37Xcfk1D5zmUzUgbm84
IXvAgscF92TN8HfMkz0+Wi1YcCqg+WWydvBxxfsgFJ5F3A2n+dSwtXEwK6ypVFICSTS10MHpkJk1
gBavx26wiSyA9kCH8YLEyyvEOqtHdyy8E8CC1ZLqDQ3yxbwKy7vEt8d7T/RYv0wdQnAFIGKUiyMH
vvjJzSGn2zH1HORjtejByHeiw9AZ2YlNh1sdFXWn66VIrU0+IiG8U/W5doL82UMW7EPt+ktmVSHy
WlaVo9Jn0Tf5MzyvSG8s9AMZBnl6QZaUe0elKq5ee1UO8yDQqwOtahriPZzGzKcNLSaibk/FdBTj
CrlAfEvFxi0QHoSDe0PFIfJr7MYqd2VPFwVXaLRHdMNeUisi8cahzEFvQa2u00bnpsEKlVpZb1V3
cBlcqRFL12hRiIHtMsOwR7AtJxUAGdWhweIArqQs8c/4bflnOjO64hP4srudZeZiXFil38IBP4AJ
3sywMcygzDyd0SGAKsDBj3C4Ff9kd+tGPciEut2K//9D3S75y1C/3MHtGr/YUYOsO71vzUc/hMiy
AZWQfEGntwOIP8Qqt4t+AaGE9HhrkBEo6cs8+6sLlW/N7jTirUhnv14gbRCRNCVYDv95mLD8+8bo
KnQnc+XtqlTpVCXPFw43r6OOsHebbuLWhYqzCZ1Sl6KIP0J5s9wbdpTfN5CGFAgFndTE2EmHYhDI
AjH8YjlY9ltdR2dxsjEganQepjcAudG63lQ6AVbi777UI4+RLddL63yrHxmw22OKmYiuemsYQK/T
OV1yUW6IlbkOW2edFJG3nK/498DwUgG4DQ7vjq6daoVdcmnGq3ko6hzql1R24d08VKrNYh1GRjmb
eIZ3sUFCtAXDhD44munDfCbT9u3sD3Vk0rtcpnix0Y8O6u+zW50zDXMblRpudSVYQpcxxxsPejfv
oWgluKlCMKlT0ReJ96AtSGh3iXUXThYl5NV2YSPaJTWW3PUecvhbsrJj57lTp6EUCBAPPF9IEVW6
VneubV9Ak1K+FqO4GA4rXrmWl1DiRKHG9eP6JKMU3Ewe8/ey6p8pIZ3S0IMpFx2egLn+VkUWVJ+V
4x1Q5gs2YEOQivgeBHr8GkexvGBCWlOJDsYINufUbl7bIUgQ6WuQkVd4Zb10HR8sBjILjlXKp/18
6bw0f58lsflWR2dtyp2XMBzSBcsz+TK3Bltmeo+J1slVCJFcwXvtnOpmPFIVxCGSa4NE/DsfcxlU
8/pgSWZtew1BxnRPVnRoqnqX2Hl3plIfxcm1UvnHXCowaUwjU1Vfg7PCMaxgf6trc7taujFLtmRC
DanOALrIAeKhOhozLCEnGjQ8Wd2uGkhtb5MeDNS38QI7tfbS7JGvZbq44Tgf3SN3mit1o38S8iJK
KJUW70Y3S9DwxvMt3P4JCXaUHdi/Lrcq5Vf3vSfD0+3OtPSjhQmaRGBS8cDItnYqf2EYjnz3ryot
H2mkFuiqyIQO3ggOkNqszflfRYPK1oPoXpbp5e2yrFHuziiRt377l7ZVaxyY2326PTg4SMH7r9P9
7e56Jby7PHihsea/odcXk9d1uJuLY8EPYNjoJjBNt5cWRBKMPOu/xHXzZKVZ8hRDsvEgGUOG7lQP
PTvbyJvLiHU4kj/detOAymjvZgV/1iC6IyPmWOaycVh1jmxhrAyRZwsNAb7Htjc/dM2gzt1Ucgpv
3CBXBMzJpWc+Vk5f3bsgvWrcxHykqtYEtVeQBdGR6vo2KHZZlLPl3EFYwWNvbnytTTBxIkUP6+o2
3tPg4MRNDvCKmAsqUgcPPxbDMfsrVbUjXIlp31ZbGhxok+wU2+o7NdLtGpF5RAg3uJuv3tgdss0i
Z02DuTLpLowXF7KngxfHX/JEmicq9Vgebn1ptaATwT9oNPrgikyVFTVSVQ6JzAWv/P5AxWQs7J2M
4KwjE7qFDsg4Nj5ShSGh8eKVI9vRDYDWgx0C3WMriT1VF31kkd1eRy71fTF2r37neZ8g7T6soQg4
7IIexVAbK5BuIUcz9rxTUWVQ4AOC+hN4CjkocbPmWLQRUtes61zdQoFPlyX4QuCjWb7tuEGhtpvz
9G65+QlCH8dWFYt3iXp2XENM3LQfDNx2EfgfKX4dMPVV1zp/KhBk2+kaEj/w0npPkwGFtrEG/Mrr
zwacnF9jgQTIpOM/Eju9a9LBetFxM0AP1FJXx47arVta/cEvnQR+ioSBNZD3T8kAZVwFgc5vU3do
lPIfEbrLDM5g/ET9jW+n+GmkDJCECUceuQaYLcwE4LM07D9AowJczqi/mXUT+jz1JMKIcKjNZg6w
92QGdMTbaMNkdhstir/5RHQAyeMBNN+AdxiLbHjNZIjsUs/6CNnhEkmJZrar+yb5ULb8JAsz/Ao8
T7oskB590dJi59wcEFqzh+jr3z27FGIU1DN3AqRt2zZbGXGMAFGg0g90pgInmc+6P9T9yS5gJsO8
WaTv4myGYw9HMIPt3kX15hibGB4NMTp7Cq/NrRJRsrUwSsBM/o7RkTGNkpb1jur7OF2oEYHdS9EW
xdYB/cBHKytmPisndc11YrvVHllIEOdN85nPCmtp1McNCLQtz/gw2bvwkwGlhjQFMeTgUbaKzlpP
ufPL0PHAg12Gyb8pd8tYL/xI+0cvgewIUmWS/JKNAgEXs1tRA+KE+SWChqC9isd+hRwq/3gz8wcR
boYglcueA83ZIVHjqLO2fQo7S63BUtZv5uIIIjbuVLglS7ZPujNHELimJ2qkQydBGAZQ15VKNFqf
mG+jcbN7Gy2wjWDTatXA4+VayYI4syA/dOpcs7pQqWZpvYu9rFpSkQ5w8oKYM6gvvPSQsDlZ1CAQ
W/JJSoTq/jDGbDF1+HmMP13FLqH9WrTgngwHXjwaiXkkbgYf6qS7BFirdT+9FNDoiyZfdHdXQrT7
kXfjkUH8dY3JUR7DOgiXjTvyU53k9gcGuvSZtk6r/AAWymIVIGvuE5n5aclPJgu2rpW3ANU7X+mN
qWsIV5TwWVwbxppjE7TuigVJ9FVn57y0vc9tAtrVsRmjA8tS9Th1pPYqyaGhYyFdyI4SZ5+kGMep
Lec1gMMnDJvuK6Kl3bLlXnifuKYJMdcRLKN2PkJEOXmzFVBk0ZBjVCsTwdMWDL3g/uBs1dOZja1q
p7QLdwHO5tbpzA6/iKaHirsLmNB0ACmmDrY1Enq3ouEIymrMRA2WEeD3l+PWwzxzLSVC6xNf2vzH
CJthVTtwutLfMg3b+ApluUmD6154THxOwbULMcXuszX2bKmTuIOWXtDtGqc1dgyRzrsOkPAl4nLj
S9n3J+LQ9hTYO6O8+8zKFHKQwF8YXZw9KUDvAd3GWVAVkA3FlPxkxPqt7tZKZ4qxet2pCsxAHBMl
IBrZgW7Zd9L05JTVl/mOp3+KU4DsiyyyUO+gWBA/e1lxynPDe4pB+HTAjDK9hd3weapPGb4WVhjy
gyNBlfJz/YhAxiI363KH6a8/Y8Hfn0fhdNCH5vk2sYpoUbI+HhbUIsNoXDSlCLd5N0DXzIAOgutN
Tq2peKuTSTrskNtWXdvpUINYH9EL1FGRGm51eS3rTelb7ZKy3CjfDXvgq+SOv6f8tlu9IeNxy5A7
vEiJpvWmbOXZ1RWxtXqtNGaPwDCtO5UIYx1NZ4EzvJ1R3Z9akVgK+hzkSm5j/HoOLkIHm3qUxXNV
qVcbXsbXqKw3cMR1n83MT1bInxou2nXh2TPzeqNS6SwtNRoL383Mk0uMCOQoprKARw7rnOBAVXSQ
kxeZzhCmgJZrMUKIFsmrm1hqoJUnwB0lcVEdCACgf2M7Zzhy8os3Tb9KWy/W2LBdzAWm5MLokz1n
Br4SZQIN9LYOOMR0zPjVx1vhWo74UnhhvDKFyC5ewtxjOOb1utdKA+sNvDjUPF95nf0Y8rZ5csOo
2fp+nu2DTEApbRqMLEYbiutRLb7AtR+vfDmqlWTusAOFIOWo08FTqlz7UlhrKnYA7z04bwbcFlsn
y5AuPjSPo/IB7U+ibI+YBgCGUHi4Qhnkra6UZ8OP9yp01n/SrPBtfGqnxnEKxUsVshVSFjvjEd41
PIUuCooVYf8ThK52iPVa+IRB5QlEitU1hDNmrqMiNSC7vdnZS0OCAKHlrfUMGHh74FYxcVO7cB9W
kIa4FR0QKOK52ufYDpAh7TreMpkYxiHV+sGpq+BRiiY9tUPiL4nR2/mrXud2esrtSZ4JHvg1uHxT
iBIWC7y25lfwbWjk/FvpvdTOAK4X/CFSEbWPzK1AODRNtUP4ZtuGYDS2LR0+hCbIq7WPQBb2huNn
zqDM0+vhI+Ri3uopEQMcmXM92Y8q9teBMQJj0DTJjndRuEGQA3E9d8S8iFg52G0ACknSdGcmWfOJ
LMIm4tsY4nwLLLay5Uw93xis3/6xTMTziJcBJSNcb2c5oIYLnRrqZ/RIdfW+SK3w+Hd7ev5l1P3W
+kvfm3E7DVW6ht6OwXjoBgRdIYVeHnt4ADaqMu1HhZQwyByr8TX374q+87/bY/nDFq77rFMTO8ug
90/IAq/mPjorjLUagFSi940NvNrGRpjD9zStgfS04OmmQ+qN9pKxLzfM9A1XXYBMYp+VEPfhQF53
TlZDoHjQb0jsmx00GbA2b7NnzmqG32lXgZsmszepQHJxlJTFGSB4tUbaU/mhkuY3gjYazjdMW8nr
rQ+LxnBl+OJFO/hjEmoNGcbl5lb06r7cQB453KQyCE5iAPRK9B8p+z3PW0jThf5wcbnbnSyNjUxU
+uaXOpkN7P6R9eYC0YISGSJ4JXKsMOEW5sWJZGiyqSimIrXaLbCd1Iq9ovVMrX/qmzghIheZAoGq
oS5YJmBdCQFaq+zdY6kZlppTfVc5IAwYmpdSu7n9QyfSfYAe7QoMt0F2DYMJwKCjE5i6Bf+mgCFe
gVaD3xkFVP8GQybPQZpXayhJjWdAvtKDUyTOdixy+96OC7FshRO+tJZ6yNKc/wCwH/mNnn4Ny7+6
y1AjfaNNLBD541sBfgQPrhgvO4mm9ZE90H+g15/qLa6crSyqWX3IG6zsHtjuo1IQRroJEmVF2GyF
DkGGO0KQ6NZgFhyCH8Y9GGzARFUgax/OlUUpou5IxWbI34oEPcTX4X3r8HORWmMGeNi/7ZuPyNEp
VbYCte1J1FLtvWmBhWxEKLK5ZRaeqUyHycTPR7WPExmdTCw+ic8g1t13X+ThvdP1/IGNyYXIEGzV
2VukjcYbshqy8TtQesE91razFVVbgw2rPoXVtHL9eyzwV8xWqi6cjXZrew0PJRKE+4p9jGxww+G9
9q8qrMHHjcn/DIwMYlB+G8Lp0tnnEaniEEes7Ycmr5tlbqr+U+zZX1pPJt+tskH3KQ4l0hJbJZa8
Oh6EVvtAMAiyBXingxrcKN2AMElrRmffNL6khs/nBWWbmNkpj8MvtEyjDYILlOvCtdvkQIs1j+M3
CDB8sSY2L+L10r2fno0Kn4qJ+Yvqm14D2jHV885d3kypHjKdKT4MXrkAYe+4BWgm+yghL65MN/ya
+YBBS3CxXeI07C4uANRINWjCrzGkAQQD94YlI3/7c8/EjMZ7ldkfFVY2Z1AwqTNWveqMHUi8E73x
wbWj6GjH0SawsvIxTeP23kkkElo6KIP28LksK5+xHbUarWhOQeB+nlvZ4LzWAH8csTjCrsXhBiQv
4SEjWzqAuG4jOmXcUSkqPWf1r//63//3/3zr/zv4nt8jjTTI1X8pnd3nkWrq//mXw/71X8VcvX/9
n39xz7VdITg4LIQH9hHHcdH+7csDguCwNv9X2IBvDGpE1iOv8/qxsVYQIMheY+UHwKYFJVy3Ht/Z
3sSqACT9Q5MMgOFqLV8ROkf4XH1rjdW8jw26MDkCsbJNaIXVCdHukGom0oszhtnWJV45yKXyRTiU
0XZWGUyi5qcycMSXEIkwt2VGnIh4hWhMBoEQMBPRIUj893VkXGbpiuE3foA8MbJnp4NQWX+2p0Mf
N9Umx6QHRqa/WtNKfwKZfrYTLcOKXWROhXwkt51NqC8Z0wBQU2CLf3703Pr90TsOd/DLEgIxaIf/
/OhBj5cbXS2dx6aLhh2CwAGypsxxnXGjfKkSBE2m5UQ3Agddury6JwsHmCdAtRnSxP5sVSnfOGSh
+26cjk00G3avIVZsHISow5c0qqxVbCfdWUIS81gW4MkYEJv6MIL0GY/XeZ1MwT+NHO/JlPlQGgnS
4USvmVkNdzqM7QPnFuZcQBrkf/hdevavD4czeH3xdDhSQxzhiJ8fTucmpYvUefU4L9KdQgCXn/MP
iFDkVyjKtldA9Z9pOoxqZWxoyqPiZIV0LXUdCmgVW6H3BT5gvXZEpsCahokpVDXEGoRoPlm6Ostp
jYiP4oOKWf5RGAUkg4oOpkPOj7W8D428ukei/QYBe/GYT2z6JbhtQXeQ+EeqA2VYsm0K8D9SK3Wo
on4jJl5+eM2gWltFHLg9O1vCORXvR6nA2u8rQB57H5wZdpdUy9oHijBsHqFdLx5/seXmfe1YexfK
Hb8s7UlhztLCO0yNJD83tgHQSR2cHlj+spPJo+9V52VPzXSAp7CoRAwCMBSyyGkXLaCHh8wr1JOl
zWpjmGO+plbq3XXp3DsHee/d7G/khcXWFm+Sd+TybSOnWdlsNtRQWiz8D78I7v30ixCMuSb+F1DM
loAhS3t6nd7NVJhZrAFUMsGjwCcK8nGsv3Qm6JUJZxiVH0yvtr7QIowbbX8KhN9fjNDDEs2oIAUZ
J2dSlZ1VYkk8dpaHpdPKK4pi0UxqbxGSAKG9U8YQl0nKI3WiBir+27p5sIAl/rauXWTZDLab7mQ3
mkfGXfNIZ7xP7HKhogHZVggUsR134/2t+TebuYJXevsf5p6fp/3pYYIAyuHMcT0LRHSe8/PDTMKK
mWnG/AfZ1wNCsZm3MIFfuLciw0PSd2au29RTLzkTa1rrkkVVhUDpdbwDwy2IZxFGLFxgj9tiVyPO
MM2z1TS7vjsAZHRuNbTcYEDV0PiA08kM4U4LRrWsEhP0rhbLrqaXRAtytlADy4y3BkRnIngJQOtu
cK2WcVGAy8b30quDPJd/fiqe/O0nZnPJhDQtUO4ybv/yVLCi4oFqUueBQS73bE+CGaA2SZDCNqnc
Eidq4MTxqi+ukTOmq3fUyzkEDYgumerAnwdgrAsqeaJW9uWAPLjeaVZ1FRvg4s7qJaUC5gL0HJBC
Do5iyhiMg63Uhfx4s6odZKdJBunGbnINFX4MUozICHZU1FNd5wKhFA72b3VkV0yuptl4sqO6oXax
1ObGSzXRey9kMPJHTMPQFbGCGExdTrmnlqiExpZfQYaLWt9Ze7yuIZDLvVOoreknMHzGz6nYxFY9
7pRAospUz/LewRwBpyJYU7DjB2G/i2R84S7a2usfrQlAUgCIjNAtdkpTaWrrBigopQ3ccpAICwMF
eufO9PcQ9y4uuolAMz82/tHN5KdU6eaBqnJ8ulYpYhgbKlKDmQJCxcwv//wbscRvr44HvQ3PhLiA
Jzh24VP7u3lo8Bg+d4NdPoShOXmd1ce4rqKvqkPSod877B6RnwjpeUgABr9e+LUAIwbi+/5LgbDS
BrqpYMmQTvT0c0+vahk2MMPJy4wIGFdwsThdXMEnBbpaKrrRuA4LPT62oQSrSKA20aSIV+RGfgZN
LFJNpyJ2GM3OlRPLzVTMKpCPlq7od1QE0OhtSCpCCnkdIdVs7dr4lRMiKPKteh2NTvMOeg20OFZG
VTUDh+CoGvcpB9Rthl6LDEQSUAIzZ+g11ObyO98W76DXRdDXa91ler4EXWcAMAd531YiXyxL6qtj
ecFd0gL/2gPE82JrC0rhjGUnZCjIJzMo935YmC9gFWk2mFP9LZnFMfjPC8S6usZFvlOLHQTVO7z5
chvWDkZ4gKfuNGyh8wCu+OJUaz4ibxTSjUPZhk/gXOfIz4G3rpL1fqgREQCsQC7BfhG9YvmkFtlY
+s9JO1or3+jTO4Xc0J3OW2tPI4kGEcDbSB3Lggev6AFOhk5W6/dLC6JxcE4Dm+xOB6oXVTOsa2Hr
pemMb3XUQHY9etmM2fMYbrSFiFV95wbwoCius88ggD+QMmQTN0fRj94LkhidZSyHEPgJyKfKpjJ3
fQSHvWnZNu7AzT67UX2offUMMENyxzAdXgdsjKB5AYFrkbdPiHMFkLML8qc8G2vIBBTtlopOmep9
3SJxnIoQYbbv65ptYm3nV3jYzVXOUvlglXl6x0q5NYdePlBVH/nNyrf8cWNPdRYvayh3zOZ+l6qL
Vag9OWshGgR2w9TZk8MopAjZVNf0ErnRLQMgHIslF9RtL4Yyr1El4NTL673tV+WP1kq+2PHoAvNa
+0ts0/l9adr1lqe1gXygEXQNQHFuikjnD38aJ032fVaUWzgs2nXZQhJPRcVDMaFRkAYJleQJiKKM
HKKNdarwSqGODgLCAWTrjJil3KhETL4fPrl5vhqHfHiOEwA03NIxEWvBjh2rWw6ARo4P6URuKNJi
BWBRf+iqpkIErmu75FzHebmsTeZdwU8abm23iKA4kw+nxIJ3HimJ8tGxEChw8tD9CkzVOs0C/iPQ
3rFtEJGh7kgH8K48CKMtEprGzT/PhPavX0usGjizGT4MjmmamFN+ngjhhiobqzdaCMabcLF2PsJL
BBkA3dS9F2pzB6oweESoroV2VNi0T2PjlBC8AUu+IwvzGrcK64GuzL7l+FUiuYx/vFkghz9AoNqP
dnKiWCGeFQ2SVex/Wm9NpCp6ErClM0g4Qhh3GdR1Nq8jbGQfLzUfkosOG+ueGhgiIPf//BjMX9el
02MQDOuG6T/HoR32u++B7HvkebtMX95y2qU3IUnxyjMoH4PEC24A2xrBl3l76dPAXvHeLn+dDKhH
kSLJn97+sACfHSJl8fKfb5mbv6xzpOmarou/nIvJg/+28wTS1ITQYBRf5gX96MsKTOhB9Bk+4XRy
yoNtJ9mWns+2f1XTN74ykUr1e3UA3sa5mtk6+gypjZt1HTdyJaJSgaNpTW7OTHrRsyXA5ZKn6yGs
QRyMkMdKJWb4YATl2xmEEPiq04B5qMDkq2E6u9kpSOT9h+24aSN28vNzEcxyJdbFtgVHAXfdX50h
DOKwuYzCepvqhB80VKeXSDhBIlQngk9R5oFJDfnLrqwAuON9BOAP6pFIIjeg9EMcM1LhJw9Eu9DM
Ec7FhOv6OUN4jcxULtQxCLF7p2IuwG5cxx0DN2CERVffFAcEXr4iZyf+kRUXrD0wsanARmDDd18m
xtolHEz6gftps8lYWZ6atJUHxCK7bVPx8R4Q32CFGcH6OI3TNn70YxzfxrEMEAY6iEkVxcUMQsxD
ICJsL8jXPrtBkh8s/EjMycugQWQU6PNoPFegb7iQFVVTcdDluAOI9gvVUxU10mFoS39lYvW4nK9A
lfU0ZG327UIrFWyp7t3FXNls9RDXx3d1WauyU8PKlehKyBZSF7qUAIZoa6VV9r6ObAxR5ZOUVot9
7+93DUVjbC1c5m3xwS73AQOZXgoAEsQATcD83FStABqzxCkuLHh9E9MH25o22iOVczcPlk1gRlgk
DevUrx2Ic43JsAQPLyYmp8kepQ7leeT+ncNDlKYqnfrmom6YgOSEyBAGCPjR4NmPm0Un2A9wKUvM
EDzBsgM9Ec+R+0ZCrZfG8KaBwL8N7LsWZ7LgaZns4GKFH3NqpDo74Wt4QML7+UqZN2yyYRhX8xgR
Fk7xGN/JahvVCQjHpn5W7aq16ZlyPY+Q++XVhkzibVBpjtEKeMFiS6PysfAvURocXMFEvgSqDMIG
hT/sUjZfpwl8foICyEcyp3F6RIcXDfgYD1T0Q5dP4A+kB063QIcyAC1D6lgn6hW4gbGrCvxN6K6o
zraQ1Y6Q6YXsIx6B48E3wxU9m6H3P9t5HZ1cUIzdVWW7sULOH8AXyB/sEYxKkCXw1o0jQrXsIWQP
4Y/sSiYIVdtAQkHUMrKsfG3FvNl6LUhpIRmfdmm66Uce7blhFR/S0cd3TKZfkEhXr5wmt44Qr+wf
jLb9apZ+8gXpNfgiqca8uIGX3GGR4yyoQTn9j7aUxjXy8+Q01k26ogvAwXp0p6y4vB0uYHwDG3qP
PwVdJPWfcoCNQeLZp9u06LxtzY3iExSclwOr/I2V1kAoeogGGM2xi0u4sDV8SkvMLvHeTCQDVBeP
DA4stij6iJVLH5OYbwbqSq2mE7UrBxvILRVDw0NaDPQ756Eq/IZLbPUvrqfZI3QVoo1vwR9ExVJV
7A7IuN1s2/SA+YJxPt/4tf2NRpOFNLbQahVLbObMR8tAaCOzj9Q21ygk1GdInJpv1TUadcDSF4od
053bKZbp4KIA+qSGIBbcem/3PLnWYsR8tnQfOmf8ZHP1ds+d494hK1XN9zz9HDaAyOdrumoqkAg9
SomA7HSB6UD3DbdlN9/XP90zdepr47d7DpIKvO8I39w1qt90RiK2uvL2BUI8gDLpAvkBRosvFJ0O
qa6Q/QjXehFJsfOoxTVygN5UCnWw2bIBNiAWbgDxrym9YBqjQ2Luxo/cj4kdQo+Y6hhYKsMTnc61
RWuxBTK2fGUkqzDCB8BOHuO6BCygAlkYQMvpI+B76WOZQdiw865kgNizvWZA5KypWLDEekBnMqQu
EJJyV13YqQ3V1S5ijjpaQlFz2OdtunzrhnHrsEF6hy5B32y16SNk7pu7wXS2N4usHDT+mTrf0Vh6
bLwzngh03cuiOJIdda2CHqperK/3VKd61p0GHr+M5aj3rl2mKzgI4y1venFgicrOQV9hwdevfFXs
3SSHShJT2SINi+F7OG5SJesfQzp+w0bM+uDm8FHHla+QWgz+tLHm2J9YTXDtfdCRqNbKPlumi5Aj
OiHvEgvm/0fZeSy5jURr+okQAW+2IGiLZHkjbRBSt4SE9/bp74ekukuj6bgxs0EgLVhkkZl5zm86
/VtiGei5d0v+JJ88zaV1SpLJPqIwt69cG5UafXHuukT8MEa9JtumoJFou9YlZtXYmVWkQcrCeXlO
a2+jhqTOlXZbm+g7ZCTrv7mRekWJec2icfh3J97khHyziPXyb6WP/qoxCP2wJzXdmOMcPrfIHAao
+auwB5Zfz4YMXp3+eG7cR+4jsHrYV0KMb4BN4clqJKb/j+fh9AwtrGyrnTdXCGEjor1rkJIIwgwn
lmLQ2LfNg/YNfpcfDnr7xWthbAvExw4qR+I3z7RPdb7O2njaxl3wyzGmQbsv4pSUgBxJSCsU9fwc
elp1cvAk3soBebFf9MT9CkMhw2dlbI+gvd2XxbMfZPtiJ4QGtXq8ioooLyQ5bLPXJ+VehF6U6bzw
teuOkyrSXa034dew2d0GGu6w1fulPGkqgRK84j5uLwTwpa8UvHEp+8qLThpgU64Tgn85lXFfvC2u
mA86jOJd3vX9l7SafdlBMaB5YQGX36HhUz95Lh5G8lGtBQe4ZdfwEJFKP9sIKQayQbHancev5nvv
GubeRfFyL9JJeS9NPvn1mSil1cEi3IxMIMARrHbr29tV4s/tA5uInmwFo5Nw9aKVI5oE4AjxiC/d
Ykf7aamaA2YW89tSYtexvtFpDj0fHcX8Yi+KB5Ir0f2FJemVnMdrPWMEEZOWPpRRivvULX9KEtWC
gk9YxCYDtuqJyAYtcp6VCY/HdTVtlMR6qtaLm7G3q41E2crlM/YGGty/hD21twW1yuNlXyIfs5GD
ZK8BEOjMdvIiS/bUe5g3jCzDZanv2eZqJ4g4vgO44jUzFeUxjao7LRyi98kpeXPgDN5CWk2jgZZR
82krW+08ygKFDNBRxrAAJP7MKle9ytI6o04y/rVYZ0TlDH1uwmBWzXP/4RxnAttCuAVnIIzuubcG
dqdDPemH0env9bUByhRcpN+alak68KNvH5cqwQoNeI97Di39n9tZ2Ji1LNPfkfZ1NCM0o/shJ5bi
GelGOKLbuKyR+9pQzXSDq99eH1zj2kJbeFoaVVyMXL3/1blQyBtNfR7cyjphJ4h+dYdhyjpZW2Bn
qSaPWexlT2RYiRsL70dvZ7TpvZtv9a7l30w+qDXLv/qq07YAmtUtsFkDQSc7ec8ixd7milfij0Kx
HlH2DkVanWVxMvQDUCZ2UWVoPRdLtS3nIn2PRENAfPWGYiOdviO67+4bNfzVmmRTGiD8Mx9l66A6
38xSNPdyqBJtF0MF+J7V1QNn+Ff5nLww65N8Ufk6P8zj/35RsjUniCVflIJQJJuFtN6H86KeJVjw
BhtciwV5VD/kJHPjnMsuNzb6bwDDSAmJ066dHMlJ/5zo1knOGa+drDxfgrqLtvMybUC3JM/ACZZX
A9B02kEylSV1LNmiIeotS65mHI1FTW+lrJrPRlSOD7It7Lx7ZJ/ce1nSI/W5RqHwVgKc995PjnaV
bUWUf9eEFd/Ep1WMygmxm+Pl9gi1yXy+G+FZSkyj09n4hTeDK1hfXNiXUN+1zL2TrQXrvK/lJuF+
2YqNON+pDMBmH6mvtuNlm1y9dHaTHsmwlC+L7ST7VFG1QBajTO0ubhN+OKod81+M3WU0I1olG9WO
R5VG652KVilfpnQod0VCpFe2jqGRn9uZX7Tb2A65DTd7kV3zAsVr4r1s3NeHin4cthgHZCRxmciD
yH8CRJ41Y3vNDBTqszTXAtK07dWqsYsF28FtIkjVzwj/726VtfBowt3iIckH86hHxYyz2DqHCp4g
N/KPZhTHaQHqjMZe8ax5Y36tY3FVcZIvwRwuHNg0A1eatdWK2+4unAEuhXldPss6/JK+WrkOnmet
ir0R7/H1IDTLCWYN8Ltetvz6Mn7SQOCEAo9AWZQj9Gon0kF9kjWaYK83W1m6k21iTseHfphv3WWP
ccI3ua+s9CCLLtEz9N+Hp8WZvqK40p1ldaeAjuMfdDjJYtTWJoQVUOeyKC9jo78YXZZd5JO8BZR+
zOoF84UXKi+qFWDhEPCPkj2M5qRuDbUftvzS1LuiK51ADhxKTXkaf9z+2rb2lmCGswy6i1mWxNDv
0yzZ62IunmV3qyC/p6uL/uvlu5HJGch691JsizbQDqF1RxsMghCIdgzjIXVWgK/inj6r5F06OTsA
YdNFlm5V+DaQfZqmPbzMX8ORizdAIM/DBsL8UVSTs81M4PIzYMqHIXHz2yVs3VW3Pzx5fYlaSd6i
mjZNxa9+htePu97BH84TVRyMaaRdSIt2FwBleZBOmfgrPMpo5We7ag7/a7scz9Kcc/jLyh3JEieo
yTTc9R0Ub2my/VmUWiyfRRgoqJisnWG70Znt9+tnqxzbgu4LGk+dji6JkPvW0H7KzKLtCpS+msbe
y8wiu7bLjJ79U8cuVPYKE+d1HpG9jfLR292seHTtdejj7tEzvfoxM7I3CaioksjdOVXl7XqWTjJ7
/mzDzoOrWu4/5ZoypcnPgmNLmsaiAkzyTxcp1ZROog5QVJm281ims+94xQPyeclR4mxudRJtY09d
G9w8wrCOBmdQTQhp26rLm4Yer1hMkJ8F/Avk44xX2YpTFT652ANk6Rjtpog4XaWMiDJqeqleROpt
NZIsD8Z6mRFReIjy6vusN+lJlmS92+u/hso6eVFtZQpmDm33loFkbozG8d3stMOLlfbttqtFuxvX
oqloztFOongjW0sz8e7rxjzJRllVDUPgGar2KEvYrqDyOuflHVbev8+mars4auxHDJe7JyW99Hox
Pmqri/aYk4n1wk71ZZussyMFN6R4JCC09pd1Xnrpml4/D0l+/Rxoz5Pqy+IfA43CIrvKIGhFI2GK
5deT5IAkL8JDqbtudi3YJ8Dd1whhRc5BUQr9rghH+/+6Y4e/05wQEFFH9IhIGlGKFcxOlnmsB+ss
S/2kWHf4K3yTJXkBOT5vEgyz90Y+ovc8uNHTQDx1HSynCeNOWb/dcTC0KeLN64ydsKzzOCriyRZg
bbICK8HlTZd/UoI6cmAK20VJk7dPXpKmucsMQ7nI0jxCx5xG7U2WGmcczk3pLvuMBMw5jgTGhOsl
/ffOir1+36X1F9kj0+pfPWRxzrKNZVYJ7nZmh5IpXJIF51PfQ3T5OtaZd6+uDfnaUJpgItEVhe1d
jt49nNVfIyBN/lwqHdaHlR2HNdNtaIv5aCKiuOjtU75mux1+2g9tRRhFdpB146opowCpvA1qS8V8
dLxd4Vxsa9rYqR6DuS3Mq7yM3oSbF1asuwFfHg70NAh3xcvOa4sJDW4yCKnJfrIVjNrLgLnXQQo0
FZ6Ns4bt3kl9Jk9Dqt2XDbK8tiph9BfQQWjcAkuawhv158+7SJlFUK11SkSrmXq/t372m0rrjGfK
dzGO9ReCs5M/8vFfSd/pTzVJLVnfYGVO2KytDuoU118Ex6R8quy3oWfDg5IjR+61/nN4gdnJXQPC
96HTET5ZsAN65yCBjvZ616x18k7WyVbZbxwa8Wer642/xpZN2Gy8Ueh7ZTHgWnUCrR0E3U/gGLay
6rNe3pV2F11612z3npUuL2YWXhS8Hv5eb0DejfIGb/FbjdNgCHtztA75JPqkFyel0R6ykDNELD85
edt6C54v7jwSIOEztdeLbDAWXZy8f0a4/KXXG6PEwf8DqICxBHo5dfvRrbUXPkplP2ZREchi1gJY
tQjb+LLYTinHNHYKURPr/cZQ9N04JgkQFIZ6AOX8mm/endIZ2oucuElqAqtrUdhM7BXE2kMivMjN
zu4DOlXbSujT1Vs5JumE06RqRcEAeYaMaNiZxjvCUyjjpXm10bzMfFfsgmitUtTQpWrjvanaL7Nl
ZA8R8c+X/xikaLMaFKVuXwrcmRUlSdkrBVEEeI9vTBDLm3EJWLHsg23Y1i5X9GI/AxUmPs7iK4tG
a3KyWhdfWeyw5dwsuagf5zkzT3rmKRvUhOYPFe2dzdBb+ZmQy/AOtKkwkd6XvURlKrCWvOnDc9F+
RTcoPxuDInvJwf/Vy1CgFBSaLYiGpMO7qVzkDFXX/3qsLP7xWHq12VjuamXUglnX8+vnJTGQFavU
y2dNrrGO+0B7Nk1jVWfZgElFcYVD3Z9V9GE/ipzvMuvMK2ZT9iGfa2uXmqr1MTRtkK3Ql8RBCz+q
OvecICh6Pw04Z98wMYwMmyR9zeru10gtzG8jZYfs35G1nhu3kRI0g1Ph41x2hxjLg29tsZ/QPfrZ
YGjo19Vgv1qIPWzLYYwvTa2kd40y6TvPsstnIi3ktpzB/Ktfel+OSsv5Sy+W+L0jGB8AThJXYYbV
SbOI38GlTJ+SNhSbKM/q7/HoIhZA5iwNWVGVqv1YYq9G+qMV96gODke3Kb+w6c+DejKJReHfg2zQ
7H5lwwk0s49/rn4ZKeSpL0WuOZuwtOIHrQv1g+um9qE0NJJEwLhxex2nL6Zd4obC2orP+xf08a69
ZnnXsNbKlwEk+qbCauKgeWX5opKqgjXoLZvKFNXLOI/qfYfpHt+78kX2sCb3EC1z9iCr7MZrN4nr
iqPsv0SDta9zLQtkK0H87orK1qN8lKxyxRTg2NI/ylInDA/aCnYYcu44bpSdjTUvCqO8GDsySrCU
1VfZdyrz5prHFsThWDHwZInzF0JX1yEryq9GDNTWRBnm1LguEM0FbgCu61/ncEYUsjf5p8AS4qNS
v8vuigbEZXLZ2Msi9H6n7MYvpdHXBwza2p2sxg4z6MwkB5Kf68dSF/VWTjoo1qnky/hiFx3MLsM8
AkVKn9LSxP7FBCPcOgM2R+UQshTWrNVEk5+qDrCKmAe4QsWYbuyo6Q+IQSkkSNfy/+Pg21Tr0/5z
Ai3CTDLpSkQ8VuJ/B0EcWYTXREPTqtcqy5f1hTYtQRWNxq1bU0y/devc7PduNpulo8o++TLH0lma
JOLfcdp5futoyO53i/muYuBaICv8pqqeuLftWvjL+iPK/mDYe0D8t7Jo15blpwQKzrIYGq9DZHdv
wmjM65RHKWlMJhtsC05qj1JeMvh2Pvd/QYoOVL0gOAE+5i7RPO+raWBKhgOf+oTmx7Cb0k65C726
v4Mj7O6MuFIekxndMAFV+Ks19Fddjl9S1ITGuPm7KnA6mJxuROgTC9sq9IqrU839ETXk+ZCEbXef
zwritDhavJEg+pEng/gZqQdLN3gdtaa/upk7YWrCd09ZuUpJUmt7AOb9qRMLpp9DYW1jJCRf1PWH
gtP79F2xWySRiYlhOzgcUkMND7PSREHX6sZrEXfuoaoJQsjiDDLpkCppcivilWkcdK9Nb8Ux4lua
46AVqGVivmbqRLbcKArWV4qdlUwU7fLW2SFdfajx47u12k3UHRwiQrexonTY52UCx7p1bGWTPWln
DRfB9VXBEslxH1OGW2tuwUfsXRUxw7XV86r4EGnKfGvNvFDZR4Om3lqXLAn3pNjB9K8zNw6JEJyl
jVurpWEYbOnoVsupRKwae7VDjlMWWdu0/dK3sN/XscU0LnvdCvHeWJ+rDfq0xwUMxs/cHlu36g7h
XLxiYTNNPmS99iIvfLy/7hLj3mmX6fxnD9lNwJz0SeRle1lsK7xqC2HhvbO6EOam7l68pQOuUoX3
LL6Gg8aGHe/qCA1NWSn7yUtUJt+dGICiLMlGW0HGsM/HXbKO/+yaZMSisoRc2GedvOt09UUvcMb8
nLvF4PPOFdapjUNWPNktTKBu1kiuBHJiLefHx48hIeeQde8+HxaWuFjUSvmQciD/7fkwAVq0copk
K/t+PszR06PlttX5s76PlPyEBPKbfPLn3HGhuxsCY9ptDuc5dDQYh6trh7woMYYdwsNseV7JSf9U
Z5mwOl+WdRwX/r21SKUhAwJz3VDyQAVgcb7dyq5dlSm+6LB1ky3/y3RdFu/1MCK1sD5yXuexo55T
kSybs+KiVOHpWy1x2Zshp+qNmnesI/7LZdG2UodzkygvquVFbw1WYLJem1zjWDcq29hxXj60FkaR
3YKaBSxrvuZEA2R9mnvTcRETHDM5Oe4u5EiApxEDYUOrkQqQl6pLvHOzXmSx66x6p4bwjWXdWNck
qcnxV76qqyaRqcS5JE7nXNKsDXrPWO5YhE1iY2uDHTrDlsAX60pasM+WHWWLFuP+t/YW69jPennn
hdqvYbJ4G9tE1skske78Xmftfp515QykIXPN/CIvsxmje7Re5J2si0kYBcBpm80fDShWw2Nbx8rO
iTLsZ7UqT3/Uyx5yKGnycNewXb498b8eJsdqjfedAOIamSP0m43hvFNXl71PH3fp915JH74MdsLR
jtRtI4uffUYjUjeqp4x7vXUS39KsGF/iJjo6VZ7tRxFlb3GYPkpmwtKGCf8W3e89PDDN/3uPUKm7
YF46VEY9hCi9viN41UXFWVedrWlg2fpZ5WQJHPvP8ueIRk/7g1HWF1gW+VnW3zo7s+oEQ44xmtX3
3QOS5RAkTIwfJmInHum+xjngblT69Wx1D7fKqmj3o66veqDUleulbbJ4yxlbDeQ0twbNwYYkRZR5
UVc3oNUiaFJmdZNlYb/5rEtc4Ti3ciktgD6bNA1VTl+OlJW/tcty2yKp8Md0/9lxWl+BbJEXOaOt
ub/qPot861jYZR+3wI4ddwx4TIFHxmXyq2iuLhOmfmR2ylq9q6E4qIagKFv6sNX7IOoaKHp8yjtZ
aTf26i0xG0mQNkhoGmP7VMcqvyV67BxdLyVcMjbpo+5+yDZZA3AxOThEHjefdbaFHURcQMrSUqt5
EmAFnson2V1eMsNj2666zu0Zss4UaoL2hGgPeumOBy1XwcDkeXYhGJddWmIfB4GYQB2W2sj/rstV
tsg+8TR1wHoH5IDX3rIBCp62KwcD5ak800+llQ7tS5jjG2vVOKp5bvScW/H0RcuBPjdW3pGHrvE2
yyIAEgVG6nMNN5uNY/SAHiM+fwpEvpSjsz/m5vw3fO0NXIYx8rN+BGtkeGCWTHjpWdy/KCFJvMFo
UIBwUHBWszQ5Kuu+CwpMuTWmeXqpWjDJsY1Au+amx9tM+GUSXAnRDez5+mV5cQ2XHC3OrrozLJ08
rjNnFdmhf8ryTl7auC0PZmugGRRFF/vfC6E1KNQTP2t57Op71W2/yMbP+j/6LlMtVmzbf87xOVSk
7nDC2m0r5/6sl3efdUvlxucY9eX1FfzxpM86+WLSBQVfFzO7f7u6hRnva7tArymy2gv6ovidO5Gx
m9y83TbJAgw8f/Qc+IBK2bkvVaE/VLj43KskUl/aXlv8xemyu2HMvZcl7NuAuIvDe0Cr2Y72zmD7
v9XXordasi4KEBw5UzI0GvYj4ptstFCceQr5urDnPjepVeHmFfFVx8Kba7iqopKBAssgy/IWte3x
BKJ1pQ9M3mseYhedTeNVlmAEPueFOt7fSsIksOVOD7eS7RzypVQfZclLiZDY0M8Lw3kHxgz7dOyW
e3nRAcJui9BQgShQV9Tmr4YGRCXOHa677VSrtyGKry1oc/gRv1CHzxlq6Ob3SST2RRbjaf7vzHCs
vW1hgL708HKENZObWySs7IcO0M2DWTrJYTYdCEpDBbRkvRhERS45DuZ6yGmEXSl1vRHtjWaZ2J5S
kn2T2NT9xo5hPeMS89DjvZMo01mN5zHIiWx9R8yl1uzvDYJtgZrm+tlQKuc6D6TVZEMNaRn7R/XL
MFpQARfM6nPF3c9tV55yNP/Rkvu8TSwguKR122WTRHp56jQbC6hJCY84AxBzhpdnW031IoasJGNW
NEeCe9VLzgZn3+CoHMjWHI7apRnzN4LRWbfpx8V3+7h9qtakKmIli285mAEOkYe2PEQb3Cn6Qj21
WrjcLmkx/l78rix2jl6sEt0RFYLesN6FSyl+K8qGP+qytV/lFjiZyiHa0m35bbEODXCgSQgyHnMu
to5QG8iVcfKoWQ2Eirqtv7eD/eJNqvGS9pN5SB0z3GXVEL4roNEnoDTf6wXlymKYu2ui5sZlItu5
qZupuJ9iobb7KILQVIDyQlZhDI9am2I52Orhg75eODXV13HlQyWE+7dgYNmktyPmIzTKbizRPwhf
Jyc5h7wIOwYEHu1gN4JLE+aCRTaKeKYxfzWqCsFGEumYC/XJPh5AhIeDJa4JcgDXshZIh7ahTSSC
4meDWIu52QF9MvDy+WxQbKu+KAA3nbpAgLVonQ8jCpHsFY1zZ8NPfR/77/ZaHWIldOzX4CBZgtoH
wRwdNCiTCCmNCiabtnKGg2puxygn8bM2yDrZamkcc9H8pg9w2HqDlJ2v5Itz73UgxF3HjL+rc/bU
1rXyUgHtOrSLqe+yulA+CkvZyA4zRs1BX6fmWY4MC6A60sEDt4qnXFPJ7/5yFOisjNUuNe4T29Lv
iUiOuyhXMKL4t07eNYmoN2s4Yzd78wAVjZPRME8u/5iMlReryfSrV77IglHyA+HngP6OU+n87TRz
n27Zd2dbEyJY8DmqXsdHRjX47Rw6e9kgX0oI9gEnmAit8tVc2YHRrfSteJuxDr8fKi3ySegTcG6W
ee/UrbOV3dyQFIFteqy7a+v/9yhriOvXHg8fxdCHBzRuhgfYCChGGNjtkkk6f9b3cUGieFlcjoN0
kw1ppqpnQqxHOUjW8/eiHdCNa4jLMe7JdhNhH137XbXUD6nNknh76OvODyVqUYHX3OrNaRU7GDzw
dUYkumOL8dABZJZxb1Xtr9G8ox+gh38aUf+D6aLLTS5OCsk5q8KJsDADikN8IT8V5mRDN0z3RZaq
gZ5pgIFb9zJriHNJYaNk0PeRGrsXWZL1a5Xs5S0i3N8Sv3pRAvgzbfFczXr4qORPgITFs7wsOPsE
ST3FO1kELrq68dbzvk4W9BHd/txq3XxvLTl6iGTdNzBzlqNsjJ1p3mHmW2xlK7ap011eYOciW5sc
YagZHJdslFUwLYDamvO9LFkhMYawPYccbwo9WG2Ls9WVYQBQGmQA0jey+Gl7fPNLkeVp7dPWSreR
1siq405QbLX52XVRf9QV/DDZ8i7Pipqvh4npdV5LskrV9TfURrOL7N/yL7vHbZxVZ+3hAiN6HIRJ
AJ/JPMgUaDWAFNNxY9HjKy5LbAEnfn2q7HFWbXaPZnwhL6UGvKDxEXU0nY2tz+/m49QMFeBKPd3M
+YxtmzIgNt9/RJ3lPaQnmx+bRweKcDbPZFuz3NmbRNd3ruPZO7PMPqqkUgDp28pGkJ48kI49oicb
P3ohP+4aVLevLoFus0PoV9NNA6kEc7rKO8UCblRX6ADqNh9roow5LuDVqp3rbYg/sUoTiiVyxpI8
qiGmuW1oBm6pE8VNVyT5wZkeZ2/dEXkoxEY8HyWFuTwZerNsXvUYsjAqDCe+/5MPjO2vEqW2p0o1
omPk5l+8Ifomksjbh7HmHdJQIbbFcZhVMua/aHm14jnb2yuawW2nY9JU/K3IsLgxbrem5c+oEj1U
ENp2AvZ8GoI+r7WX3tC+epru+iqIsMDsQ6KdiuM3BgkidQb4M0b9Zhj59hAlKLAu6nB/QnpCffA8
FRVt8oQ4uQsIQCQitoCeHfiL1dQGZDq249izLqtZcjcBW/RF2V16wvEREfu/U6tAqbQ2um1UavWu
6pTcH00Apno2bJAnBOgUf9HsfvnW1f0eG7xju1j3RtWod14LtpXFadh6cVP4Wjz/DPtvTYGIL2ff
Hygq8160XxCr2yde8T7kgEn0qofRWT7poNX8scGjXFfeoyLdWE3NslJ3uFgJ81tWfCAftTN4ZwoP
77XJaX+obBMCy3yDDVCfgBxzOsEzxDeTgZCBoowbfSkyAFbWVz3WFwDf7Cm9uBQbOnyBk7itChbY
OcezqK7Sa2yDrF4i8nZWitT9VPZ70KLflLEoXvrwZ40S675u2leF6Cj7hOVaTQSQ8njVLZoyFo/F
CVRNv4LH5C9ZasR9CC8AkRx/ZEnUXLXZwFMre+mHQXs1nNMAgnKjhOJFgxcSlBDkg4nfACKe5hGX
6qu5TKdSqBg6pfl17LAO0qDIbJeUD4NE77CPwZOe4ujo1d3W0fHgC8sGpxVzfOy1uGHz2dX72Ea7
bhj6B6AfgdnMIyhk86SVruKrcZyDtOufnaUkYTmXS9CHRXMSyXhserC5KPaQmgW+rvTqYRzhmJVm
AfAVXBfq52T7Ywcnjoo0UddjOjYg7h+H9tV1gDljviL62t53fYwEY6xubBCQAgb/YVngMZg4yfha
WGgnjuXuZuwVtu5hcySG7ZuYXIHiUE+JJ6AZ13Wsb+u5bk99iv72vbyt4b1l/m9ti65SUZT2sG/V
/lhWBLpARzJKzqLJ5tsEEVYzSaj7+bSMe8geBaRZs/FxDJ+QY1jak/BifWf16r2qV/UJIPnCNyx2
cd3gfBy0MyCTXp9/sFbZ0GQW77EVqyg5OwOf1S862Toc/SLahJWDlVHm/v2ELdCXxOUAh2d77Bf6
d912nkXY+zo5vWME5XHrJMNfVcvHI7zloTJtdGArJIDJwJfFqrU8ePdNlsbI0OLfaYuXIl7qbdYD
RG76H7mD9AVAXQf1zaraLkrs3g9NeMwXV3kO0YkN5/hOM/rXwurKHQIYX7oiU7ZO2PLhoQ+IiMxw
UW0xkMInUa215XMbD1+jxuwQxIvtfWqTUKnGfhcOTbHh9aZ3eT7tvZg3JK+Q/tBza7jUJW+WlomX
fCSvr9ccXUKxT5N8txBQPtiiPed5iUJMWr6OlboRq8UIdoe4DWG9RUYz3XVleG4qxAlSvoyqNjxU
ofYR6w6hmra5UzlvbPplGLYwF62ToiuCmH1qHjOBVkLT1T+FVpY+1saG2vxE7CXxJzPB4brN8N2M
HrvC0A4IvTZRbwUI6ZZO+6xm4q021dj3jImjr5tfY8eOdo0xIlMbgU1tvPyoa2wSUjf96Bpv8fvU
nTdOe666zHft2faFV+AbnlfuriTdc+2BLDZR210Lqyeai6oFmlzwsDqhIm3Y9q/E9BNfDNaHUUYw
sgg53QvVO4wZ0hlueyqV+YfnIKNkeV+sMcdF0hiPBZknPxaki1mcp81sAecrdc/dEIaeDpy8MrJr
iKJkeX2XjB2/we5k7vBg0P1+NYw0Mu0NXvAEdrU5m7PrBUk1YMGQQk4VY3InL4Owkjuyo3dZ3tgn
IFA5MN7h2U0hWBBZ8nNb8fuu+ZkY1ps1zn81ekcOLDbPgLHvKliIzkwc0bTdOoBO/97iWbl1iuwF
dWrrOrHc+12TNYcqavOHfAaHp8T9o+gX3+zzbJuzqQt0iFloKyUYRWkjWNrc3vQaBr21Lgx0Zdz0
0ORudMbdJEQ0xojvFi+3jiE7tZOIU+2UjAYMzbhY7sokHQ8FWrpnoOHGXhNivgxxHrGZhdYKPKbe
DSP+euSatG2VpM5D3kXxNmoudQ+txxQ2yVR8BJFgYEtc1NjlxWjIblYU5KZLVfLmJpB4SwjrxTY8
XOcWUb+27WFQbGTri8R97UjabxrH6hFtj5Gq7YEBGTPOPiitq+9LzclJq4fyQ6nJiXppNx0ry7QC
KK+t3/Fz+TFZMH3wdbc/oBV3gJPBPoBTxTyuF8YHCxgGfVC1Pia777GCFSoWjRY2DMRFPiJ0NXx+
1scP4ukc2NJ6+NC8cPBzUFIfnoWijrW4zUdU8hOBHF79AYVsQpsZpbBIMU741ulXZAw9AhJOGMhi
Ihb9WiiwiKb4Y+nSagMvyQTTHXW72pxYZE3zFNucicPIHK44rY/Xlr/1bnKbHYAzzsosQEHl5VAt
M8e6sNcmouQ9KEujvHQpb9lobgabV4lSTYoi9DQitYu2SB8ZaxQUURigUcB+I4zY7MnUNjaQ8Z2q
Ki3+G+03d8hIMSMxAVW8fCanM+8GZCkCkEL2BlMlwx80I7uvrdHxZ5Ea25QQsG9Yw14vUw9r62Tc
LdV1SOv50LdJeF34W5TEPoNZfM3iUDwQSO19pI1YshpFvUdRG2G4YnmwzZkFu2zmDYEE0HUIQJOY
4iSrDkm/gczQ7YzVS7Mvkg2qCOm9Pfbl0Vsw7EQhECuPavla9iV2FeWyrzF3286V9wY4OOibMYH4
wvc/XED8zrUr+FNssCH41nYLaG3H3oZpHPlhRqC1bZBTEdzukgTKkAiRitLG7MFW0qu+/nRHGYEr
O++boEeCUkHOi4VbQHwgIICkZ2htei93fDUvSUSyPHRJaD+NlUdQ3cp3bW9U/lgS1Ci9yA1SfMT8
lszyto0rO5jdZjih92BfEqHhvJ4u4BZawmWa+T9sndly2zq2hp+IVZyHW1HUbMmybGcnN6wkTgjO
8/j05yPc3e7qOjcoAaRoWSKBhbX+gQm1IIS+OWVyKYwakK5xmVE4CwZrTs5wO+o9gb/FJ7shv1Uf
NIQXhNKG545HFY2h6rfpLD1+XsI6DCiaxHFCCnl2tKDrwnJfRiLzzeSttbX6OZonfUNG7QezNxXm
UcynwtoM81Bt4jZSbnbV9tfJnpRNQbn+qRWj8JH+5R9XvVOMg0NRkuZJu+aZbDfghh7gT9kgZFhY
+DA7mobAOdKJG7RNXVVLr9Abd9wS07VrqTbixuedotDFeDN3n9AD3w+Rkm0GV72ZJHQCw57njdYp
p84r34SwnUvRKX+aiR9qsjTjyazqImjn9KM1wO80aFNjwPJc9k1yyYZx2ijJ7GwmxOo71n0H6vnG
U+38hB90GMwhJjRigCndhyHeXShACEf5Y07meDZD4FtTFftxP1l+K7hP+krPT4oYoIAaJEbnqTy6
84DBhFvWF6SrrmrDlsoAKmLgrKfj3ABYlohM5Pa5mTyMQSaCJ60Z2j0k2yCeFChrtVgOuZW1QCur
164t74oK4A2d5nbvtO13TWS6bzSayROW8fB55m3pJ1hyS3R0I8xv1pxoP8RpgKowEXykzVuV3Ufl
xeIER0mlerX8aFsDrBxhwZaHAg4Fdt3+Mk2Y2PTe9ywszE3nDOQ6UPuZMiSGW/tGqXS6ToAMkb5p
d5kbvTtongSTp2OKKbJgmSKbzfDAFzQMYmdHoRoIJ3vHV2ba1qTMApQ71SCLQROWSoReh15diglZ
pTZkicpt09g4KIvtlARL+i5POl+E8Z4cXHZKUXC1Vd0+E+Nf8EzsUMNOng1NU/YVD9ImnJ8zABxj
noh7y342sig0Gy51EwGvpKtbdqxqoxPps7OrjGja55WtbRMANhvhokqa3CIxWYQ37eDnICS3lpPe
Y0+cbcttgg6lVerWuboboOMdFkf1YPyilcEcDpVmSPNdj3740tslqlAJkv7Icu/CWQ1ax2020JWz
XehZzCShiALEgr5ryLcEdd+ODy0nLZTDvql1Hccoz8P60kA/qg6TaYuH4IOfyiXH4v4k/ZnthIJh
wmxsnQyMTERSDrS+02CM0aCLpoc5MJ9JvMfkZ+C5+grYQEDtXeMPhBS72kIIu0YJAnR42b3UGRQu
g0KgR82/mUDQZ5M5b1QiabPHYYr55xcyC+NZJNldCevFH1QtfBKt8d02qcMvQ3VK+lQci5np2lSA
c5VUMyrn7LDLhHp6xsJ1q2Fm5te1hrBOGUKdC8Eppe2p0wtAXlOGNGBUb0J0Oveqwp5lqK3ms7EW
UBBmmeOwY1v30EuXHRxNPBVSCKn9orBTn/IEIIBXH3FO7E/TKIaTfPXVRLbZn/IE6BScGlZqh3Q7
+Pb9XGTunh+3OhmZWp1s8l27bimvM5qxJ5R1llOSs2nz4CX58mpuRzGgz6Z9TYERhbIz2Qt3Q6r/
KjSvOaV18d64OQmUwhybwxLnbJE9WM1uNqNu28+n0eiRxHZaLFVtLc83llVs+BLM46CsvmrVfpqX
4sQqUrAJmsLA6st3OwYV0A1RyfVJtbTYteZm6StxGbOXcsOTbAhfiUPj9GqRdt+Fitqclr5Bdmm0
9g3T4alRU7CLMWHppm7K1yTtfrdd0X9+V/KV/JrixUJCew4Xd0PiUezD1dRQ7jPkK3ftrg5v/N7b
piomPjSNPYXjyY7eIDVVTHSBhmI8uwuqsp6TvBtFVGh+q9bpsesWCu7LVhvTu6Z4Cabo/GMU3yzU
DFGCIIJv2zD0maTWD1DfhrK9pgrTBUqsfpzOYb6J1TDcL1l9GNsaYYUCc70kPo4dvESFYA0Y7GSc
5CdAzIO6sLO8UbarsD0w3MWXL1strtj+hsYm7gBRIhUC/fu1LDy2VqNJvgZfoxNAB/0k4Jj7lQOP
rf7lLtkv8i4u32yIFNmgWy67Y/pYKeGmGYuj/K0qfSpPzdrIrmxMxDy4zdef8v87HOJn/l9nj47X
7uZRkFws9lo1+nj2fmdz0vutibhYYCsmAiNFehjq3KOowwlRhY106SZobs+bxmvAZwqnBnJHM4D4
280fAmsCKoCTpnSXMOvjY6bkqILfetzmdn083IuwuqTMAyfEljHaqvKfqJJFJMpbaFo9VqWLfmuR
GCcdrriBkzbKBmA05YQoWV7COi+Yu5d8p43R3aEqFuYP7LvfGtU19sOaJlAtKz9NEWqDTaOfZw2H
lD1EBOfRNzzD3uCCl8zLV0/SIFGxLyKIlMN4VEo75dFx56uY0fWyHKUlaiLP6CHeUA/ZKVQF8s6d
QlgFGevMV3NEC0axNgtV540yAdJyDX2TepH5QEWyqKr05JXLBz82NieAVo/mWGDRqCfdNqZEpo+d
dx3FYuxJKlewxvyELcTWatrypuaQGge2Ub7IqmTTZ1F5sxIqzughof1e7CHaL1uqMB5noRtsTAik
YpWiu0v6D6j/5hwWienjrFtsW2WpLynCGYZWKu8V0+zOmRr3mGFvc8eCkZq0tXS/p1TsnaXDwrwz
H44jyj2PQHEIyaO/l0WIYkKi/OxDs/JROR1AjIrsqqjse1pvCKosFj+jKn4jk+Rj5Gx+HyJxR1fT
+ZML8mmsC3qh2LcsJHwpoqTeNCruX2Zr/yIz75ILYI5y1K4/kCx5oTQIx6WvIVqRLdmWUZsedYTL
t05uLgfEMJf9QulgC0rT2C5K1waEj9uyGpO9Wq/5Do+MVEGmtRO9fQXoj+udGF4K+CRGUsbfQ6Wy
YYJTTNAfaaWWK3klDlTDXl7aUf3etdo/xdjViFxDmKTaTx0Gy4/ETTx0gMZii3RvehdJmkNuTWcm
qaCb8+xc59V4ttbs3QzUdzSa+uANjfKGg3IgPIOUKoy9bdhnwRQl0RtIwV8Cv6Ins9GVV0O1FFwY
1DFw+xxko1XGu6yZ3O8N+evGc8HWt+F8JvEZbTMTOaWBCvIBYfetiyD4z9YbDd9JHe3GDsA4NlXc
7lu4Z4/Y7GC9Uwn/06BCa3nJR4OvLfG0Zty9MqtWCwvz4BmDuBt1SGpDEcXvrPqDrEBMjTSuNktj
ew/QxuEuih0Iw/WCVdOSLjdSDB+z3h2XWXSPse3ce4+wRVyAZ8avuNkjKM10JOvfGR/2JGveKbW0
bPPV/zwsz5SDsi8befrXu7/G/t9LyMP2Esp5PtRz5RiR+YT9sXrjfr4sR1xzZV++kuvNEKucJPv/
9fLr+Nfpckw2/zMmryPHZq0rtoZaTRv2dlm2ARJcsaiuL1WHEIZ06r9HjcEkIFiPZwqQ3QBbr3/1
P9/62YqZMqBiKbsoFfVJNtW6zI5mifiY7Jvt/O8+IshEkUNyKWc9erE0lcfBzQ0fEFH0Iseq3GZ2
T8xxL8dko8JNV+MxvHwO5Xb6HDGNfb2pwwDwaCIK/zkmDxTt0lDfWSVz14t/jiVKuzrBq8evMXac
Pproxq00My2I3SraWxWK1aVSW1e1MtVrmHsxS9/U/Wxc7T0HiPzQVWU6LaHIAxsfm3s5L2yfonmD
3n35PQZxsU/wETxQGIG1DDsRr7atpnvDdmgycilh8WSXQ3sxk2zvssaeMYQkRFrS7AhzbJ+y5T8X
KH/uEXd5K5rMuUI/VAOFbRfTSmQ/jd2UEOGrT+nUnRBDyc+YwAqcWQByg6JaAsPTbLwzcvTjyuWn
cFAv5Iv2HiT0n4quUb+jt1ZsxWgXgbpoz5Sbe7aYPWp/ZTr5LSJ5e7MpqfSoCDJpOkQ5Qu9tOgzq
W+2MAEa7dGVTkEnKsBnCySgy/kmqD6PtW3bKABr7yHpfRrPa5nDnXrIYkYJqKn+Ry5/PcqiJ9P7q
ZflR9mQDUTjatVC/t/J8Odb1+ptnDc1F9oa4XKgwTU9dN3vg1DqxLfN0fClEWECDjcdAicbxRY7F
JcEu4Kir7HmYO57jOv+DDM2/TlgmFI/JSoJBWa8hm1z/G4+WuMvLeNUSH1Uc8DZfJww9rgGm0mRH
OVbz3F46Jbx6LTX8udxOsHeftSVX8YJM553jRmt6gmlbjkVWfM8LKqhyyCoHULdZ+VvO63IoHpfZ
VytN38tuMrfly0xW/PMKBU7KOkAliXmVIFfgoM9JlTiHpGV+RbLl36Dbz1PahfhcC799jf/veaT4
C+CQhr6T1/s6cdDix0Q1jp1NPvooOJVPSAaaR2Na9XPqeNrIMdkMpVo+dWsTJQpwTn1eVs0nqDn/
OfB1spYuzqHS1eevIflqzsLy6WvMTfI/qtcQ/TSxt3GbNnkqdUrGAs/Xz1dfY7bSASJovJM8Q6HC
9HlaEdXZQdEBw3Q64tVJZeKpoebdW0QiKAiJGXayq4kyR1S/h3ftWO2bCMMV5LPmCteT41Hkh0QI
QNVrdxR9hfEsOBOkmth7CfvN8DLwbaVJhnntmhTVD3oLcr8be/ttKprxIBQiNnk0m9r00DXVvI1M
uPJDZzunsCEosVOyc6qiCUTSMvvVGQq2YJ54lz0r19LHWieQvdgN7VfDtFBJ6vK7HCr7iGgir5aL
7IKYMn2sAL/X6Dxs9an2Xq14UJAEi5XA8jz3VSM0OqgFQZ3slki9oL9GkCNPNpgunmEwnOXBEETH
6zed23rwx9nguaqqZ3W9aNoR7naeV1zkibjbEtPNPQY7+N9t5NjIyhOIFhUqj/29F1cDJBqWvEku
bHJtcnUnJN25lnG6AbqIb9j6cnCydiecIQP7GcX7ArWQ12i8V1WT7zwFf+FsXHUvR/tBksCi+Kv1
QQkq601JB7JTmfqtj1JW97nI3yxtmonzmeXwHsmIxQ3nvMTQnZ21OygTxRYvfEdVGCeHCQ1hrzf3
sldXY/PqGEdmxziwsUR0QAWdHF33oG+lKBoXoXhrJzJZWU1JChqNftCKyPEFNYE1y+f4A0iXIM7M
fkcaa82NuYTz+WPujcI39Tw6ePrWXlmo9morIhs9OximcjOK5luvKzi6uPV840Mjw1FO5Ksz9i6K
AS0yoXjsR3YF1VBHQxDVrPJnVwzPYVirrxjiScTNpjG98JGT10prYnVVqfl+Zg100drIV2KNMezS
fIqKKPsc0qYwPuHc/pK02e/Kdo1DixvCVVjow82EuOe8zv8h9m5/u6a4DlOu/cGtYZd6rcVm6dbO
y4aAvKCG3XXAJax046HR+y1a8deiaDYRFgtvZtIeY4C8v7UcYTjlOcMN40W3yzMCr8Wu1MjTFkpS
BO6YVBS9428EffV+cCEyiM4TyJyn3bM5lA2JADv+3YifarTYe6/VVnR+4W5nlRxhkYgS/2WXpK0K
MtZe9PuSjMXr2CcruzATJ9nNavRGAU1cYN7bz2E/U4fqxxquhjE9x4258suSdgcqODm0NRohllIc
cA3CCyCzmwNJvyYwV1o5O3PjhdCfP79Qg6RAsQUEFSQKhX6KWtkm0buY5I29MfU75nUv0cIMZDDV
7qJQLzGNLkB9KVr1pjsdbkN5cbfYrb0Ni6vdu1bfyWNIn3rnHivmzWR/9EzOb6ZwvEdeofKO08Lb
YBkzZsx4+a7HJoTgyDVjjrn2VPQWX+qBzP3aGygWvxQYusre3OTVS+ulOxFW1ltX1ni2FvleHus9
S707YXP47FVmfe/GBf/CVEXWQj+kdbZc87Xp1PG8JJ1OuoZe1bfDbnAVGy0j3b5Ouuaw553zDRkd
NAPkoLEeSSzWmHnOz7ne2Fd11Dgazt0SmHE8IFi79uUh2VDAxC1ouMrO56XyurUoqpakUfNRHMYh
Jy3ZCny3XKsREIZQDpPdcv0DFAFs3r3CnqlaACeiO3U6Zy+uuhx7Mb9+duURramGU2yl1zwb/jHL
pDzmZLyuw1D/q0EB0wmwJ6v9/zkwqt70pPNRvs7tDEczNu2k1RsA5EiLrFeJO5JBk54gGGCG0c1I
3WknBsiUWqZGN54kSAL2sMyX1QpHjsnzXBxmbrLr1uYzjDuyDOv7v8aXukW+qLEVdBmjhlAu1LZi
DgWMU5oi6QoAxlAsx6yiiLyOxSazJ0JAEXAOu3vNreKtCmtxlT3Pm8MVWomx9Xpw7BJlr4x2wka6
6F9Vu9CfbOwjQIx0gF44owaWyub4ITuiocaE7PlykV2tA8oBGS/by241F8kxHD2Qw+s7kfHMb8sY
f/5hOWRbsx83WfQie1Y+kmId0USR3RgL8cA210T0+nZhW9UJLoa9kd1Md6znBgqu7MnP10X6IbPz
5ll+9nzFeU1WomDLuH7uFVg061oVyG6FRzm3JmbtsuvZOTJICUJQ67nyanE4PGcVKV4Ky5TWLK1Q
faVum5NNsYBE8lwzV5tle1BtKkMRHpJvzlTOmySKnJ8AiM8Nr7A243lqreUveYv3mUzo96qHLkJR
Xjywi2apJzTcYPVYXUFwZIeqtMNTZyziHIZKfKAOWRxKRDxvep68Z8izfXSz82LO2H47bvVR5KWN
c286nbQKb1w3AX1D7if+OFKIb8ngszHQIje5ZlORgMSJojMl0n0yLa/2Uhgb5DiBb1SZ/dQtfbls
8lrj9uZJHbL8JhvFtrMb2VCMmcOfDgqP/pDCQHfHmnpaVA8AroCew6FT0djsYbF43XQGLL8cm7b+
hfuicrS0fH61+prbbnrWsBV/x77rd7G4PgX6p2Guwp2wxZ+6z9NbnMTo1maOsoOmr75XVqIRtHY7
zdXtN2HvKYll34xlGXeGEieBq2TnSPF+E66rJ7OJ/5hx+aufhEl5p3YOGohRqmwu/ksIjU1NkqHA
BPnBE0b6Y6RIlM2WCxSppljp8GCn9eRtdUF5qQYI8FKWezLyCSU/vLO7IsFDBHViqgTat3qJvIPl
UfkE+J4FtUAe03QAK41g4dt2CC/WDxfW93UstBdDbU8Q0esNVahop5ZkxCzkLkm8TOR7VWLzxjFu
0/RDxzjDuJed7R7mvEf+cAKg3PjkGZWDplBXg9NU7+DO68iDhMbpN1AP9ZqRAduir2RvC7tY7UiX
I8sjEpt29L3O3eax6CzaDOk3h8I94G5HkDGlUcxJXCYv+T0XePdNI9q5OPb9XaDBVJ3uYSoXtb41
iO5O8VbbWxgPnyKrICsfV+42KlTjHeTnr9FKqr8mKpjUgv7EfV9D/hYk68sKcYix6zcqInVHDOBG
bHC0+LkGpSJ7sqmtTttBnCc5tp4hm7DSQbpM3jmErPKCjIoG7C85gI0IEiT9b4Nmqo+Z0mrg6dS6
ZddCSPGaJ96T7A2gCx+jARl7soeLHDJgH+yd2K63rZtqD28wOlCeAIjWnhzSDAvBty5LT/IN6+pz
NFiZiV3iQ6mFq9pn1T/mEEirGVd32cPaKAoyN8SJZT04sbOhXt2dZM/Ttf4RKxkIAWeYP8d0rCaO
g1fYsGh4g2wISnY8GrhUrm+IXGUO0jpVQSNwBlF18tzrVB/Wg8raTCOJPwXSwFGeQap7PIUlKlBf
l4zc7IT4avr5mfN4LP3Ymx9zQrpjtjT90YY4bBWNOGW5YKUru+Sv3dnoShM7vTjCfsnGjwpr1Vdy
mv5sWBMOF4XxWk3Vb5EiNCGPkaJVfcQpvQOIUfPV1rDFUwZvDOS5haFHpxq3E18eHVUqPbh4W/vQ
fGa9rwDDNHN+8gQRBFS0+EU2iKOUQZ2GZZD+Z0yfY1zWaw/xbluPX+ZoAuUVemh/m/tMxMbDLXvj
kS4Kkz6YlqPsJorXH7UFeIg8RRtt48ECNjt5/Hl+ga2AP6HSerDXt9dRswPuHiKIDretVnrnRTZp
0jLbteN0dKLEeenQRr9OiQLNXAeAVpoR7GiMTfbyZDKC4o6WHHuasCt8UL9twBc0BQCb/3W9pv9b
5koYwOwHGIX7xgtcOh2ntLb/7Mqxzmy2jcZ6Jnt4YZb7pQZg99nVQ9615PsQ4MZNDk3GQjmvT1Tc
IeroIcfmJTxpBQ+G7DWdMhw6qyk5gz8qm8GebxXgkKfPIViQGCON3sZwivjZcXnMO7Sz7Fk3N9R2
qRQbY/QiG08Ve7U0lqvsTaHbXuPG3Zd6Fqf+0q5Z4KZ2NvJoGbPKZ5ZO6qxNk93XmOGlfzxVZdEb
qvauxbDK/jhYVE6t+iIb7iMUPAaq1V9joTm+NbE6XVD0UV9wqE8ujWb/83VCyj4F5Y223X+Nubhe
ddPnRdthRLACGSHfmuz5osfJczd5+ZU1ML9SQj8NkCBOsoffoq1u5EsvEy9aZ3bH/xqTb7Pa8lfT
hdFWq+ockE/h3GXjNmQJHQgBMNQZq1QFkC61mGbcpnBUH00SVo8wrUiveUm8l2N5XJCrTICYi6Ks
/LkO1Q33fniUJ5sGVp8lKsWGCfynUnFVyphmg6iPm0ezVC8dicIn9F6bR5kicmsKJfRV6KB4PYxn
pzcHvgAOCuBTWwqpIKU0u3moc5Pc2sQ9yoNyCLsqjeR96x21eayuszmd7UYM/J6j8daaY3XypqYH
FTRH+VMTVUFRBYo6Vtu2dZqtZkULwKMQx3bFcJ6GFIpGMoTp6mIVYAf2rTXCEj78cAmr4ckaIhTb
BTUpeAm/wj7ZWQLBg9Rip1MSAXiVVh+m2P5Y3AIEW3NUhwjmhCLAdKuDvu2IQfyW6KPwsKnR880C
StifYgUiachqLqt94GNg15tg0FVlPIGYeNMaJ95HLAgkuFUg6YCUh0E/qwtac52mGBQXYCe5yj6b
9Hf2XUw2oBe2laFe8z474mmsXOq+gh47jO4xHyDAGcZb0o4J2z+XfTJoz3wQ7mPJLe00U9Em39GR
TDTKTV7MHZypjTphyIo6MeXbGTcArxrSTbewRrIZflKHuyZa73kV4ZshMdhzbcJ7jIyL2SbqTsHx
dFPG78uyvFIR2sadVu1Ku3PPQ27M2HKtL7+aeUQB3jbqM6Jl30BYTJiZdcOucgR2oLoeXofig8uI
E3Irxgbd59F3TIPKbalol5xYNbcm9W5kXHms8+VsITgbCUAiuYJzX6rDyZvTQ6uNzanpwybAhXDc
to4TXTK3WbZqp3+LJvwDQEz1QbRA0VCX6m4B/7jXuvmmJHF9yFFrvCCTCK6ENSXIWqe7VGVJlkQf
4W8toR/V83ABSHDoGwQZuyb1i6bae/nkHQtjrrcZcQNbK1NsDEyZ/GboD1a9IgKjXgvM0U53AIR/
IdX0c/WkPJhUyX2+rcEHDtf7qLORweO+sVsFuF7adWeNFp0E4FpoSbBj7w1We8OGbaP+qlN9hldn
NucRoMFRWRMeRnuXEbW2htWEKNxGPXWQTCDMUqRIRsRjp77p+c/BVq5ZBs8XcRQ/S+6gl/8urlGf
qL+prIRpg+aaeprLWnsxYXiY3PaUe+1mTMHfOLVvFCK+9EUdnaKJCCPXeH5nUfrQOyvk9sb17q1y
UlbOgCaFE7/h90qAmZJDteum2Qt7/uWaqnuZ3LTzSQV2glToJ9gBiy5qS7ZzjAaBI0QEmUYr8L4q
mzVT8g0iQOGPSfzR5hVmy7F5YC0fUhAryFs1O77Qv02GRcxEGp7qA6YcXW09kxjRNwnosm2YtA/P
beGYuS0mYqpRHkXDPJgopr+MQ+tXPTmBpnhG01S9DHGsXbq1cUx8Dx1ImFmxEXoUBmYPUk9oOjsU
xemZe602iNLU9QFl7eIy+lCoPKDEEKMoRCrj92CN1XuHrDmL9qEvcENzXDhNekQNRJ2gp3qEx09R
C5BnubMj6XzqnnVlXnHHzje4AbxliSr48461Qqi3M+Ti2+SRYG/0fqYqHL0grMLy2dUglEK1B4dv
JpcJ5OUG9yWiCjaFfarC4TE7ktdLFu1sb1WfrYePyA1zBMoM4I2ungFiMAuAh+FeLDj+6RDmN70G
lan7M0IajIH9Bq0HnK+xHbLOzsYsOtVHaLoM1LIHodwrGLBoqoJ8JHoxURRSWKjcx1zPL5Ow2wup
xtxf+hlRtLy7wV5+IdPcbiz05I/erIMC1UPr6NjuSQkH76SkoXuyVpxOnfQ/W9e7VDHTrNkqTGNZ
XR8WFJZw4vwxAkTd133/A+8DA06wHQVKlc5PI15FF4fkcbkSiKNMf2SOewb/MBNlTyHf4PhjYtdO
diMCvpQkgW704aYtIVHkSU2iootMqm6VdajdutxYqd3tga6XgOI8C9ANi8EOMvPJKShK6SWaW0jH
Piqrd8nylNo2TZJ9NXfmfmhq75/Me4XL1Ktd+Huxmy2cd9ZSb4XIKL9jY/ALK49OOr7yvl6r7Zad
uncYAJ7tLXCg4E4oSSkhm7cewr1jlSQ9VHNLzPjkTdb4nI1oFDn0EJNJg86MXotcsc9fTT2WzmfX
JvI/2g0UsWaxrlZI7OiNFjhGNwfoWXveLoxCzxce6msaU5/PlnmjqxGPYmga56VJKJsSfXxkhR4U
UTqfsH8/9AhF3bUk+mOtDlFQdS7oFsubkd0ZC/HarOI5ZjFpF9Vsuvs4dPO1S9aZm55XRd29iQl1
6ybbV5GjCj9z+BnBhB2Vjv1HP2REHlb8nmY6Oodm+WwZk72bipj999qE7tPi9fDQOi0J2v6eOW16
EmwPTlnoxFujhAAAGzs+W7Z51yMD9oY3cUfhGjiCuCK/lwSj0twXfA5J7LE561eBMy0/SAyYvVak
oQoDSzSt1esKBOZ/GqWnXjSgbVp62GUYAkmtsAKpMeVeR5oFvwYH2fO1EKAseqCHuINiuAVHAk9J
D451NIDGmqNxZscZ8l5SIxcEpY/cqOW5NednVSwT1I7Q3k6o0vjz2kWmYPYHkx/LzFyAZo7I4JX0
SE8uGugizyzPIDIO4wwjBbjStTf7u9Lh/1SYSbrV8WJcfImZEyuB3wJ/FjjjXMApWNzrlGkaoWCf
3zxKc6ekrd8X4EZveG2ANix/ijHO3tQClxiv+3DLkJtbZgmcNVXQLDo7nYwbyvFc7Uk2M0sYACtP
2YbybDTAI4JK2SqAPUOQAnNTmCd5GcwPX+MmKo55UjFlT72zxfcZeAglBUBw5eKXKKbFTmnzXNi+
yZT3NGpQehuAAkoPsCpt+XtIjoRPCQnWQ7qId4EUHOKjuzkKq63jTBDcV7wRAO1tqvHrov+bKahv
NX/Z13Tnbsz3zdSwTIIKTB2ckdUUklAHj7Npjo74XhaV8Q0JeRQ5pxc9jaxDNiovC0mAld6q7mtz
NR5Ifqi9cUi8SVCt33rJ4h1FbF0TSml+piOr1KkFwn8GiHH77Jr6fNGy5HVS2aViJY+MooAyvJo0
1SG6NmnL3wMK9P6pABHlTb+zKXiD5arsT+GIbP7bj472ALbrIo2tzGwETOZpbcXVF9nQbsvM9p5h
ATg3dX5dQPA9G4AR7CJqd3WSfqsIDJCvjIFWVhRTZXfJ9JyYDx/7pFCUfdq7gvjJyIC/WNsi6g2/
rsrhADuifO3Npj1MsEV82dVTpwVv3FjYTirtE+Ey/0/X21u9ij5mW5n3ZZItZ4Q/nocFsLfp2ukt
QsrlFrVaQ2UYKUxncLLAaux6X0EDNyLYGUqKxFzOx1uZGu6IVLAjKDKW0cZZpjxgF30zyHMwi2/z
HL93wGI/C/sV07LumK+YmWrF1QkQFkfTucUrbrQxZvUIMEKsSFLZzHr8rihGGCT/GZLj8vR8feya
UxXxvXoddLpNXma0EujZ6iCntaaOtuFuxljwYInXpAUpED6mNsp2EXReuzPgFo3TA6Fy1A3xvPvU
1ZAYIYkbyk02DG7ioOS9Cm7IA32YQZKcfs1uG53AZVlLQLDKJ5Ev5RNt1XDJDvJlupBBgoXFvzc2
JWhft9NREKqU/bxCColl81M5ALeOWrwewk2qaGsegdEILFZAVeW7oxTbVI0wWv0whxEU8/rFtesV
5asvfKKtpeoSSKiiHJyWfM4P8szY6fhmkEWM/vX+br2IPEsT6ryxnTzbyk+ZojVNARbhs9XVbx+1
6l4qjDieD8l9PILh/N2vv99kxs6hQI1a1oBlk8rvX75M2CJT0sL4TnbzvN6LStHxn1k/UwHuM8I7
4yD/pPwYGPiKuB4RJxnqAD/1D/m+bIrgmK8/4+cvLAclXqoIqbpYK2n0a2yq9H6P1AqeTIA+PrG/
8m6AdkuFepqzKVD15qfEA8tmBEbdN/DryKciOZLXo40ZUe1kzPFuG8ii9yfOS6jRjwHmYuC1gl/U
RkJ016XtQ/72dureRvI+u6UxmNatMUZvj9Cd8lZ5yv6PsfNaklRZtu0XYYYWr6mzsmSXaPGCtURr
zdefgWfvTZ26a107L2GhgEwIggh3n3M6bP/aEM629aERO6wTQt0EO3lc8jQkVyKVmmwkK6PACnUf
v3K38Yo+v0HX0SP6TLJLAhCBsaEcKyTDmVuGZCYQgTBnFGvNef8uK0c7KFIQiewa+c01O6c90VB2
dJLrjU2DjbrZxW3yeR71G7lz17sEtHRTWOm0k3stdyVpC/b/rQb5yhIDIM9EjpCc1F2Hg5QlMVIU
Q5ouJEQT0seh+yQP/jo05daso0Faaiyfm4oY9p3cCvmRel9zf9qg0LdY0FnlWtWPdpENge7yen/N
3OlnAq+MQ8ZqgFH3rFV5C9I2POQzQOdWnz7py9Qhn+0stp3jHMxEAiPHt1GBc8KE28AnZCV58f9c
+N1vkCyyV4Dd9VC/9rw+PdhkciJNDH0nU4B83zvoxk82AVnjpxQs7/XmXsMp3r0174IqPt5BAzde
EYGanJuDEebavI/d8JvSZep+vcNMgje64wLpXicXtX/MELE8yG/p/eohtWf1AEdjP2+bLLxtB10h
zGOZh5bXWo6U3L/WeV05QxwQJjsZCX2cHljCsHVZBoI+Qu1kgrFeh8/Swa5mOpg6evXBdJIRPHbW
cJpyi21Jtc+dAeEjdwmu/Nfr2kV69kNihb3cIFxhCUhZx94c37n6EsBoFHa90NswvS3TsowkKa51
BdafZUay9NnZ+041ELOSPjqBwhwp/SVZ39Z3Q/Salfa58oaT15hbGQnXQ5AVOCpvbYODQOZCNuzN
EYbu8/qGr2NZ6qQYLKNQ7ftDQ5DeMXSig7SZMtilx3r8xyEoZXlqkrseI+Vr9kO7FD/UXYdtWdn2
36kHWTkc/Kl5DsDKbVLCY4qUILfeJsJ5+XDoHkDTQGejOukHdCjw07MukCc+2DrCoM5DPrdPDmsD
9oe3OhaLWS2Qak6ecoJShrq7WEus6jyWT/ngdgfTnFlKNLq6U4MC200PwcwGB+9BcAdTvshFmvNQ
74KofHCy6t2Dl6vKOLi+TmtZKtdhso4V6VIMaXvqkR+UwShJvUzXktMT4EtmDOZJ7r6cpCCecSJm
hWHX+8Dqt/KWgGqnVrLvagfX+JJbkCjJvmVCNXgPqO6rLViKkBvWxUp6xg4ONCRe4hvGRH+NesLd
oTHZyz2WRB57vCxPIMpljzylP/JJv/FiIzuo83hJzBKCMq87ySSjMWu3YHZL2HN3YRFcvwBG+wtQ
fnaWE8qTlxwzfbugYexo+DUP3iNice41ZtlP7GcfzbNDLiNinQxUTXXOHLf+Pr0dtV0/Abxf72KZ
OcykyfKZydzM2vkWcCEBlYAL+EJcssFK3IN+VLrgWwNyYsCLMmrW/spjJost4nWr4+Q654nAHPy5
R+CRcBRH9jZDMey6urruoiItKPC56dp1EgZLfV8biXGQ88vv8u1oPLf6w2zk7UE1jSd5quujlVze
dT9jY4o2Y1HA9A+E/O8GbZ04FPn2S/m6sGN7WqJIw/aBGP+9ltk56Pw2H+4gZDdPhKZVN4LaGaKu
umEs/CnDLLs+X3kS6xyzPhg+0L9T4Jnm5NU7C4A0tBiOgcJJwUvgMoPvYAjcl9wyeTIyrAMV26NF
eLBfoBvy38lcOqwz+vokrwN6me/Xm7C2Sk66/P9PxVptBL10J++TrBTkx0jxuhZfy5K7Vs4Rsh8s
aCFmkIWu0tknFY1F6SKXvS65JIvCJq/aNYtf+29Y/fVDKb/z3SrjemyZu1vCAm5xCCKPwYde1q84
RzBdy2syF9DBbIPJ/AbXCvbksE9ORROG6l66X7P+8gWNCAbpgvS6jpORKiu6NVnrpjnD5aDBFKkR
JrYswuTvrMk1SlLK79ay119fziNInLuxgNetJ98Qnn6w8VLNW/h6C5xQP1z5IWZ9o7u6epabLYs6
ya33fq3DEQTndQAAZO0sV1+L67GSWx/j2rCe78OxUf7aQdTBHMacKRNnRyBAfpKyvHnc8YRt/NJ+
/fFzqRWbSBnUd8tIeYTXkTd/DwDan2W4RjDpEjS9PIOw66DckJHyz1k5+jpVEZTTnNwy3X2EggQg
RdYt3AdMiAA8pHVtWPeA0iDJ2k+Kg/9z0Or8fP31y0i+gj3Wd+a6nrkOZqn19LzDf/Lf905y116S
/ViWg65nfdfr4wU+HqVoODZa+0WboZqVeWVdPcix/1S3dpHW6zpbsmsiz2MtSk6O+9ezvtvOSG/p
+OFS/1T34awfrhQsEz5Cc3UXguhbXnE0nPFVVPN1ryovvCSYUgBnAiNi876Y2dZkrZszNEGB39Gn
ag2y104y3crJ167vWiTrmwERQrjgryNaXpb1jf/wUq0v0PqiSd16mBzxr3UfDvun019f1zlfwP1F
TLTfuHNRaGNZu6yF5cO1Jted7Fp+Z6v4p+4f6q77ieW01yvIeT70uV5hSLxbTRn+qJ0XbmVqkD2o
5NZvtMwha1Fy64Js7fyh7kNR+vk9hAH9T62GEiEpbIB8vJz43lneyhC+ZqVWyjOmbLbVWZUddK94
Xqd3gqmAja9lZV5g5FKWmZ+1UIBFycos92o68gOrnbcyPWD9h5K1gRn4L1ztOmnYKjYEmV2KcgaE
CfnbTp6kJOt0K0UZCo5s+tc+6zBY6z4MofU0Y9CkmCxckF6DOpu7ztHTeSv734QAA8xFyfgStEN0
uL7xclPW5DqtrmW5Xf9alIb11ZVigCHl7/Qt5Q9nkLo5S4id0BJeo3Wyvy6sr+3yfNYjG7RK2Lxl
ZwvDiLFYSN7tHNducqwksjBYi5L70E8m0bXu3R+Xlg+HDF6l7GfjjqjAxxooBaoB0gNLuaERybF8
uEoU8dpnmbr8LMmyk9yZMunz7DSrzqbJHOskT3h9otd3/50x891SYe0qOXn4UdFj0bt2uhq5cgfS
EyOOoEnR4coeZq/EHQObizbdyyt6tVPKCBhnPW6+yIv816pVq8Ee6WxcJw3OwTzPzgkUwaDEAa1J
Ujd4Kzdr2bcCBf6z0NqUC++wM1sIkDEhr5YPS9eCo6n7F8FsWzgAIhXuGrmr8lzqDCiTXhUvZQzO
RPDk+vKA5xbSnfZqz/xw++WmvntE163r9a7LnkWy19c8wjk5e+a0l7ssl10T+QFrUW7sh7rrrk5a
PoI5157SvP4lPQz1rY203gYZQ6Tigtx/64p4PBoQAe51ELMUgZ5BQFqc0Zmk1dLxnRkOND1Lq+cR
5qknCdpNdfAcadlRW86hJnV2VwZ1u5Fec5eNJ2UuzZ3aZwTpDUOxaSJedUm8zDW3tkeAp0ZM0W2a
uAc1Cq18D2UQgsvs7PdYJYkanpxzowfNA5gsfM2QxgI8zxzUi2L1NvXHlyWi/VMADewn8Df1Dta4
EVYOilKXQXiUJbgn6hEWiNiu0k+x58AsaHZ3UwwXgkPYwkHHt3/0LH9+TKvmJ3jHU29q5duYm6hq
pf63vGRJXqMDf+MHKpHiWfPSe7P13cNaj2fXD3A4aC3sOMOwCZq6/lzPxPSyJS9fdTW1tzDqEF4V
QdulFossgIkpec6tCv4mVd1VUATDDFUSx40QY3U/Li2YkhATGFAUCBPt2BR2eT9PSXUvOUmyonDg
PctziIUxwltFHOzKCvohfxq+mjjPjq26UPllamUgRwITx24xAG9cn51bXMSwXqsAPg0fIVEVBsNd
mxXEBHntwH64KdwbIjVwr3kY21tYv6Z+ih6HJQHoEj36avINWk3lLFVlhkg3vIuwchUQnxkW3hon
eGxgw35U8YQ+poqmbadxDNhB0BDbHqFVqc29zJEURUN2Mw1Dd68lnfcwL0mdEbZnM7ZAV9NjbQj1
LN1qpYMq2oB3xpwQmxtHHV4Y//eURPP9tUQ0B8y/DmNuPb6KLO8BlploW4XtBt5TY+9olrmbpiaH
441g+sLQzBvbIdSZsFZtp9t60m6QgocGAwXw0gvL2wqo3W2zJGuR8XlMCmyoA9RGNti0Ur/JZzM1
tpppaDeSFFPwn8qir5Tt5IFy98IUYzOkBi+9T8Coa4/912TIvxi40okLB+7Pu2WCZyYykWiFooIl
pp9/4+78HOaJ/nVqEqIVIMR5CcaMsGt4sB5mDV+yNSXWpXLz/kbv4/aUpnFxzyPQgPy36qdmVBhc
WWreqUb/UsMadOdGycNgVw3QV6X+FPc4jhzIHvdSlAZcoa/Qr+f7etz0CHdspqV7rKWI8sXEci3H
4cGmylGA3TJn7N4dbOXfnHQ2L3KqujG1e8cLT4DDUOrMoEU78MGpdusvaIPkTxjOyfW8tTG3D03X
7nMVWputj8RyH2TPCBXOGO2Lhr2ybV4AWjSfwJ7395iOz1JCaLf9hGgdYKhshKxp6SF1jlF+PChx
X1QXPi5UAwnUBvaDxWLJKiDobuFP62/rAbNymcJ2Ig0OTBZnaDATotm4FbqptEfINrWtFOX2ZKm6
fKocYsKW+2OPI4Eu1bLQi4/2+Of6d9Ik9492UYM5W+4frNNE5GWThz49Y2YcTJhTJCtJFcwg3Ney
jLaxhULyXaU0S0sHuGM3PBA4QwReMGyI60JSoayYlPT6S10H4am3hwCO97D6VpYHaY+HsD6kOqxN
1aw4GKwVF7Vw7IHnJoiC225JhgTeE9fwj+8a+j5FTuYt8O14D4QhvpRjhobhkkhO6kx22Ug22DCq
xVrUoDf4Lx3lkGvv9ehuRBzw/3JI6g7EV6ja8eNp2q6A5PZpvC9VrIHbD79OestFpqLUm9u0XXAU
uB1NqwUBCyPlXbQkOQQTd1KcfB/GwsgfAK+rMcb1pblUYS7frJ0kh4LehQ9fhx+Zg2MXq0pYVh6a
GJOi3DhvFqH4MEtJ64dDpSgXbmEdPTkQgV8Plau9OyLTzX1XEqDxsWH5VVMZA3Z8mgv7S4o8KZFL
s5te2qlKL+4YEXCiwbzZZfgZVbwV+6QItWe1DIdbV69/5KGmPg92oT7rYX3fMcHe45sG6QLpIF+/
3oD/y6lb/WITWvLmZpwKZ055l8Jm8BZVymfwyMGDNJplcOcXsf0obUQK71MAdZ/ypedYvyWDZr5o
flS8aslZuvDNyZ7VpgF+eR/W6XTbB1p6Ny4J5H76sDGTmqzdzBvmbKLxlqL0AWiKI8d3f6vJgHqp
i+0S5FL6lnk1PNqa0W6laPTNcDJQTd2VpgUj/sa2uv4TMlZQF1mjvo8AVL41PbIIKni944KvfCMU
rNzZmW+eRiQzH0t7fCGEpvtqld9nt3E/W4rb3mRlBHWSrXdfm5lACtWx8kdIdODSDfs/gWO3XwnZ
0ndzjIq43fgvGsFncNi2A/Ge5OKw3c9Iw4IX/k8VsMi/jR/qdMshKjabb8vBq/fotZUwzDnFS6ZY
9k2TdhOc233xooOY/oT0+0YaFcLYXojA+AySV72TKttv8C+4Q3mU4gibxFnzpmQrxTp2zccZL52U
5IzdoN6pcL3pIKIvwTQTl1BYoXGp4YoBFl37sLDZ+R1G97jbEYsHrSfUsvvKH5wbaelb39ub2mAx
7lA7mX1mHghjorderfotGJ/oRopOpNqEKUT9RYo2QkToQOr+rRRnZfru8s2/l9LUZ4/M1/mjERPf
44/BKYwG5SnNWvUu8oERhz5yVUNePRLos4d2on8qvfY1iVv1QrDC8KTrLa9KDKt8lbi30kHq4UU8
lEqd3UuVJCYsR5ENgKHudARXC9RjMzt4ku4xcLTH3HxqmuLgdm6FYGG9h8a8vNiTU1yiDrDcQhZc
XhSVpOkqF5pZddrFXg/puB01D6HmIAU+WS8whKVfVavy9vBmlicpgtEhpF4v3kpzhJLS6IklWLpp
/eRv4PQjqiYfUVdWWwLFq/QrUdTZETi+c9DxfXy1LeOSu4r1bIaZc1cmFgEWS7d2Un9PREue+bRp
dyzrNNSIyLlLMmupv8WC1xC/+5+6tYvkLKX9XfW6dvyn4/WWAJjOjh/qcW7uR6UiXLpwob4jqsvk
S/Q7V/1Xcxzst8YZ4QfK9eI2Cw0bZuMqJSJumD/3lfskXUcjva0jw/tSN7m6c+vYuktLDwGWuoYt
BV7YV+BIPxXIr/ZxsXUJG7pVS14qd4y/dxoBYpbhNg+e2QU3iu0kxygN1WdYVeqNnN6Zv6il1/zs
8BsRRmTG8DBOxgmbbQnrbmk9eTac47zuDsSWWr5JsrqAGReOqtuSOfXWLsNd7+vxTQ05+d+Gax9p
LtdacCQEP0Pjv1PnQI130h4S93grZ4sdl0q7Ak5YOeb5WpRm3dOS8cCrHV17Bpr+ZJmJdVTtAez2
egrLMS824eU3Tmgp+1QrdGSpBudkEe97RuumudUM0znYSTY9Tui47PpWbV55G1VCf1znG2vnJ7h5
lD+N9+IOCUvSsbAOT892W5g/wSRCFmkyzzP6eGmzxAGkEsz7uqrq+1hv65NpVMNN5LYW6r5+iSxB
58CPRbAqEx/ITL2EFsvv/a9xML4mkan8Voi0vF4oyzWo4grr15QO30NFcb5odpPBdqzNz6ENNzhL
lOABCLV7zBZScVXx00ufxtYRc0D64AIFIsa5sbCfMZHZ/hx+ZQL+BvhQ+aUH6CATncQKm0V4Erjm
7wxmZL3rXwKkOZr2U98RswxPcfPitewJu77SHojb6AjPQWEJ3JWzw7jm+yddN9CgGp2F0kBNUYvT
uuwiOcepcQFCgXDXJdC6oF/zSXMG7yVPvS/aFCt3Zu953APoe+swrW+k2Bkwz+VO3J31uIeYSmNd
du5KQt2KxvVeAwDpm2oI1bu+Kv3XqJ6/6lag30tpXiLAHd16kK6e5lwizfIfpRT2wbFNy/STWej+
qz/jSyys5rk0HOfVP45+5nyN+VQe21Ftj047BN8K/VgPtf2tJCILyZyqPg3BUHxB5m7bW5H7iX3k
LSIPxX3tK5DnB4A3uj7UNte6pSEq8DijrLsgWcYjZEcTLxHEa0Zk/Ba5QwsytdAJute1Q2PUxq6y
O+swICl43y0JA2PaNWgj76QoDThsi/tmRm0LyeoLwU5cOegqohsQHN1guyvujSWxoeK9uIpxlzvV
/AkrwJeujKZvU7QEerTgOeCBgnIv1b/E8zB9G+vI2o5LfbTU/+/+LpRLa3/f9TkP4WnbJnAhfPvP
+df6fzv//+4v19WrAeS2Z+7N3Iq3Axv2p3KY6ifdMfWjvdRBl1E/SUPO5vdaJ10gimyeyqXuw7F8
OaGzUrxjrPNNlMRa0JZe1agHRkb2t05FPtrLzcPaTRrH2PM2dQ3eICgflKy1AEyC+Rq1egj2Du/6
rofHZpeNWvEgyWjyvIr+Td9oTbXXw0S9DSqAeExSUoChXb1tl0SKtqEAur+Ws2rXs12D6/E/rVK/
FuUIqYPb7pJHBLStVdczreWUSW8e3YeS2/W9R/4DRjLvawKeiUFV5mfPB0uqj86nye697wYEdFgL
veHBcl0ERxP4VopUjfC+giYGeHxuSuVg6N78GUaG4dhxViE8fQOWdZZrhBnhfH3VWncoYXv3fqfh
6FrOjXjFg85deyVuxEJ1wDAOetOON3odwtm9CO6Ios5VXMcKC8C5bL6kQZIeru69S5AVSPTeOZup
WUKu0/pPmZMoTxBEdzv95CEjlswznC4G3DGQkDvmhiUIuJh4rI9KlfVHNn/Q4ht/KrP9BsXI8DmK
UYJPurZ/iJpeO6lxm539MTXvw0BHE0Mp57c0TP8QdJj94eAQOfgbxTRhx0L69wk9maMxdsF9VTTN
U7EkhsryMCygS1w6GPoCRWoI2bDa8l5LwcVDmazuB6/o7qW/dEPgaY9o5IQAGuQ0yaLJTsg8WrJ9
8hRA1oGuWpM+QjqEQISFMJrRqeMBHbT63gq65FgBrblLMkAVxmjOt45LZDHoePviZEN0LqAyvnhm
ZJ0xexQ33jQPN1k1jmdFjcpLZhQI+/h9dJs0PhRPg+PeJuWE1muNkSTqEv8Qt62KAoNaH1yvGAG6
QroMAVT/iH+i3Kex0z35sD3BG0zsIDMO0UBV3z/PHVI/iDuPL5EFPXJnbvouxCgVFOprgw96G46q
8Ta6Llze8J5+Rnum31TRNN756FBBQZ2nu2oKI5iw4I/j2wTgw0/nH0nj7n30yL7gvW7gtYkWrP0c
PRNL+iey1fmHkhg/MPwCL7cCDOWBqx+ylo+zP5jHfjmDG6PfQRxYicTDyIbKniDpJMTkR0Fcot6Z
3z1iDdgCZsMFbtTxsUZIfWHjnyFdq+88a+qgQuYNYGdUnrJGg0gG8r7xPoathUX5eMpNJXrxFc+5
dzTQtCIEH5o9kDvLH059OkxfTJu9k6YFL27Bm6JNeQFtgDp+iQgA3Afl0J/kKD1OzrUxaDe5ow07
bInFDYigmK3qEhlseQhy+O3mWmVOECJKF8m9q7SXFqn82LJ2HzPhJ+QC63mkrqpccGg48LYZioH3
Vtki5dgq3VuHgOXN6KsZ9BXckgy+beyWA0iPpQijnbef2gKdy6WomxOgJdMqzlL001rbgE6MN4g8
AJKzHTYFS6LnIXpPpTmVl9FLKhQsyEmy9pGc1KE0Tu9GJ0RpyInG+j8cN0MYVQJQ/1/nluK7Szvo
CJxZCW3e1a2HyPXHqJxvsvRLM4XhC3OuvylixzrrPtiKPjeeVc/xj8YQKts55zE7XhE/2lVxkpIc
ZBrec9tl3p1lKSeoi+Z7r2uAFLZ5+7kfnWpjDE7wvQ2UFwBF3i9T0w65y3QAD/g20HI9ogOkvF0W
/8GY8QA7SPyjiuqYz07Tflnk7reJ1ZV32LkvKiTudwAFqrtcq8IDdKbzJjHV6m5tkFYWWH/7mUjy
FK2zVbs3QmRQbl7OIIdIx7XY26OzcYYan+V/L/Lh1MqYgBfS/beUGFUIM5eLrCeQYjqoJ5xf8c3O
HRTnthsDBIiQDkXxRelDICS682jC5PiY2svsqxVEGJihe60D6YukUuqeHEwFd46KcEmsQvV/LS51
KHUPd9GSSB0hmNoeXTS8IEvr2iD9pK6q1exgDqgCSLG1jXwfQQuz6+IJ835V/4gALniFWn/Vggn4
W19Ob07Jpr2eGv85n/N+R6hY/6R3MWyYzpg9uAakKjEkbneT1Q+ngqhaGBwjYvaRrTpbqQcnyDKL
D44a3eepWh0y9rqPKly7WAywXqdWrWBYL7JXfl24xebtfk5sGFCs2TS/oSn6xW9S+2dp+TcqhswA
JhxwTUmdsJR+LcrWhr4PIwMOje7POHm3fp4XP40m/q6YWKmZLQmgJ2rIsnrUsEyoFiwoPbM5G179
emjgNGcDIa2jE5aXMAMKKK05Ep63fj83G2mN0zBD8xJOOWmdWju9rxXzW7KcCY9H/pDW1bO0xaaL
zQmiJdbk0UPZqsp9jJIQ+cCaowfJSaJmwddZV6vzWiU51FDDXYyOz/WotVV1MucY44jaSJ3ThNBN
ug24U8hBt2u/9TrqkN01ZmHf+LNO3zlGlQok0vOYeCUuIh/niZZqF8/ttIsKjgrMeqQd0xmqGGmQ
ZHRhDdoqS59aUabqsB6j+crPci5htvvvad51sZwYDJmcfD1bj0zHtnemcnc9rzT7acwl3vWcbUXZ
Iodl7gzbAwi2nF4ZaiCCIFjfHSgN10vKDwwz1T94pvl2rTPkF6wXn7yEIeg7nXpuwnb3j/9p7f33
vNqvLIC34foblrsguXc/dvlx198kLdeLdmX2EEPsClT8aLWueimWbtLBN2vMPJKVFkkmuf2SNd0O
6obhh4dH6E7phgOrDeTUxuauSaJqWyNgEURAzYIm/24VzQSHHjGNvXq2Q38+Ol73m7DcaZdCrKhG
P3s9QTrStNGj8OAH84buHKbtrzrzvQNrposLhWlU6dFOs6eFytb7aStIZMfdRqmZyCGaNaHDdz1s
jA3qVm6dvLHPPAHCezWb3tv0vHbwekwvtV8RXNy9asHIyYD5wYid3Pdqc+vE4C8rop4w6OxTrFuF
qX8Pi+FWwes5FUgiTlAwlIvDr1BwOiTgfU/giNmmesklUrSnuk2URzVmy1uiZ/RY+ReTtQjyckvV
MPbApNLk7lqnIeKymYshO69HBVjydlkN5RK6qcqjNIBB+97OIK6qtgfKOT831XOTmsPjwEKodWq4
0HO25MNMyAjkZTE/JHhVSkRWUMhB9qDqHJgd2nEzAjU1PeINrfS+10YUwJZkSv2negDHnxUXJxgs
ov5JCqzFWzBm40Ev4BqTuhwGhuOMyhoG0//UdTMLCShN9WOFil7hWv5DtiTQUXilUz22NnRNaQsv
zsga5nFekig1ypM7OdNGiswgxmMMGwWAoeZatdY3tvk5slrjRqpcpdLhJRtn5EKbYi91khi6r+Mm
grNRurxrgDHPmJrrhaXa0gv8u1ORn+XCUueHw8b2WmPXTjUe6+VHSmOUqPnFsiEgXKoszOr3jqPs
hiCMn4pyXwAIfmw1LXrCZ/5njCr/PGjGHUTk6e2IWNWjJO4M1z+0VtZhrUunPkfEDWb+RFViBUij
b6B53d0kVmI9Yuy3rsd2kb2fCx/1o7BtUNFy2bT5KRpDs1W6x2sZhaTqUBepuSXOl/awtPTLsniO
G/dh9lgd9HOFr6jqzEfPS5QHK7oES8GI4r/JaNVfO6yWN5OZLttC8D6o/xGYsfYbE1iO0pmpV07k
qIWNdkX0iOBdd18W0+46ouYyCog1bjewIjcPRZ0FTyZGsic9Lp5LPxgv0k0SlmT6Blmg8iRF6avB
sr6zKiLH5SipA1GRAklI7tjDjVtPDbzHNDe8R3i55xvD6L4Ffg1LyFKvO1mPklS88WMX5L90gwHz
jOc+vJMerPwe1UgzLtHM+CumqD0pgWc/AhZ1HlEQq/Za6KJlMM7OozRoLeSeaolzRorSAGGKeV+l
LBhR3lBgjg1bXMmGse0j5t+kt27XviG2U8TMGueY6lV8cCciJqCzDJ9K0BA75FmSveHAjLZ12so/
GJ4Bczj8LU9QPUdPZtuADTUS7Acj9lDXSBEVWrRMJGHtMqOWhZqnPo+sNsoAOTwFsRB/YerzIR7+
m1uK8Ot9zlu0/NDW8Ii/W6RVfMShbySHXHOG//qmXVBC3RLCKDlJBgmUXBI2tQROSiXUtd3R0/F4
jzGEL8X0El4Dr5Y4b5Vld/1F1WfMLC272AX4sCaskYE6SDkT1ENvZp/NBXjULUiaevkJaBOBPLIF
f2RVELvBBolRAN7dG0n0qh1nBI7qhX/jv1k99X5GiQ4HRpND+yjNfT+DEJVsDO0MlP9JjJsD4nyc
drDsXe+YOyFBksAzErs2LkS5i9dmyF4ui1XmCPcJcgcgzIAvmHtlMhQgdt3vqTN/+bBFpEV1HJH/
2lnac4Cu403R9V8cbuslQg7s0Grmt3Ayvf24RNUmnKbwLsw42V7+73q3JSdPAB9WuDcD7pWCStpF
7fRdnQTmqUWo7cY2ivJss0lIqrjeKGp3HEz7NeVfW9YIQh9Qh8oTZghoNWtyF0L6WbF2cQ2IeQGl
5UvEtbM8LMllkDbsK2hB+O722k0Ds0VQ2Ti6jBImviQdb9/dGCDK3Dfba6BQdLStomQ+9n4MblVo
/TSzUNkb1m0x1ONNE9rDNTHMaLzx9eXOZdO3TNOrGyC/1Y2XV5COSzZ3vV7bS1akVyUnSeL4FdFO
HmwYS+x8scixlEYFQIdFxz8OrNJz8nOUQQSwYESXvymJ/OG12GUGzDIaupn+gmGalxhFuR2FYE4l
284YvPLMmXbrk5FxuhYl52kD8lYAeJm8C3gCSYwl7G9NrM4Mj51pXZIl9l7GgSTRUhxwcRzmqLmV
qtK3EHcIXFYjImvQi6KBrfQ8374oPqVaU6M+auRgwBbU2DXrdPpwTiD5AiTPPV34ISoTGQNJpBhH
sBBrkfKnZkk5XBCGbDdz4/SooijxeHHcYmcg09UW47QJMqR1Q/Spd6pbsYvRVf+I7eeXl44vWrkQ
67IeQTe2QHAOKP2E63yvZz240eQuK6pwA0cZjtK5DG9tYmHuAr/b4m9vNsOU3Wcan4jcq6ydB8vq
Ra3aLVNGiQsdy2JZdWfoBpat7aw+gb7XT/OAgpDtoknrfG7rNj+YOGGIYu96tFia4BC1CFGa+Ubp
M/wjhAnu+OAyacQPpq7Z20mblL2vtMjC9PoB7n/o6eZXw0zPeVliv0OSKGrMr9VQoVk4pQfol6K9
BdCvaLvbMKjVDR9HkMlhUewaABlhdwvxK/EkMS5dRcX1GsQYVcBSbSFliw5DtWhEtwZRuJgocE5v
51If0Dd2m10JRUXjYmvsxz+Nw41xew+pFI6fe+82mJJ4GyGw5eexCq8pEqWRhrm6VyG+NWLY8RHN
rPo/sQ8iWyWSajvOlnv04bpRyvbU6iE3AR66yLS502YIVrwZTOJihjfPXUyXCEGyHmt+OXy6l7lF
0+COcexznhwNZQIIrBDv3w3KkRXFvMX/+I3Fc7h3J/D7pWIncBMRpuPOrD1NsDku9GiEb/LHg9yb
Ton7NEKBdMLjqd4STIt6hosCg5rzoEtQumDmuwDCYDdwVbS2OhPOKVBPofKn9dGWqce7ZQTpsd3e
peH826Jxmzd8KCs22Yrj3xd697PKYEfSeUW32tAj1jQN+BtDB8UcNTZ3GERvi6RBAdcGJwaCe5di
TjBMQOFzoqZbu10oReBa3ox6+9nne7GD5XWDLjP6oBkuHJdr2ZUXwQkx91uiciYYvay7rlIOWdD4
TxOM63Pl/ihTVPUCNfg+9cqhddkIDlq/WxaAvW2EF2LlDpYX/lLgYd0UI9rE2jh/8SoMFhggNeW3
g0QivEZGdDY0LHlerD7BuOBujSnd+WH/MmnuASFcwkdCQrEUU8Xbyg5JSX4mldYd5mrsdlOYlgfF
fQuVPN9Ycebv6zTHPtPnB8tWits55IRDi2Uw0rSHYIxbqCmnc6d+Z+cfbr3J6fdd/dwkSLXW6HVh
z9/bXvlVa3voWSBIcg1Ej9v+jYhcA7KjONyi4pltWA1q2xn+1Y2HYOqmncZsEzvhyTIVddND2WXH
5htEYpVJkCQ0Xynro0rd5THqKy6MoarWnTQjsGibPgde/90PqhpSp+JXPH+Z9QTytTT8SXButmv0
VyQUX3viJfG6wJY6XDwoUxffRjv+D1fntdwqs23hJ6KK0KRbgYRkS3KON5QjOYduePrzyf/e56/a
N6uWZSzZEjSzxxzzG5MXorWpZXKRzDABO7H5i3wDwsR5y6V9bhRN+9I/CpPDKkOeLJ3qnzU9386k
Do/tcIzXiQDZeomI53VIl63T/fJJcjZ69WNRT+/GRKC8Pi63Iqfyn9YLrrdBCCQanUafYIWugUxO
eIYBGyacE0HfTADB8o+ZN2nTt4QCa5Z2aBVFViqMLhgj3ns9LF0EfyIFrq1211d2fEe24biltZMH
qnOfHFWFVj2xEGhgaMvylYz7MjR8Gt5DP2abYahe8Isy5Diyh1ZFRl4S7k2nJ0j4khOLM1ptB618
BuZ/BzrN2wwvswOBrssK5u7lwcvM70YrvqvM/Bo6i7DAHjK/zh4KhTuq5bTsvIpmQWbgZfdKfETp
krwaqKCqAvYnl+ZBz7tzdxGq6uXSiP2xBpfoBckvnGKVHWaxgXvXb5XmXMad25s5zTdZ46CWXIy6
XaIOjcFNocIj5ADvg/XCqukkQW4c+iq7cTFibNqyOVdF81tZ7qHrnI8hY+OlxG3qlVUo9HKPUQU9
KB7Ja5Exc/WevBpJM0tAVYcdDvTtZOUQeeRchI5GGr2pjctGs2sVxpb25UE2SuMZI3pmbQWhUubo
OtGi+kdi3mhDVyJCBYjsFSUzrZ9qpe8Eqd47L3XwD+NZyWxOM6159fUmv5qDJPUuDLH72UqhjZfP
yzqWIfyZx7RfvxrlvJjNcjc7gVk53c5J1GkFzVk4kOcG8icNxzk1YKy9ZoAz2Jh01MRwKOIYm7YT
yUwLvYys+7cla9/9pHx02umoHDyNunxOx3I/4MEpFOdEPg47kGygaeZjCjgQQxtgtL60w6JlB671
odVzfUKVt8t9NzQSEXeBGQcfGmgA2RWJ/b6M6p1s6mrjltrT4AGyGTPzbaiKLwlOz+rUG/NlP9h2
8cVa0Tpnh0lUjwtj5EGpN/ftBLw8g8M0FziqeT8eBCFiUUMbAM+fhXY0rBENSGBqwyGZpjsyjcgQ
9NDH5ej+DGIATcEdloxtot5rAfIXgPJGE5LIS70G21QezbG+K0DzbIxV2lvh+5Fy/MNbNQDogzZ0
aJQ9wtsvMMsv2CNScjRJY78mFKM5MzeMhc8Fm25yRbYxyg6q8Gh/6dV4LHT5OvFLsfV7yTBhQPos
n/1eu2ble8Bc1m6myeWtT84GyfSNbUZjLveqiXfDfpD1buBtYZFg50/vUG3o7WXU/xIUsNueM1Sq
/Uiemj4QLKb8Y9HA+pysgn5KvZMZV6/04p+yJEK5wJ9Wq/7Fmcaj6Y+3k1cG5DnctWPyblfsGxkh
I7pBlm8uM/XwSZs5oDVDyoMg+nPl3KAjADa+pmzoDUlFo7aepWMwniLBPuPgs1tuqjPRoz11QKaj
VXG5TC/OiKi8lp7awOG5KXM1bDoXIqAuMBxZVfLYOOVPO6p+U42lDDt/IjGSocM+1Q+z7t+7FkXk
kkLOrpP52hqostspfp9Grrt1MncOMG93mE8W6h3klCIEcedoJd3QLgYlincK5O4LDEKMTgkSmoV2
2M8Wb7LL20jkycqCblThZLo+A/+et5lzWYXVw1DBiJoLTd+ZFsyGoc/uCYAfY9j23OCoJO/8b11N
09EARMZuzN578fioiQXspj+9ixHS+KJl+F6m937wd8kMUnTIyCj2Cz8skQh6Ghwlxviw1jUuHoqw
TuRBl6AITLpeoVgX+2qdvQMhky9uBryHO/g0t9/GSG28SC7PBr5Onh2F1pAwJ2Eo5pwuXXZvsPyE
TCfhaiK/Z826Y5I1v4SMphthTLSVrKd48AgqqT8NyHXe2jMlYZAIFmce+Zz1aUq6a4diMRnr8+zT
NCRfBNTViQGiZ2rtZ4+mRWAnl6wIU30tNjuAwpvV2fO51ThLWHjTJWGQu7lDgFQ+wFHtXgqz4+qQ
gdOv+o09V4pivCw2wqMGc0p8G0n2O6Nnj9d2cyFk2Qrem5JPdiO3hmkrCitCMzIXtoMz3WpStYdM
K26thIKcTNratOvIQpnqulVS0KZzxJC2NThViCD05KTJJ3wr2KkFnr3U6LgCOGm0X0S/j6wpDrFj
KZKBR7qV56oFYwbiXmxK3Lb71U76cICI6cs8yFf71E8+3tTpx9auiFo+ZgSz1ojQAB/x3hXtllHG
23wWYqfX3RuQhaupXiE+NxdE83snCK5WvsGwfpM+tcKlEsID5SESbDo9oe5sMjCTWNBrL8K0ZBMN
6cogdxjucRamQuyPfAIBOcuFzHbH3AlreTR159jlXIEp73AhCJWgK/lju/EcliPE4WqbGk6UOep9
VVc4Z55KHKkbckG6bWXwPhElfmYSA9vIyn7dYVZpXC4SvP2iQea7eNsC6CGv5nCtGTuHwKONb2sP
ohG7GcDtZZFqNnBQGYVaMFBHF7oc6R8FC5tmXYMOfJtT69N0tGUXmzOwZEZIIRqyPS1L8HZUhLbP
2d9ozA5QmBCbmDK/Qo0/ZimMpML6tZyx3jgKud+GmsS6iYRogxc09bvM002ocm5YkHK60XzOEtc2
PxBcfshQbq/ngq61SeN+IaqoMI17gH1ViFWGAUrLCPWisS8/sM3QiEPTpLHvFZGw4dIaSu1dY/ao
A/I2ADU3QE8ZX3OjA0c9XmsZZ1vTi81Qtk95WTOO5FwBxgzXhvpZjj6pvogUG6dMI0niONTO9exg
YW/F92L4X2215iFGtpbTdLpza/nmDvILkuh+XZbAMY33RmU2tGQJopfhi1j1NnwSWQf0QfRWPMyF
ezcNHmMZeXWavYkGSqfTyPbfcnsk0b6yHuPxfhI6qG4YoiSIkbiju3Go0vpU2uIoDIdLNxnJc6KP
0evuTcuuY25qGaaZfkvgyJM5k4rpT/UuSZf7NLZnvIDuHQ0VAlzyGGbz+ur5956jYRIxLyy+alTB
OOYU2BSY4OuSMDebcIFiS8z5Zu4n+g1ppLX1qS6fwOb5NDvjPedk0LeptVW5wU5sNjjUzOqtZjpW
4F0NCcBORD+8C2SD+xOek9rdyk5/1cqSVstkRrGCuadiwvBKMGidOwXJPH6lHdZ72zpQXwx1SYEh
3Y1NVcnuS97oxYFK2oY6XJJSlfmB0cwOL0MeQulrQYw3t+4sI/C8/Htx09eUPuWyTFWgzbABc99c
Du7y0ois3MZmVAoa0jVzqMygJluHHJhGTK9FnVwUanb+cc6n5jt9wA2BXklvoLSSV6dFOUOki1M8
KcXd2ybVe9dKSo7ZGWkTDrSHU0KifdeHofzdxmRkFGl7HpN0ZxEksvMXdd0W5mepMbCb5pDfL7yh
bvzCkfREQ7zZaXhUNh1X/NbXXPaGPpeSlMO5XnY+FOBlQW7Hz9WFcZFAZ2sYC+yYRCjpauUDs39l
jBaSZd9NXB51VwNqnrckC8U2rads2KcANjaYltxN35jf0gI7VT4ZjltHSWO8u4a2d1eFfuLj5rHa
76YBdQqv+xvezAcVtdx1ZnpeQQ5D9i2KgDRYKATrTZ8S4XqruJtyKTJwWH9gicH6Pf+Sb3mOfSKW
M9Yog6DzanaffUNdLz0wEjhzZMlb/c3ci4+aDwskyl1W+GakXSKX03Y5lrYO9T2rp12WsU/Tqf3b
Vj5zjWIDwVR/WQ6dbZ8sET9HF3xKAN+mB2KFngrD1EISsKJnBknjjexi3EPfvnrpPOsFbfvRrSaq
TYyp9orjjOhqRieuy8Jnm8oSFVsUvFybmGzRersee82b7pjvnYGXqsIzgWB73/DmbWpp3WllgWQo
rNeZvqWRyDkk/efCU/GTY2qLx2R19kZJgS4SQvlYnagAIO2xh/VM2K3dZGE0hiSMYHXrp8ld+8PC
G9P5kUxWqnS+KwU7NadnniaXxKII/TXtCWpYzIY8KPkIgLTc4eG6zd35SFuBQT+tPIsyGUM2gUd5
Ibcu1oPxkdTehzsNz4POiVnYz2RfPJhOHYqEnEIigKGAEyS7XA09VwtjXTjE94Olv06j/am5M7oy
TrfBIrsu1xFjcu7/7ppZTEzMh246Fx0ccBYAbHAXeLPxFl82r56WHFdIhSC1j4XprAh3w1fbqV3n
as8lkcQbN7VkIBsKb93GzRBztlDFTHXjMyou9I0tyqsmHj9rwQhFOq1AKbE/9dODW4prq3KGwNQm
aqoa+70OoFrlmhaKSz7v5BtbRsGJos+br7RK94Arrvos3emF/Z16PTpVTxeQJFWiFLPIXNpz4RAo
2nfloZ2JTJ30dosr/KMwBuyiJgnddrbNCxrP+Yj/La4BB9tbfoXrKb1xsxqTsDzWmgHfyTHSDUOP
sbTu45ERijj+XWvt0SRKSDlN+qgV7zATa3s1Ay3RcWNJ87zAHgut0fhyp/Fg+tlDI+msMwH4PcaX
Nzst3xdjfilq5qpJW4B+1fA3Z/K8FPLU5Njz4uSDEuKDYNV04zbzzm6X96m9zOXp3Mi1yscRuDaw
x03cdtTmF6VSRXTx0tBakGb1zCQA3kRNSN99m0SKYqiPVUmcUmPfV54UdNC1tzWRR70DIe3XJ5Ml
XLheNDaNF1QSyF09bjOZvWZlL4Lfzm6/bKv8jNsWr6XZ3FXQGke3YnFxetKW7BE83vVay21Mfjwu
J2a1jfaaOaMHU5sxpzP5y5TFfpFgCVOyQfNcR9Sb6pmzEc/5KqxQp6cKgythFqSWgR6Mq8pJSsyK
3Zq410xQfjiiey/X9WaG80VbzTlxhbw4BbQ2bQr9usGD6SWR2eeBKycMxxppUfl6ZnjpCmrtGnW2
tbXBG3D/McijLAPP5OqaV33ek+kARR8buPImIOv8Ua3l3ysX8cZFT9lYVHScxfXJKp8nUYQEqN72
6fiazrTAL6fguhAxhbFE3yUOJwrzE+e1jCMU8dfYHc8otzcxoHx2CcyhlZ2xJYXouhTVw5iab5Vy
BBu9lLKWeSrPh/IkRm6MdfbwZxVIdEQZxON2z27sgVDt13bMv9j9PjIFOh7A5pOpvMYhcy+vdnvs
2/iN8gA/RkqJEiPUHzUaOb1B2Mq02MXWq8w9LiNkvXyxKBm6hHxI7di4rXZmr/miKrTddXJ35GXX
YWM7kj298nfVCopmFWWxr/tT3Wg0CHiCrVdoX+x7NwuzECKLvb1aNeYmK5CVhGQlykuu5kyyaYSc
QG9fC9rcJrZ4saNlqIwrraSD1TGJQCfCZaPmpTrjGUa0LH53YDwu2/QLGUzKsKp7bRmAxrvFEP19
+c9jYOhzrsuhjEOXEQ5A/K3JvWokbNytGrIMLulP6tUTGTBuAiwcVy1B5y+HxmUknSGndwcd2RD4
T11r0vb8PbvVoFCdRIzSB8Serc3zWvZDNFOh95J72NwjQGbjA/nCH9NYXia7uPusmjwIY/YjN/51
yewMltL4wEfGvWbA7pbrIiHnuHzTJoCqjUVp70jjJ649Lhoq7CqOP61cTAESkReCDRC+BcRZr/mb
HJYlr7vK5KVkS7Xr1MXDF7tfqW9+zQP27YVFOJ7iAyRmAOkoVqNvvvgF0G971y7aqbu8XHbpwFgO
9ikJ+d73nuHngT2sSZZY62Be8uOqO/dVe9PmYt7kpXyoE7rPpecd+lYgabo3hck0uet998oG4p90
t4td3uWX1oGvVciGqr8WeiKDobe4InxS4JkquyIfow67pFP08MeQ4lpyWVuHehYE6tjs3vZWkgpg
Ezg7dAcigeG2MFELy4XQmPTb3G5v+nx+VdUlaFHlcxRb1a/M1uE0QtpIkLd1m52ylfjcYBeL/oBl
bf1Uf80W9+Qnv+Zg0ZPtyUPz2HC2mVezPOYPlXyOrQy6kMceLU2sZMOI9UaNsBxUowLPz9k7u7bc
0FON8kw3Xgqf1Rp2LLtbJBZVkQ9lZNdiQn1xZnFmj/3o6NXLUHnlVutFhtEieYUxwgi7Z0ZMM+kB
Rg+WwYvp0CV2COUQkWoKLrLndjYZVjf5jM1Lt3XVCIa0iyIiyJSfMq8temE73XM+Vib5K4lUGc80
V0CoMOJOx12Oij2cRu6SV5deUDiOwUTT/GiUAAF1C+TL3LTYqhCs7Pa7yDvYL7Xclws6s1Ha/sEU
h7Eap82S0JgaVsQn1y0+JkQ+7jaNtqkxPQxlkx6SfL4U0OabzYjLBrUyAXei+lu9qmismPZnc2k9
xe8dCktgFBq163gc0CyxyfZXCaOBE8XIXexwVtYNYuekM3cyn2fm6wI8Ku3Wr20o6QttD+eSWDN1
KH7ZOkn6ZZwwkBGKqE+hVFDebVRfTHcdmenhQLzRBch/jS5/SuwuKCd0GwVRw5DImtRS7SGfO4gf
3BHSTsRBN2X6aZT6rqKm3Cwuk9PZSmK50G/8VliR0KduByHysHa5u3GKepuaBLasCTeHJBHDtURv
LzwM7nmhnp0ak6k+PtE14/OvV6w/KLJxNuRXZYOszr4VTm3uEL0y72AxQJHo6uw4uvRPux7RvrWU
xlAsPMjSr7braHEzlsMriJ5tbV/qz4bRuHU+2AUraZk1z7WzWnvXbHAzi2a5EsOlJ9RjpyF+Aw+f
W/TUtSV54sxubEXKaaFJwQD2gBDIhcY2y7Gfq7KvAteo4wDkSo2Xk6nXNg+IbKsBQF0uyZtS8RLF
wiVslb0dCCEueQrd0Rb5y+jw3sbG6OzzrMDAxGXPmM9z7/AXdzYvyTwRSkzisKzRknG8+cX2bYzF
RXUE9amuk+ZOR0LhjKo3MZ/KNi0GcN9Dz3aP1zbaZUfQyEzXmSrLpdezdby2CfJk3gs27sQLV0Ss
TqKOaBZbMGJ2/nxqUsJbmJX90B0x3ldmvJ3z5cWSTF3O7vw0xMx6YgPqo5ogGpbo8UZlKwdpv4KU
IGSd5LO1nCl0vekqoYeKcOibgFGSBdncab/hN/MWLfntrE8a4dMeEzCzR+xGzWBC1+KnNVHoTMJG
JhI2a85kOwa3xoXE1H97EsvIcqNq8wCopFkpK2zOOdEa3yqxP3Tzd1brN+gZwi0Ahdvd7To4OmSc
GB06/gC+xU8L09npJRMUtAyh1wwMmaB7aHI+S3rMDik+eTpvh1R783vhbSejJ3AtK5oTnT93W64e
6XiCng5tr0A3qHTY5zDcS8XKvjYC7CMCmBhFyG37kFvxcuXEOr0Ntj6ixpLjJo3aabDg8SE/jFqp
73rvFsYFhaG+PM/K2K+Djiqs+qdxpiPiyDEwk3oIlPQNCsVy5bdPTukwvpUOLTLr15yzW4/dPptg
7orzrLAasR2YFA3o1Neo2fc9c+M3CXkkWkOYNeFOoRy0776Z36yEXK8yPhUT3koxfUsPQb/NkeBx
Vz6OiALkvflwf2sH8cN6mmO2hzn0hi0DOh/aZXotdZdr5RJdUOX5nSZa6Pn2wim3ts2mwYoSGjN7
PvfCxB/a+ke35Oc461QsjtwbrD3RBbotm/IT7wbpldBP6feyMzbd/p6/KOesSnPkF7uMUhC4mA3D
Qsv3lU6gcx9bt93g51fNwLltdWHCm7xZWh97IE1wo/PtbTpKeW69rYV7NvSUIG1j+liW5oY7bE4V
bG1Ey/hc39T4QNrdkl8Gdkf2HYS2YZBf2++cISu2CvmDqftxkHZIr2ljZ/wP4aRMmummdpjM1b7Q
2uW7luzpvuqgncR5Hmizrar+ct0Lm0WwNeoHjHUzn4qhr1Hir8NNdvnHRn2rcNJe/T3klB1RRigP
beHw1w6XCJpY7Svsj3hyTdZSgtU9zYfi389L2Hasw3FrPOZTlnMe6C8DeInQME03SKy95zh2KFb/
JclSwZQbmnYzVHLbx2xkKskcRL7pVdMdOjU8zm67RmZuZdu5L88Kyxi9Y7pzVl92ERcPwcbeVMAR
VvRq6cRRwrHGMqUPpgJ1eGv1w3SeW+++rHlD67XcVK3Rn0d/bMnw3nnc9L0WJstIewPq2E0fL4j8
yIxjqj7lZEARd2nL55PxbDk4C9vhve0guTDRRSlUbf3evanoiIXtKoaAonUbMzo402KFmXMJ2pA/
eb+EsTOPxBdeFf2kdoC/cS7GZ39NTonDXoVt2a4w2zSQWoEeY8grg/wBihz1w5ILPMr1bg2rv+um
AhnGSZ7Lhf6n4L6UQJDuteVXkR+cx5ZxzmxrDse6SnZaSTJCZ3i/ro1Hsxqf1TjHGwEGOXAXPXCH
hfXZWr+F8va9RUx2/us6nKBrVX51itla3R2p/TRCjOoluZZW+9QXmClGTi5zeGSO49rvcfgkcbqN
sx6Kx2RuXF98XSZOKMShkwy+aQWx6R5NnNcl/ZftnDgHH8vPFYOKT8YlZjxpNbrtDW+AK76HkmFL
5ogaxNedij2gNnn56Dv0qU2XjCJYIFdOs9zMFt0DW8Rv6S0OFFaVIJbrdjKx7s/9aZmKMsKWcVjm
+Ia4EEZf0CIKQ2HVcXnOZFleqtr+6Vd1EmK6oUoFW5xeFzFHcHZqGIKGXSEmzu5LdUYf5cbJU0E5
O1QoJ9a+s8eDochBr9SDtqzGacILZOID3jXZvuopcUff+jELa9rUzvCiNeOKzlVwM+B9M5nM7DA9
9V56PdJLQ3P7MMU4Hg3CYvPUW3baOPrhsDaBL1LOluyuhMwQJKz1TR+BVTrgmeRWXugm8/3te+kQ
JxYri8Rp7Sexp49CFJ9jn66c/WYkOz4XkRFeSN76zlmH98RChMzzyzh9TgfNIuPJbLwkECDKUBjo
2Nq8zXM/7zA+scJe5WP+xOd/7372be+HCXoBMi2i/+DrG02yrbKTHzWo+8F0f9pyfPGW4YEuRByY
uQYn3yU4y4co1cVsB4Rxce/QR9VIDXYElmwiD7zNVK0dW36drrMbW9eA0j6NWHpBV+MTu3Sz6pHx
fHZqZUjszmFWDvCHq8VaIpcrqE6aqGLhjh3t1ZqyX+BmNcpzp6JGx9bG+Hva/9Tu8ELOFGp03dx0
YmfE3DlZ06Er+/tKzNCP60+z8PCmq+3kZVjqdNGSy8DcaXuJn9EWDHax8e2aPzQ0vW26+ieFJS2s
DdAIWK+zTsfT66dXyl6NTZ6lp7bRSK20qqPDtFpRd1U0Lra+xTZnU13IYKqdyJAqgTbWdkSwdPcm
Twxhjcu/EFc9m9KEiU7SHVMGr/1uZIWPljb/SZvuAp0aD1at8XeTyikcVBzKWzZhlwy0RT4ba+pf
o2wEaiB73LMzY6vc+jFt+1trIggCTDW/RhbKCq+rh1rOvLd9cgq2Qh3t8iBbdIKrrOIIU+8O+zfQ
P9XSsVI0MRThTjinom7U2q1sb8ZVN67rat7JWkvCrqAoa4d9UxvUrWjCWZ3x6al666XrKatYgOK0
q7d6O14lHsHtiU7sAo4jw9eGrV9qjCvPr6Xqt/08UAKMya1mUPTLuvlOaOh1OWGUfqJlobaYH87Y
3Qh93Fd+uWxHg3q3HAsHPchiWKiEyBLL2zGxPltxnVismuQEurTDfn08Do2wGXOf/R8yUj4Qv0Tn
PdNBiRQxcMy0XFtsStOEMkIl5g0DKzep1G8yOeH2MA5tUlY7A3nAqZxbZfoXKw/laNsRpLjgdW17
82VQ2SMOS8pROFT2ODOoUTvnerUeYiu/F6wpO8+doqJfI781rmLu5AyLBlNDg4xoym2eo0aS2Jln
/cbslBVio+QrL6HYafHFDBWqObPcWZNGy2zs3HGkKkFs9Mks2LRaeRSq/47z+bsY6FXk68bo7stu
mrhoGPmLm1czdb4zZf9McwOv3wwtvWwj4Pf0yxbACh27dif9RJKlYd/WPeKZdmM162Nqu8+5q/a6
aR26lFJVG80j+B3GPQQenYkboj140+b4awht2+ktNwzQELMvdnbHHVaXn30NNrD4FJYgh604IOre
OS5KXDk2L2vsh/2yiigdjSefHNau89/S6eKIz9KjJjFSYLQjBaJSR7si97QxEbgr70mH4jbFzQ3A
oxnn1fzQzWgxY8IwbOM6JwbHCLSL2/uKQYaNvy7HevLDbLVJUeIQOiZHC04KbVZvZ3v9vWVXH/1A
Vpmmu7D2MaTp86MvkJctn7EC23uQo0HBZocsuXSgYSRgwxVPBQGdjJuAF7Ot/qPWp1DDpdqRGqoy
88YxXDJD4QbmaO5TG+8vtzz6Ai9rXdgbkdbMpjPqE3f2XWcNZ7tXXkCvkW03oXUbrbNuy8kZtjWe
HunhfFTjtTnRDU5op/TaFyQHoh7RVjeyhyCJL9V0+Wgl/fKyNNiXugckeNbGzGi5r63RZEzPlY4E
BhXpMpEeaQx2D75DUUKhKJlWubQB4UllYCf0ZEEcoPqNh/fOM3ZTL46T68JDaUmGLFizAVq4DYLm
NJ5kK8aT0WTTCQFipa0ntT32EbkZtFYdqkG097nQinu21Zf//z3QDMw/winitunEsCDjNDGC3taH
6D/f5kBNzVtiDbubv4ewA9CHsMXbv0+SyyRnHffU1l6H9h4dprvHLvbQ6sA7/h6yiHc9d76+/+eA
y1ElAaY7fts0/PeJENKZ0pemdvg7DrO1ulMd8fWXZ/37h9mSfcpAJW1rfrO/xwZnGAMcdjYYl/8+
VmZeYAD1ufk7AnbXgtslR9C2C3kj1Pyff9jb3Xmillf/87igNgClI2lo/fd4o3OgWIgjfVLz/O/D
JdFq5wSH0d+T/j1eNgvRU6l9y15k15pdfJuT6fnYxRinmlaOV39fOn5TXDLg1m2m8unR75Py2uzQ
EutETtw5Ru+ODISgZPxmDGpXnaTO4vv3o0vvD0GCWe/w92Ve+nnEYIMI/3niJJZHsgoRzS4v25dQ
5wrjn0P/Xsrz2xe6LuL090oyI7Jxjb0EQYLD5dRVe7bTWvD3Zcbk6Un65lPVafweun5jdcbw8Pc8
Bj+JlNF3x78nsmtMfV3tx7u/7465HSx4epmqKZu7v3/ssut3Rc+lBSorTYPJaWBdyGoI/r6No7m5
4wWzfU8GM6v45ZgqW1NcVzS1/n2eYlgU+4E6QqQwd+NoZTdI7Omukaq8pQV/cQ607R2IOjdskmy+
L0BqhgNUhYel75wgZvrmkdqrDxLplM8j6hvXnS1f0hWenVva7mut7HpTalPzLvr2h1BZxiX7+sWb
8+pLtTVjg7n1Xa8Y2Uuv+R0VFUVFT4UORxPMesvCseq3saKi2fRH1CosuRUUGuHk2A+IJqbcmTl6
baKUXsgPjYhra1y777J371wc/p+ZzN+8Ou0/dPYEVG+D/2bSu90UebnssjYhGsU3ujvC5OFqli5L
0CVw+e+xpGgZqVw1ip+56+7+vmEkhssiEbfbvy//vtFniEN5UmqUOzzVP8e1ido6WMzCvy/HyxM0
rultZ+VB1Pv/1yDrucE+TR/Nll2TBmvv6jvNMqAQX475e36fnmCkOnv+51f9+0Y9xFNUD/S0/g75
e36l6fj855R+f9PhZ2Mifb/OBXGRtEBvSAuq9lNn50SCtumJy0zbjprKH4AYZEFv2ON7VWpn025l
Qo/4bvXi9Ler7A8M3v6LdEyPCOSRsVnplqgqfnet1Y117ZrS27F5nbn+K5O+uDW/ynh+tRtQLqm9
ZXqAD2gt1rvabZ035ZhNkCRyvfeNrNn5TgVupxrmK9z9XkRqc3xDrOkQWl2hP+MozAEmpbedXtzX
q2merbYCtGA5ktYEvcCpSLszJw6NoqQpzgVbp8iCtXAqClFGUwclpaxpcFWFXE6FbY2RVeMqqAXN
/0kY1cmYFjOCbJOcDN90Ii4U91gUDAI0LLhcZVc1ppOoZbR/b9l5ekc1QklnuM5XUl7BlXC+R/bh
m2FMlvu/QzN71VBl/nuomof/OdRizPleJ+M7mkeb1XcqHnBP5UeyzyIZwzaFtoyc8fcYgmc0d61M
t5K40LDtdbp+sbyrzIFk5Txet2a2yru/f4iXdQMLnMTu70vjcpwxM4mbWK0dtSxtBHfnaNlQfZKD
mXXqn59Lc0Rlz4z7K5rg3ytpfoCqUPrx+t+OrQ/2hjkldoPeviFFBY+lZBiYuYQ7C6pwiGlHbf8e
k40X31Hd49GHuElPiOP+HnOlFcoFPNPfVzKNqzOIsv3fV39PxHyav89Jz8POzHP8/WMLOya4mWvo
/5g7s944kmRL/5VGPU/0jX0Z3O4H5kJmJjeJkliqlwBLUsW+7/Hr53NLlZJiVzfmYl4GIBy+Z2yM
cDezc86ljnjOFleuax6GH/3wf2xNqO0epKoO/BJKt/amapFQn/O83+rmRHQFBpR+r6U29w45yHgH
GhE8prZm2LLM7sHjs0AggKrENpltzuWuaSHgw4577ilFiPMxNankMoU0VE7UP7i41OGc9qGBmboH
I1z0GzHcl1rOQfBg/pvKyHH1G83AxC8DpaMk0gAOFXewGryuNeHjWeAeIrUBbeLWuh+x/zxERUNY
C6yBv2E17HDyONWjWUNU4azgcaoBh6Plld9KswreJRHAm6DBni71hRc8QfehPwVquds0wGK0eKB/
WZ2qGlYoZ0FtOlzKZif1Q8yOaBrqZ7w4HuREM/KqKa7LwkFy1ogn7dR5PE1Xku0XlEvLeYTK3NFO
UtWmGa1SPmel9tI+BgDX8kL74029FN/UOaZvHIom200+NlR0r5ZTbC7fE13v3iUD57raxIsXsef8
aqSAD/Q6q3/DaffVsWv3RfPKT71h9Afbtexr30jjXVBYsH7AAf/JrgzcZyA8StPnfRoZ8DK1efKM
4iWixrwwicrQdp21nHxYtsIltbZEhfP+K+f7pWmKb0sNqefQmb9GTqcTQVr57Ngn7Tg935jGCK2o
juv+Sp+s6CYsSrbWPdAu3yxe6sD4jD659h7C7OpUmtAMJt5KQMI87Juizp9HHSfaouXGXgPC9Zsb
bpig2A3PYxvVR6Np870OQOxQDVHxyV+WA8bI8sWYrArUUxieinhM34d29If83Gr63MFmrh68qhjv
wwgvw6wGqOMgghKfVkpsYOlG9jV0kr+nUJLeSWKV83DX2APhtY4PxYHGLr0hQPLOMhN7vpI+YDlV
ljBtMHD26XvxxxTSvajr56LIq5vL1LlFWLCtjf1uaIAGzPN6gLcluJdSmQFA80Zo76WYtkSxEJ56
mPzu3sMh2B86LCBEh+nJpmq09nkZ8aumpd189lb81smcdy9VXjwT5jF9QaL5bmA9+q0bXSBZZYSC
fbVeVT4wgSuNjbwyRwcR+JZiJkLGj2wFty/AiffglBW5XOU1MMyZRn2VIC19LcVLQ5ZrBTrIxFmO
mLsfkk/aiIy4BSH1re/GTbDvakJ8p9ntDrE1HKUkiXRxVD8pNgpdZE8R9rLee5fMunYofXBdBSh1
dukjJAom4KttopqlT6uF+ibPsYm2jkMfPqtf2NJrx/MQ08g3rRk5D+fO3Kd7A2UJp3W8dwCGmOTH
b5zHT2HR8mTxGx0hBae57qf9picO+32UFeX7UG05Er0lVudHnd8N/TbDBEboDpRwIFfMx1b3/dvG
TNtbsCzP7ImdDzqwKvjG3Me686CUTYkn93gQb6XRgdV+SxxIfaPXxAn2o1Vflx7xrnlvRR+TsPJ2
9Qg5gpnO4KiAdyKeMwJ1mwv3w5oTZRNUkfZtj38t/FaOLEmttnc+FMy1I0A2u50dK97WaQ6AiEiB
J6yZu5m5Hi3Hcp7WNsRw6pnsMAHZsTeH1N2y+/RKWj0LT+fSe+Et7nkIRpMkv687t733iFjDhd4m
vzdecWzL1PnUWrUHpiKCDmQtkudaw4CgOng/j8SX2mFU9+PfiRc5j3R5Y23qpTMf8S1hcfea/MOU
g1CCwDN5l4YhvFFGX+Eiyb3raXHNU8o3gnCYYsCjnVa3vN/666XQvXub67Pzssx6V+XI3yW65n2Y
FWURfLxXTWP7190QrstVoTQYBm8x7nB15hguYd1SVSUR/He1Ss79+tau0LbQvo+Qln5ZUEie7BAJ
QsDt+Lh3RCQO711riJ9qF86KBKK3nRQloYPtucN7VvYKBQTx0KWD1NHBsDEHYgGZDmEw2CjTjtHJ
LfP2boqnYpcVef/JTNIvcqsN64/EmeKvKc8qxvQFoQs1xoeq6GSrMbmHTaFN7e7Tain3wRR+s8vz
mDLIjSvTL76PaVziUrK8PAGpCk5GvwQnXJ74tyYTh0STltE+49vQooZNUylNb7Msgq2tNiT7fG6K
AZECGxwfqrpXHWcPyzM66ksECcOVo/ukpaq4JH2eIABM1OuHFSDtbphRXO+S2bqtSjPbJU6qPQOS
f5h4Cr86yfhod5P1DG6hxC3e/UvXsBgeZOlqx/NjHSTfu76Z1V51NNarJsOM+GK2pfVRD9v6QzS+
KiTjizG65rnFCF61vB1TB/V03bUhQShrM6Is3ukz31gQ/zhEdXsn2cyAECBRSR2kMEz6Dzq8Xac2
U/s1yZZw0Gpoqv5cK2WY4dvjamGyDhbtWDrRCciIfZ3jKj7ildeOUg/wHeOpVBrF7MOLrHrj9AvK
K+k1uMbg3EiHTmolK0njO/jKvCG9qmHO+N5fWhYj+m0I2vi08J5/jPjXuMlnDHNG0ZSPYWmUj5Jj
Ffqpx5l6vNTPYWTc+BaOexn6c1+iTb/37eHuvYLjYIB22I/uJHEg+uQ5Kuyd1xRwl/QD2G/JXvp0
C+6Ot32k2dUdyFpGhGUSwgyjDxrk76ey7HXs0yprakR8SU6SLuLbRXhSfHWpG01/ae4u5cxds31a
wGMmg4E4wtT0Zh7MlThpus7ldeXjI3s1Bwsnb1Mus058TQ1WC7q+MUgeITIoHyM9Lh+bfPHAiIfW
NljM4nXDTT9C4HeprS3L2+JptbYyUBKolcvH7qZVPaWim4gPc1lyXIPTKFCaeV5xN94hhtBcSREo
U3XdWTAtSdG0gYxqYDVvpZi4yZYPpPmhDkzzMSvsD1I9JXC39jYaculSLs+dgauXLYR3kFbN0R9Q
0lzfIZRtP3Xlep46yO3hNKVDDZ8Sg/B4LDt4hdiPqsMyctgEK0ez7id0lZ7NEGWSfz1aWx0ty7B4
jydpfr4crUyZcbRFB0FzA0r/WpjQCz4X+76KiItWZOlndnTFp34pNl0MEi0ghEZapWGdc97sUs71
8nNu5OWNlJaiOfGqBOKTG7sgZa0LLDBJHuF2m7cd9uzd3HkLoUxxsQkhKrivWAohnRQ6uB9a6LOk
93mgZ8XETje+0vVIHh2tSx6JN4vYWkzvMvQvbiGQPw3a7D/rJj+/BDOooyB4bMbsY6eqywCcTZvh
Tu+HzH+eeyvdYIhPbqW1d1M0MZbsU2QQPd3bSOzMk+Y/t4DG9mWbznsZZZoT5sghTe8DLQ8+remt
/KSvjfotTK94ANVPhWmKI7cttWspLtnyeUV3Fg6rrv7QReFOfjLo8Y0ZK8rXw5ibn2xQY1ni3/W5
hcdD1wEXI2R1h1K2dzc1Dr6X1HBD4kLtp2XJbeiGfjTPGjEMlyHrui68RKHYd/i0Wg6ok3h8iuJh
fEJoCdNhTnBoGFGE8gYBmWl5ufQwhvDjlFr5nfRH9aS7tkaAllJs1YTKi6vmkjFTWzgbOEWC68By
rvthaR/mErw9CwBC7VuN/1YdkszBcqOv8bshHquvaDgVxAlGSmvABm279j5A/yn96Ljd74GllV+z
0CT8xW1+tUyn2fUwE95ijXTv6tVo0EAKvN9SrdlK18bHz2dOuv9+zdGGW/SEL4nTTu/XOhiv5Pdc
QIr56DYvYU2ootbMLMa0zDl1gCp3VeL6zwQO3EnXPjU/j74OBtF0DQ4Ki46cQxVOzcZjH/XnOWTs
oc7nUBWsqeQcWlBDH5Oy+Z3w3XEfNpm9z/VsvSE4oNiaEHt8lOLYZuXWjHXzo91331vXILJeFfXM
bG5wGhV70M74SSwt/aSjk77VF729Jxh+OjRG1t1AmwyPqJbkWw/evF+XZXwmBNr+w+9OXa6t3/qG
1wQk5CmAckavQdjed9gzqwHChckqX6aiia/hyyqgv8un+hbLHJJRKvemOEDyjMyw3W/YB9C7aaYF
dAQy0GFfuPe5Ye3CWUtucRv5mxy7607qG98kFgigc3lrOdWu6ickI6KBEVaQIPwSzP55gulgeTaq
WoaS1/M8/da2iQVVpSaNiOKp2uXcOLaxsWvbEUYC1SBdpDUYzeqEAwEW/RQHFUxg+7yNnDsb++ad
qxIpxvnknlbEJaUk9dLDKPAf4fTxYKYuU6DvauxUoXEUO8U+RvVmIwTsIF0/1hD9PyURAZOdQZyF
EKF7a/fRDfzsCXd6fK6vc28zGGb3G2wboM3Hr7CN8w0j/OVdVNvhTQR10LUf5+VTNuHk6DV9/GpN
+gYC6OFFh7VpC42jcQ91KgpoQ57s50brPrW68TFqswlKHYSyljJ4dlI0VFLDy26HupnQALEWWPuX
6JE9BmDsMnoHrHy6tczefeeoxDaJW3Sqd0uauIpRbLgjBPME/o9Yy9bO2oO5sqy49B+6LtnrPVs2
qZNhY0wU/pIMxbUUpUFP2m/Q1jvHSzePSCqvq4oHwJvuu7wJuwd/1DaXDjDLsDRLly+XaTrLa677
FVCfDJKGYUjmbZbHIZALJpI6oy9nxK6T4iDFsQrdfZnUREPoaOMEkfPss6U7TQFBAFLsliXewVSj
30jRy6qPPe6uR8BU4RMI9X3XD85zvUQA2IL3xpzad7guoOCP9D8Iw9Kv07ZmSyN1kiRJ2d2CuQK2
TF99rax9uLb1oR/Lz8QCAz0PQnNr6H76flpK59E2fx+wLQCcQa7iAI0ZkFfVWLVV9l63E32r4x3a
Sd25Iaw/W4tpnKQElaLzGJS/S3epSRxDP7BofT1Pmlc6URG9tmu9cQRI2nefIzBU5znYXBCu3ayf
Ab/4mzbAM53i+jfUCyiB7/XpUgrDc0neVTMsF5e28afSj3HykvvRU8bhc5qezAlftXoB/uh5/j3V
pgh3/mJcMEdEP0bTIZqW7A5kY3bnZOH7oVjGG+hYsrtLveTOdc2Mw2wisoHul+qy5U1/JeVuHb/k
EYH56DPchYVT3UlOkq5Z4FQx8wEBsT8bQkNP5ldl20tuKj0qjumEDuV5mssMY6ctOyNV3H1qfklk
LhYF49Uvf/uvf/73l/l/R9+qxypfoqr8G2jFxwo+re4fv7jGL3+rz9WHr//4xSO6MXAD2zctXQdE
6hgu7V9e3idlRG/jf5V6H4fpXAdf9NR03N/mcAavoLZe47Ztev2jQ1z3xwUAGnnZrGEXC+YH081A
ihN68TlUS+ZYLaMLtaAGZvYhwPR3zGStXZrjyAeG8FrpIolfNP6mbIn3ba60ZApYqCASkO+jNLPv
29WxzkmxGvc2r9YjvmGuNWxJ9j1R+fW1ZkTD1aWfNOBzQ0CzSqBMrhOMok5505T+dOeUxXwnOetH
TvWAOaVkGUfcaczW5C40jUOfDNW7OiGUNrSXV6Wg1A9OHCz7/3zlneDtlfdsy3VtP3As3zMt3//5
yifOQhxflHhfW2Rc71yzqO6nQc/vUbdQedDbHf4NVdPsnAVlMsI2ZqhDVPK9Om0DaAObLrzTcG5u
C1t3ILyZu3dB4rVQKFA3h65DOKk+xqD6/izXQ/ulydsB9Zn4U0O4/kOCN/yTbn7Ks374aAGaep8R
yy21/tCnd0YIxFCKuYFTZbY0yPPVGAfswS7Kuxbw/uB8ItYi36xemZ+ktayyV/PP9av5NUs/TEML
0DI0UD0Nwx6yjm68w/r8ny90YP3LhXYNnefcs30DyJdt/3yhB7/0WbBG5TcsIhN8MVw/ucJREXBR
HagsAPbBlifX+NI8VdCidmV5PPeLuwGkMDyix9he21vMOuBhMx64wl0GRDNV5eir+GHJhqGtsp75
vVftuN/GhnVXE9XBAc4qazf6/frS91dLhz18RSBmrxfmcBgK2//ghMajtBfscrCYmzVIztC9b6E3
3nSjv76EXfZhxsb8gXfAmwlzwg/e64FFoOFmzuEtXZ35cfS8+HaY6jspQRK4PH6vHx/ReYaBb6zL
8Gq0YH4kzMXahvalC0N7uzwPNTW73a6sT26qlCiPGOoQKOyT+b0eNh+W2TAQeBuxJfm9OpdI+9Xz
dsvg6J912P9vCBZyz0V3Se5LMKxPlo9IUFI5BYKpjP6rWdXw1oILQR6N//rp9dfJ6/BLVS9tEsX9
m+I/r79V9y/Ft+6/1agfvX4e888PVcHff+xyl3xpq45Igre9fpqXX/9+dNuX/uWnwq7sk355N3xr
l/ffuiHv/3yNq57/t41/+yazfFjqb//45QX+LMysiLMmX/pfvjfJa9+1eM//+E6oH/jeqi7FP35B
BqNqX75W/zrm20vX/+MXzdDNv+u25Qe8vFzs9j6flenb96bg77qr657lO6ZjBTq/VMJ/Fv/jF9v4
u27wzmOkHui+qfOf2gHVocly/x4EhhkgouA4lmfowS9/nv73r9j5vv31V43D+Ol/HlumB/9LEAQe
XzbH5gP38/+8XsS1HmqrdspbrAKILKG43uXEKf3InevAPBJAiP01v5okL73+pW0OexgCF2h6XrWr
+aQoiaLsOJp+NO2jKXjss8Fed92Uv4tHr98DYCuPWRcrpAWO7Q1s6dBKqcpEkdtKUi8KiHHuhE0/
W4k5pU165T93fTXdpc9lJsnNWlFdtcP0Gf0VmM9+/MybX52glsteNf/VfOcj6zQP6hci7raXPqXR
Pespphkt72E6bsfrLiyJbVin9qjbbqZvUE0Fwy+1kniEgr0u4wNsj9KyEoJnIIxzkNFSBZq2OBof
JH/pKEVJLj3P3dXPvvqBv2p+UwdGH7NB5sLBQsCqq9eHy0ySswIPaYnG3cdJDXOqlTWI4aqsJOmP
nBTNmTXxBjfM9+bBgv5qDTrvfCsvd/HNTZViKfffj0xkkNFEuerdGiAGSKf6yBeCZZCNeaYCz7NL
44inVh5S8PkxITa1fu4odTLkPE4eaRML3x7czL08p4vUSTMcViccoGAP1Y+wpSUGOoG79NVYyZqT
/egO3oQ5hn7nfw51RFI8T6qKrONmQ7uf7HY42okJsaVkJQHrOx6G/KVM0uEICBaILVbDnv+JPwXt
pQhuHzZVzao28GR3R+g+4vZGsr1CGUdNdDDiogTjwqYtU9zOkgwdq1YYblo49YfkxvOxcqrG5EcP
PQuvzRJ+QjAfqJrXCF6kAZFa6HL+WbbaytrlbvnZZJF5lATo8vecles4v1UiDfm6PK8scHcQMtdH
P0rZGpYwAOEwya5CTSclZh76nNa70RW1LyReLCSEWfpV1krezc7Cv8MyA51CmyhjJwobcCFZX3EH
w+4OPrJ4dKPA2TeOficnVrLr412hTg89JFhTsVpNG9SjUgCPnlk8aASwe5Cp3aSokei7y+F7hCoA
44O2DlEuqIzV6cM7VR2lKImtGiSXFc2dD2gEzzXs171XE21tAu6DDUhdowJLDnFD3Tu5CunAMyA5
+TVghMvNbEOOqfwuaKXPxxQrwlVcLmggwOJXYAGdp2OUNGRxIaM0nZXQnRCoewRKBnI2qbWrJe0w
s5yPyxAilpQntDIDAsjVQck9sbUWhbjOvJEquUOXexXuCW4pj3m48pLP8uJT3eFYOxdzdcw4MTXw
ahWETDBCFUmIdoR6+kLP+RTMYPknez2kTTVer4qHW9okZxsmPJx5fsMdb4+akJ6rXDDXEHlrivq8
iYnhh3Dwq99PsEz1scf/SYbeqELnNUcpl2v6ZKBls3dG+JTB1AAvlWyIRu5RciqynYcpus0VYbNR
ItqEZxAacndF48lXCZvzCgg+j7QTRL/qWtwdF5VI7lL01wCq4zX+Q6qAI3yGgQ0J94qNBu5MrzvC
bQkZfLTeDUbWH6Uqjnrg3m51M2PyruGR2V1O1i+VlftSntVW15y1mhDwP8/wfJrwefHUKWroujfM
g17cgqNojpezlKKcbw1Y8Qhz2H722xCFUmPZwAOQbOTM5XTxgSvCcUmlompq5Eon8yZVl2iY4Tsa
zDTbvXpe5emAnzfYWq5CfBHNmgMFUf/BKgkGjTg9y7i+VEFDe9/E/OeZUKUfU4tP/CXBcQAZoJNg
BVQ/WfkNnET6+AinC6TaIA6PtvpsSxG7fQxhtio7BsC9ah3TXSALgkGRzkui4xnmsWnGfZ50BNWN
VrCtzb7eeuqZd+dwOhLmAFK4GKdNW5fzUerCcvmNiNQUGIaTEvlOAkPeetVXurGd4gLK0xWU0mDw
dZwjnJmS8/yIhxSZoPnQek/GtAANK32XmJa1O9ZFMfM46E13DFQyzjP07PoMuFQ3+H5nBFgc5QE/
lyHCDzclXEFsB4ytKyTgcvtbdSMlWRef/79mgU3bBPy5iVbPWIGSjtDyqucZw2UBWTHRMGzj+eJx
+eThltyl2LfQAFT6NOx8uL48AGdHSaLIeHZGoHurol3X1atTEk/Y1X/USRF+CJATkpU+MuRSlDqL
KAf4d9yTlHDs826Wfues1L6a55z1IWIn7mq5cRd4mduuuTXLojui/tIe8Z05ByLHKtMdtxDR2Vtg
E9Z21KJoUzl4U1H8zrZClZCrpWSvFlKdUfLWsBV/wjkr7bxUHqCsTq/YUQEGU5+WSX1kWqKmM9gQ
yEqlJLVqlhxBvB4fDfW4XcZIcXxnDU5ynkSapFYmWlylhpCZkE0Qe1KzNFFlKBH59P6YCRNSA520
U05qgRKdmytZz0jPWFafqjuyLigsqCQrlKDDpSwdL8Vzc6H+Yc5ZGZTLf8xlTul/KZ6b3/xaehnj
BGmFd6k+H4GMe3WU547nObwGEe8IYN+mzfjoQ/rL26ab+OhJOTTtEexf353rpGFQrZKTZPX5Okln
yV3GSnFYm/hIeI8UkNPlwypZ3XEBrUhnANvUSvZce5nn8lN8EfUNbIjEd//4vcvPS+7S+dWMl7ne
HOKbIZd+c8Kbwk9uTPXPaqh/W0nWH7k3RWspIFyfJxjIVBdTfdsatdq4JLZTINvuLF+lSh8IcMLk
ydLs0uVNURr+bV1VxRDODZl+Jf0sWS+8mev8K3/ZPowODBpuY38/4h8nKscuZ9HJS0qy57NSfaS5
tVJeX5dTvfRxjMg5jM0NgSrWzZQ00EepQSqRi6c0AGG7N6Zir2XuExKtHYTIw7itZJFXjONdHBXe
XvQnHLU282TJJ+VLcq5sSwO+s6Yx+TCpdeGl3VIjz1PKJFKW5nOllGEanndGCQuyD+1t7GvTpp50
IlGnNjj2QK0hpyBWpWmTCiBFGu1sp7VWbK6eB7+GhsKWfPZme52eEOPaekvT3Yxw428VWwPvK/6X
bLVsG2QtCcEOVyKOOX+/baEvNXRgd0NgHwOI1o6Si0EKnHPIk3vXbPUJfebr06nVRSCrqrR0azg5
zRafdJToGwKCTd7/haz45oS9f1zmLLkS9f2OVCKVrgbryGhCOFR5xnszDggP1qMZUqbYP6JNvlyP
g+8cQbc6x8FG8yTpoQuKgGlCb9jztiVXjN0hTVkztHqpH3uVTF64HmEMIqKscn63B304jmpLdEmk
zmWFsLUMC0+Q3+GdBVG2qzpL40OxxgQSuQ4kCemvK/7gXSGfY199iSXpVmdE4fVZ5xXMPVZXAs0+
TlNdGMlJIg25kuYh/qSEB8FFjVwSM49vkI/eh/JuFBGRFAAAHw/1aj5npVYvk3tIZYO9SPWAF1EM
SgnnG7XLzdvOIG2+i/dIi0wA8XxtcTOwEPWvkuLnorRKXQItH2Sss7Mty+a7TBCE/iX3l5ARqbs0
SG5WlyqYIbzI1Gpe7q/kLsmongG551Inxd5QRp9L+Zxbh3fxugz77LxbUBNKgwyWcUnk3fcubj6R
bBE5FtaG5VnBRYqafCJj2ezh8yyPjaE+vJeucYJ6Q0hcyeZVp9xKrpOk38UjW9UA4a3uBm2B8eh7
OVo6pgpJhWOSXa+bIJBVY8+fQBluiVcdbiUZGpQL+gEqLX2GWSwyWHRIMhTYoa4IktjC7VKfX+Bn
bZfLOwx1lZlA1yGBrRshvxzCDiK6p6OltmiGSi7FYbXhlL6UJSd9pLcUCWTLz3b8/5Gx9v/FDvuT
efffWX3/PzTW4pqzMG/+e2vt/bfx5evLa1vt9yF/GmsN+++6Zbmea9ie7eoBDpA/jbWmfrHOYtLV
fQtvoO342G+VTfdP66xDk+NS69smEft4Cf8H1lnDsb035lkQvZ7nmmZgWYGLm+uN1zHuAYmVbW3x
ZSMEdmydnccH9ArCs/GKqCDInTXoitNCv6rjl2FY002fxc5t20DDu5rtx7AiiBumhXnvauF1qYQe
wO/VWkvgmcu2om8b9lgmBOWaMb8Y8biPw6nbDUOHco8N/7jeVYdRW2/ywSj3rFk/ovW4EFxGTHtA
VGXYIQpt+Kzfou5uXNwrs3K8LU75BUZlpOswNh07K4YtJO2feOqbW3i8PvhWZFw3Q9jv+dhFGxV3
uEuhItXZ2xwNwpf3/Jd0n/qo/eBYw6cWpYJnK5j2QB3uA/DDh4C12tYap3mDMh/7ert5wIMUXi0O
3FEQp3/xNBx+YQi1FbB948Qy9JjreH81H6UEMCzbAMqE0+DCCa6nOZw/gDuzot2ioPRMQAyR3Osp
QHUBrt76M0rkj4m+3K11HG8nlFPQPZ6OPh+Rq6SF0Rc23XfZ9NkJk+GKR6LbwZCOsM9qvA+iEdY1
NcKN4H3y3YCdnA/5A4uOAAxijsm9Iwizn2FIhupu3ITZI8quNaScRbfDGjkl10aRwxHS2Fzs+o9h
MI5tpcPC2MNcjDjUfrVKJVP61dVqPF7wJ+Wx5Z6mLAjvk2rjGpA5dM4DkNtiV2YPbEBh5yLIE6G2
Cc766fPsFA0oomgXpQnRnVBTJxgFtilMFNsWrdqrpMy7wxoCwEfwFPqIFuVgj22zg4pBPJn2htjJ
YFPpPTwdWPA7TAm9Px5HlJevEy9CqBmv4jZdUZMYNeOxbqfszlpQ7/QhiHehoYO9I8OiiOEOKOUx
fIxSNIBzhHS26tpUawqNU7itiXpiZ1nU+3wa+T/wlwEC5DJj12/m+WPd6KfQqfpb78k3swhB06qA
yP4PpyWklG/l72ViZ9fANYFCpYELvWE8Yd/Un2FzAxYDQSqXJzytelAdanRTkBJEkn0crXur6zZT
EbXQOjSsNQnsBmVPuD2Uca2TnWaIFXMvsE4pK9tNGRIqaNjlAn1K9DFwJ+jDGovHttfrbVjo92Y8
d9dxZxbQJszjXctdnJIhuI4TlmWjls1bt7HyG93KD+7kQOXZtf4jRw0FEozM0ZQ7u2UEi5tn5XOV
pN2tX1UQllsfrDwePjdD+ZRH5Udd11gXj7lzgz2x267zCaB4dGoNrUYZq/UQsEB0aDGm9ZObAFSH
gV970SzIMifgZ7kedLva4B3ihyMySNohw1N13ybDhIqV5u39pHg24dm8K0zkyOpqHGFtTZ3rPIyt
e79AMsc2wV7zuiohrrHaXRStGn5N467X/eFbM9TVraeHt6sP0y3WZUcRxMYnzIosTU1i33Sth9pV
8/XrOKw+g4gNkcNMwCLOXQRBRIY1zO+tK3dBp2bV5vwhRL7xxsU2cUiwu0HZCiMBVLP+Jmq7cev0
2rhzus7cEhE5IKIXm9uwheFcG+fxSjcc1qVjEG7TYsIcHIYEidvph6GosPJg6oEp3d5khesfK127
7qJufeQ8+8XiSoB2Q9zaBKqUFrdEY7nnJE9TYBrhoYMIoQHWca25EDwaU98/BNb8jdWO85RFAN2L
tEfQfhlPA1ASrLts/nT3t0WrwcJFxYl3P3YsO4RuCpqTraHMJJIQptEdh1itWC5lyQHOxWAV+phg
z+2EcMIXpcrSfimee0olcbfMJE2vstI0O4D/u9l4lCmki9S/mRFpFOT0MpSgXky1xR4M9rDBeuYE
Z696zmoV2VjtXSUnnSS5jMk85W+QZhb8bHUvTZcxlzoZLQ0YB1guDmxOFy8f1o1U/vURaHJc0uH8
czLLq+x5mPzKOWsF6Yl/dxjcfhz8q6kvBybN5xapfFV+c57SPGNP38xe224u8176de34tDgRxIaX
6yjDzid4OfXLEMm97S6Vr87u3x/ZeeSr6eUSeJFyLlyOsK5Hc+vACYpbSONKy/yS2G7T6XDc/7jh
MkiapFJydWAfarDx17wCP0fOaJ4HnHvNtnuVhagW9haB+1nPJrs1Q+cuhRdoU0G+ufHjBAzmDEcA
QvdYNTHqp3Xewd5a+jwuUntp6vGhXbsheDvV+1IvOUcNlhkuredZuqhlrlczwj10lda4O+Yma06o
34JIRLJ1VNZayWrQtHwvLwkaJIoOgfjnH5VlmI2HrHo+D5EGGRfGaI/O+vQQZknAe0Bz2ZwVQWXs
kELl1Y+tJveDE7jB7w5OyYlPEUamDhKcPAWCfcyq9T4JIAW//IvCZMmroDbvzd40+Y8kZDdY+Vxl
3DPWwOXB74JN143fvO4bb3L7qsREDqCGDa7h4TNbVbIoo7AkrnLY/lXx0k+GcTdgyhvLDeaO4Wae
69Pcdd7BriFz1effS2VBaNsOO1CwxkjWWdPnsHCfoIoPt4kL+kq8beLLEpebFJu530BXVUIofm2x
xMH/MrhHHTmSY+Cl3YaAPPh0ITY4StKpnF9lUXFVFGME2TEcWGqfGKh9oq5yUqz71bge/eqgQVh0
kmSqsmATofmxqSANr5By80sivKGKZunmQzrP7l0Sb7UIhg89pE+wBsw/EhS1/qgN1Frrqq6qqwC2
4Wt3dh/bqUtOiwVx/KLNMGzV/tbNQ+0GZTjEztbyYBOctW5KzbGuYBTJ4Cln6Qhyot02pmEdPa+z
jlqkQew4pfo2FjdLa0KvOwF+c8fms1G7dy0rEj5n3Kp0fl8YxOjFdZybOyuDuspVDogpdsODDjG6
8goEWgyjkH3y7AnKS3bg27MjRrlqzh4aqBdby6puoITBs28Cv82V/alk33IsosHki6V9z8H9wyKr
cu7G2hqPcg94spv+hnASSNuUf0quv6duwtQDHm/y9+KW0pXx8+ysAptygwlnuhYPlbg0Ms/BLYQl
iOdPJQBKWRqwzBN/kCnuoiZE/pLNPPEgiRUBicWiEBRz8SqJFqjyNlZh309aCe0VETFcefV8O4uP
f0o3iXdN42Bzce1efL5v6pYeqb94Vugd9TYMPFwyWrSHcprn2lJWXPHZvCoj1pLs2J8lkMarl8vF
bSN+MUnklLGAQrICfwPyDzxYcnrywBViezrfB9Xihwc79vSDuM7lhCV3SaSuzzQTgL71a6i8PeI4
Z/9YHqHewkUh3nOpxMg4Xo1912zlpOURktwlkWsgRb4mLFdT++xKBl9QH6OGt74kl+KS65+nKEIh
dNEf+2RysGAqH+I5a9kzOje+Y6vYdqKCfnYevilCibRHDDi87htCYcQ3d0nEhSvFyPQbgEC42CcL
31w2md96fWl3pRX2x//D3pktR6psW/aLuOb08FgBRB/qUqmU9IIpO/oep/v6GqB9Tu67zepaneeq
lzAiRISiAcd9rTnH3G7iuKuDKeT3IsU7PBoAhKNO/q4RzmIVokS1fX+b/GDb2h77c7fPy3Onteop
NA3rIE1rP2Qlh9Gia7D87fZiSUvbTTUMtnTUqDtGptodZq552wcyOKXxJ3b+KIaOphSLQLJHiE/X
wNJxZiECQDm4TxEPDkK7B7EHYGOwLcRPBskPsyb9LBb5ZQJZEiXp8zj2CWHadR6ordHutjeL4ypa
vLVTXzqa9ams+DwVwOEMJcEzOeRjf2yi6CLJbySKRTluR0evF9l+ionVXDUTn7/0uvXnYLAbPT0b
X8qpXOG1UEyndW1k5B+Y8HXCrEvzYq83CotBpekBfFT09/vtquaOyRnvNHx5FyZn4xwTEe8xsbzI
2lX2xNtBAcwhrTVD3BY7TTWviYTBvsRjekFXKQ92Vz82GSoGY7FBbia5giLCIP6okZJ8JaJj6eyR
v2xXoN4XLTvGIjmqdXfSU02yIBhJqNqKrwZDmRGu+pPtvhoSUuVmXGpdS4bnshSDZ6hOQ0AQ02bx
7+Yk+mRWqlJ50VMIjtpwl8OADOzOfXDSlnOpbZ9H66Cz7CXUa311o+LhPAsd7BRcNkZMC14jrkVp
+5G9+hyn2FN7NB2WVeEPRFy19Zm27lKsVgqpyeq1VoX4q9n12YVK44mUo/45low1yxJ9DUHu7NM+
qi6d8X0xlJnqeKReCtI08JmcJ2AN56QZvmLk04DfoV9FV0lfFGxjsL2x0km7g8y0a+VW9y11gUAs
NrPw3zHJgpcYnp/aRTPcEQy40ajtB6gJpKwR6rm2S7abUlljiTvxywAfBAeRFnMnvjhhAwXrnFaU
tfP1ZtuSM5KJkAirs2VI62QP97YzpQi2Ykl7nPRQ2rnwQrcdOHtPmfWBH0zu+5Q+2SBCf+gT5yjC
bvz8bDFwb09M9MwxQNJdXG+Ggs7RQJHFzyXDzLx8q+b2JaKLxGJ7IRoXiQ9pitlLH1t5MGdU/nU7
mW9pXzo+mADP6bk6bN9OsbVo0WoZsIIr1yvGNZl97ZhvW45DPAXX5H896K5/Ubr5UigiPmyPa+vQ
u239udl2s/48d7u/vWqWlPGhRnW27fy3/bZNgakgMC3r9+dzt8eKdDwlpcB/Yv7IRCGDKs8pTVfQ
/YzZUPzOTL/QN1+QJqvZ09yGyzEdn9DFEwSvleTj2GsJjfw4PVzz5gAV4+n8Ho3Fy1LPWoA9yPGJ
WbZ29TKQbLHAHpus+hum5EPhqAElC8JGYgkjbM3javQh9KN2uoww5n+EU0ejrHbfK0JcyIKgphQO
6JaMDhgShdQWlUw2ncdhUZ4WLf6hgixwdOO90+F/99EY3pNy1t5CVVG9MkvmD4AL12WqrK8ata8j
JSa5h+UyvGfKZfv7qOdjYKljji2zDb+QxPzVmhbSsOIuprsT2qu4vLsrwYFsJZePWKueSrgd1ygn
1RElgHnqF8JK13rMR4fccpLZR+dm+V4uFlkCkV1+Bdx4t70q3xqHemIaNzepAOutJJftD+RNv8Up
eS8jTM8z6OEsKGaSSIVkXl8BL00md3lr1Mnel9jCjmDAl5exjsn55kPO/QjUuEv0a9016gOrnxWg
u440FmkVUDYh1ok2fCTISb3IiSCZ7d0u1BQW18peCwU6qD316kHNZfxqQsbc3hWBs5Mfp/ApwIg5
+KAdOG7bt4MofJf0if4wRLN6LfU5+nzJ2Tbg6Jnay1ym/bGagX1lXT++oR3+fGZcOWnQd7p+7kw7
+yKH6X17RZFD6YeYiQ1mLvTbYvWjZ6z/So2rOycXzVcqg9Wpm1qIqIoVfZh0rtbPbsANC5K2s07D
KOQz8QJP2wuONeL3wXT6u3iurTuCi+LPH9AkglITcceyMMuDTsrsDAJs+vwBRXdxY218Xyynh5mt
h0dN2OZX4kuu26susQ2ydj3E5Jo7sB1223dpNOIH1WjtyRBzcokdokW3t1+qTC81u3ohJ9lTCyLb
56Y2TrEN3CmNKLC6s17+KKVxBo+sfZtQ6eF0AuIUpe30GOE8+dxDRuWJCPD0VUmMdG/MLYovBqTH
Dpgy52BR/Ugm4wDddX6VSekGsd4szN+ojqqVdXQRln++TkEjbjLy+I3ZlgYHT3fOqht2D3PvUNpc
X8dMqiAdleEtRwkWKLZZMH8o44e2jRJv2yMqKrz6Q/jWuXYdZHUxXlgYqPeUick9Xz9PO3VeB6Hr
PZo1fu5Q40KPRelewEn+fA3LBvPUm847qkSX3psKVA2t5R0x8VCz1vchIdENy9J9OJ1JClFu9KQQ
JeLODOnEbf9lYgxwU+cjr5zJLydFv4IqqO/sDlzW9hLuymfV8+u2g6glzXN0/bceLPaNS0T4uZc9
7up0tr8PkoBS17I79KD9wiGIN2IcuvxH/tcbqlQA1sao33RjrG45/8vP2lH9Tl3z8/00GPfgQMV3
odKGVzqP0gefn38vlMv2ftSl1ldicH9XD60AIhsLwnNz7WMwvm07IFrFFyYaXFnqXF+NjhiXPuoF
tFt+nmGgTK3U7U+m5JQix1482VEMZSdcOgJqy+FpQV2wGwB9gzp3CciUxkejE7iSJ7xGw/F5KXmP
xFwkyovSR0+fr+ZCeXEq8yVUcoUwYSu7kBRo3HEwuRzrTvjh8GNtu2Y6WduFTJoniIHDscrC/KhX
pIZVFg2NbRfAel5JcfbDsEcoeFnT3mmqMV4ys9MDbaibbyJvHrZdOXuepWj7F0or2b7nlCDnyYlh
z7nksIuy+64jszfWT6yzqN1ZvaU8qvOsHZk8KYfF0tMvdkRJumSW/7PgqBTuoOBAN0qfqAKli+5i
ezIufQSjNQFS+81YSClYvx4AiS+DaJMXg7DF/RRN6llLShzyqFEgmdfrzOjbtuciQ4OwX1V9BILv
0p/vs6Af2sskG/llBCT1+X0TnxpUhju/K2nd+QNpeqBLo/g6SUGPLCSxcpHZbfssbu2+ClIrv9ox
bvQFJ9U5w0l4r9pIQ8hRzH+ow237ghpWciRuLO3j0I3ZCfXzfOizyPySDCQNbLuEFskjtKveQ8FY
7WjueLM1pbrCHi8DM+n6V7VQL9uuVOo+krjkOlmQf2OHeXFQlak6QeZ0Hq2FMJi41o0fEgERKSbK
Wyb1kMQgAiJKU43vzJRMeiaR/ffCeZxlYf6YlJyLomuDay6Edq4bcPJhNchvLQDH7bXiXvxW0ih9
pr9gH1CUT0fyGBUOW4nsZX0Noj7pyYfqq2suQ7BY8XRZJc1AdytBFZH3s91sd2XkEkAmOJjUdWja
nrY+f9tDj87/uZHp/8neuEZv8X/ujX9vP7rsv3fHP5/0V3fcNf8L6Ck9b8M1YdMY6+v9qzsuaJyb
dKd1muH4mTRcRP+yMul0xPE9CYsGtuFghfp3s9wQ/1FznIjwfzTHHcMUpmrgLBG6ZfLW/rt3Kdfh
KsxhPEDuNPppJpA3JKJunYWH6wR82/pz858/Fq0WA3ebn//PL9MasbKvSFFpDZ/EunS//a+qgaxP
zijvhxDnlEUpbIi6INo4fwxzztbcXaRna+OhcdpdhkLrOR5fKuBsq7PHDgYGbaoz6luhaCdei7RY
M4fAXrbfirOxNqnrhoBM2v5KGcDKm8zE2hFdNBwYNXZQYKF8u/Vz6MSvtaSRii0bOrH+tZewiLtG
Ppi1o+/aNcVhbInXCMvhlqfDi1O2pxzB7M1NW6qPZJ6e69E+aXqroA5QCLysBLWGEGzizPI/Kl5s
1/oYx4YYmnAiK9Ki8Isz52wK8AqZprwVFguponfVk9TXyED9p4pOuxghRK/CXKlr2d6YlNITETZu
xQGBXhnrbNeW96IKh32fLIJyWbwGLyF3UDvT7/Z26kgPKzSku7p80dLo2FmmPMEr/D0aseFHI6gH
TFekWbuS7F2w+6i7Y4fAjppIR6j+KV3kc2YADaj0kQjDcsh89UisfG2SZlSO5V1JUPHOnaagBFdI
ZNTPMB5dFr8ucdwp4a1El19t03lxKdh7leU0RM48lxZQ2sgVniFEf2N6MxGSmpMdCf1DYgQpyMxs
dffbkKpfFovwDMOoD51dPC618zaQ0eCBNqcMHKHdaJlM79wW/igsu9OUKTcn1U+weQl0c3VG2mam
KcpxkKjGO06dzA9HuBK59QLTstpXJcYqg8sxIQMj8ESbZqJMfVwv5a5U70ImLF0+OX5qLMUuq5En
kPyQpRHlqxL6vvsxWCofvo61fUhPvK2p0KviB1OVkjIx7E6m3Lkg+zSBKzC3WXN1hrzwDU7InZq1
JPXmTAKSqr6vC9fyqTKQcavGTZBYxj2pQta5MOXFXgMW6PecZEINmuC3KogsQs4IpzxKjYwLORBj
XOfKycIO3DVFYDRN6mmL+TTNQD6imDSSnChB3USCok8keTZEm+Fy6DjaKnJDqpA+tCXSlWZ+V0TL
vFNzKMHgeD3eauyrjf2dNLTvcSP9ymgogxr2U9rnv2ikz15snmRZW4FlzvhOSD22uVLbrBKDAQ6c
O5qnbl5+pgM59Xr/aAzEtyFL8VmKOI8rGl+L8ndqS4FQp+9LPrzFU9MezTUKvu7LD6eeU6/rDcAz
+lenDk1PjvxWitaYQdpfFPf7pNZf1vF158yGy49mAMfBZNyM07GXBBKT+U6kiiEO5RTWlz5MfltZ
8cTwGEC6SQ8QSCuCXV1PsYi8Hlns7sYAYOizVtbP4HHCIxEq3lbw+7yxCWApjG9EbkhA7AAPW+sx
6xXXT2mC0X6H5qhKR5wt7ZDCw3mws+EwGq62Uy1xWRIAQG1knKeKc4L0i8xvS1YqEElTPXvuC/kj
5ewylGXPAKCb6pNSgT+RhQe807gQV0ia5Tdz6QlNg9izS5sx95hAXXJqCX5yjhaNDG6dOpBIx/kK
DubAZ/m5RINx04vpbkowd2kQfWRjeFE/QS0DG0oH0z7ahY4RJftKdx3tjF3rfuKat8h2vtsNhPzW
XKPp07WsZO9Sy3mqEvIVolxDxNfYxMgCBzL1e3w7DlosCzt/hoFOMTG4G0s3PybDWN4TvuCJ3q9F
UxIxn74Z7nAuUHZ6kYJSQICISUlz8WKjHneFQ7Cis8Q7dflVF+bRGhBYdMDHcEsZ73U4eZ28tTPk
glb3awOpSz2HRKkXsE0QIKotfslWJTFnlMOuy8ziTm+TJ9WSHpAxYt1lS+dmUb5LgzX+Uqsas2Ak
tHmYJJSUZeLXjvtQhuRJsjYFtwoVRycoxYYVqyozZqeJCMhBUgeMgVovMTpcaege3Ov9empNixzJ
+rYwEaY/tUKsBfFzSwXHUy1SfmWl/Gpg8TIg8Wg67F2pXquYjHWqJFwMrm2EVpOoOqJ1jfzRFTlK
iOrqpjOE3PF3ouF9LIv2V2yhouxDRJta/3sOZ+isWfycon86DhJFjhotiNn63+nUT5R/HUyPtnFN
zPqVKW6Q2UnOZS+RVFhVjnJS0QMldH4vfaHvypi82GyITl1P36egWKFAplVd0qxlbt4LmyxOHZsI
hvu4usWG+n2ctCf8zVfKUmTtDnN5HYChRhHZ4Fr+ovaGei4zfTj0JZGhaTI/OGH5lWWPsgtTl3MH
/wdEaG0/40vZWYT4zmN461lwdE7NiTz6ZM5PkJsmOwiLXy7EGz8jymewNcJOF+PiZpzLpTO99WMm
DmGrf4QNATSS145sehhuQXiqkVwB7y/XpUseZ+DDWqSeuQDZxgJWi+y9IJut32ZO3cnR1R3dq8Fn
Dc/XZNpPvCTSvIxBbxQpsreSo1OLrtnYKFcc0heBgXMH7tA9Ghlepwp4ezZTQWoaGMz901gzy6Dg
7w81zsMih3IhOJ/ISkfgnFTDnZzdzqe0+avBDe2S8+eNVv1aNETYDGn52yXUtRuJIeyZ0nmL2cT4
nKLj0HUzsQfDCAI08QTVyp3RDi2zi5Z0DIBfWafmPni8Ac2X/hwVySWJ1up5hi2I5G+NN+zp2fDA
PJIIpClOULrFMzD1fAi6ZDwSBvdB+3naOVVn7wd9/BWd0QvYx66k6lOhXtJQxIFSteWFuYJFqpRR
c7F3cZ6peu83k1F5edZ8V/N1iuf0eB2t7IoN4lJ1zv285jYteuH6MhKBbSkqqy6DchLh7XMEKQ+U
yGHuRe91/Fi7IaMJ7hi1L+aUXo1OYY7vL/VSp/mFyhMYuV45vp3Yps9Yxup9Zi3XmATIDw1ZnTgM
0gNR3dWtp0SnqqVNO5lYJjGRyDLoxS97JqAJqTZj0VGMyc+SX7JZCOcy5mKEVou+YsxdYu4nou1o
ael7x4xqXIQ0nyyaiXMzmwd6GZFXR0g304zGFf/XHReCROeu2QtRan43lrnfGwVEskk8Kh0hqUYT
93ucae1hSOOnsm6zq6nUyBs7JgxAbG4cA8xB8lOziCxoIlL76nL4aXfZT5B+3zsceGE85V5NPhGa
dPnexIsDJgPnQQsebTdzfQ9Mc/6KGDI9WivKhoDFZ3cZa58IOdWrab6Fw0/6joHSx4XPoL66SLhp
5/jANYzCcUJFRZc/tB4qs4uNvHAB91q18lwUTv1oAggPzZPTkH5qIIbcR65za6qk8lOVC/kS1YOv
O6Xg547ktbOR3qYk7Tad3fp5k0BamJHS5GNxDzJoPJg2KERMA4XXLszp0ckNz8pk3hNJfAeBKzqq
ulEdRW64u5LrmgirfRynJQNin9zBFSERvtKIR167+JZSDJ6oabKT9CU9wrcIh7dQWEAGchmUk/oq
SE+lX9n8Ei4qli7Vm8u2RaD8vW4K9aRRPdhXRAbsJnucmS2YuhdV4zdlLpTDmM1Xw5QmJRhObDPp
j3M6y9PIZXMHFbk8pAIcO5P0u6nI9JPtrNN22yXrSmcqp1UxnpMovM3Ie/10qImNM9MdzuvwyIWC
PBq7v+ThnBy7cAE6NoT4aEPSiIR9nmzkfqRJLfQk7accBIvvIug8YagTL4WjP8A1Jy587oNMi+JA
S2GpIMwcZqFfZD2lN9QBt4KBBBHMtasW8TA1saerM6wX3XrrE5PwUyMMj9lUPTdYPi5F3Xwx3dpf
RGkfteKpE87ysIgFchIZDXunLMLAdavygIPf8qAcI6p0FqiSlvJFFGOClJco8XIAxpoTId1rAc0I
Y9cOxXg3aqTJleOVfJsOQxqT02o1cRTrzTLGf9384zEamz+SiBlHiFbiXDsDl8VIhghcFAB15+1R
Udt+UTGe4Y76y/Uq8jIrdn/uD0WSnCxtXT9oWJmHApt5WUa/U7gAHLSrc3u7qYpoXoUMGspL/SPp
delZnxbm1a/tusW/3MybvdXtm4+oxuK0+ZbJfqbvbXCtPSYmMuIY4832h+0mQUerDJE8SgMk9YWB
3DxSiPLsiSTPT49wAbcaA82qQRlggAQSfka8yk82GcSfm00Rst0FGfjY4LLayw5tOpX16NPz/Uda
IRjYWYDYhz8Pff6DtiFGeYiVT7XF9mqfaIJtc5NgbFuuAY1ME9idVmnJJg1grhViud5MpW604Ie/
fjIJPlUWm8Bi29ya602W0CrAlLr11Vl4KAttk8k6TNQPNsKDK8OCr4vIK/QzKiHaTYRooRSsN2hZ
YQwKCS+zZSz9eLWtbDfK+i1Z16whFSPIFmaMwJHpc6BOc9efatuCo7SoQaLsdK7a5w3msIk0tq1a
mAM4jsl+lYzgnxCEDelQ1XKpjrOzeFFI4tUm0thURyQ78wP/EW0wP1mOEFK9zTe9CTS2LaPNAIRC
edykGd3qrN628rY3gl6b3oZVyxEKv++LGPI08rrt4Nu2EiQ5HKBTOXtqmmfe5p2PmOuowfbBN5qA
69bxLiVwMEjWT7w56KVrTvWR3uMhBuJ62Ozy//DMj114ppZbHjYb/bLgEHJZhhK3SI98dcxvXutN
mbR56be7pVG3wQSkAF9Iv3fn/rEBfs8cdj0yP53rn5vr/RlWop+5hQqkFk0JwYMMkp/qjPX+9uB2
l0RTBNht6ZZXAi0Jwlv1FmKRVxZx4X47cBSWDAG5La9xbGHF33zi2wfa/P/Tk6zU7IwuAzXAXMYr
fGJVU22SqhQD5QFFyrlZ/eobpaBN3Lw9OkbKUKI9mcao5rutIf+nSZ9xovhtlaqfruk/Xudt69Pb
zDn+l0F6e1Bsbi53yMbAnVkjr+fIdmOJTCyEznG/l1rRvm6bf569dHpxQjYw1StmAPo9eoVt02hc
+vKqZG6yPpgOcbgrWqTYf9uTVg6OtfVm29p2HCauw1RvZlo8HBJaKoPatIrjdg/gEnav9XFXb1/J
mrOx6nOvzSi1BSISJc6N2vRrBZtGWg0E7qz6lW2fTcnyj7uWWh4ImwX5T4ApvI9/v7yudwTIGjWG
tlXssGkfXAduxHZ3u4Gb2P/t7j92iavFPA4lI7q5KqYoM0EAqNQQeW3UWkebgifLbKO4r2IGT0R/
I/UzgKC7zaz6N1trM2twjVNr704P1YwjEtV9eQ63wYl0a2Rk2yZl3MZfVuJJXz1+evM2K97fNjcr
nwOrxaZtcXA3fguXcHQu1Yp1yYzU21yAyE6doFbENy599fnP29/uIulB6rUhYtabuG7ellHSR1o1
ZMqqrh4YsjiG/30/HGdxcKBObJ+sWaWN21bJ+DkhzkfgpLYwf4X8/OzbH82O9NiaGpQ/RjMrPLg4
8Tq+cALBytk26S4Sub2idPLVqFpo01+W1e3uFG30nRXE0+cf8Qrm+WNN1Tduz3Z/hOVDnvU/D8L1
mLRWitZ2TJorFkiFD/S343vbhHWG3nlFCm136xUzlK+8oT/nwXZkC7hEdEj0/d8O/m2fP/+jWfFG
5Qo62h5LNvpRuYKQkhWJtL3B7SnwCSAmTZZd7xwxLv6nof8fjIB/3N0gAEj8be//d2T+b9ByFBHw
Df6fzYr/q80YIz+6v9sVP5/zVz/Gcf/Lohlj25rLsgRdLt7Hv/oxrvFflmq5lqUZNieXuRoZ/+rH
wI8D+qZCeMRSaLr6+qx/mRdp1agqezs8TJgmXZz/wLyoqRqf52/IVFNVeTmh0xiCY01cmPWP/kyT
NDRdNWmczNxxVtUtMdBFB/nYfMkhu56klkTBaBk/9GVvd56lq9bJcts3e2pEIJlkHSNr/uJYBZqE
PPathTZJVdFmUBWsVap+q5hmk3Mmp0DTEwvSGCWA6CYFmYqpVgyUK108XNL+hph7YrhKg9ig+EDZ
7ky0L25Be7n5sQNtXikUAoDVGYCNtk4lQt2rM0QAkxemorvi7sbrhtBj12Nz2hWqPuyayv6d0aP5
QvnAwwbnazKN73MzPOYdVXIQ0sQxcyXcpZMwD4VGKrxqTJ4lLAoAc/xglK52ykXQZsX7iVTer3W9
WBencWYfhzKLUtrahVMtRG6mKvWNRfjdY2yN/VVxCOQVdkH1BaX6EfL7nGQpYb5p8rCYyCJp+3iV
lk73ZnXvqg5eT4r+gSsKlQIghXqjoLRIt/ZXadq/QuJzDk1LODyAWpoyZXkZl8u8EEsb0z5AtE0E
/J1Ks5ooK3JBgMXHbXfrhmZHfVM/2On8MhbaFwJTdL8s4m84DNJg6uGxs2SkCKqTibSMv8N8uu/b
8CEnfsxvmBMcDObceKdqywOJfsxkYlysEV8hfYd7QuFZGa3mOBoAVOPVb2GVoZ4uRcvCimlRlFBH
sJp9aA57Ej2rPYVWcahG82aqzt5pokPqOueh0ps96nfym/M0JHNoig5qhglUlI3lO3PMHMF0n2sT
oFbTtu0hGZHBWHV6XMbyHY3WExf/E6rT99bB890U7oIOxCYqoRcLOqs2OVHPutMiEAu0ojxrlRuy
YnxvyKtt6uhrlx7skvzHqPyRNr0n4+kJkinW8fQo0eMxdZzeY4e2eG7huC0o6xZCvR9ldJqtWj32
lvMqWlMCVx+QKLjqTwqUX3HnhXT2WnIXzzYUqp2u2h/kE74R9goOSfLrNmaFYpLE92iEfx86Sghs
RrGPRaTdimrO1sVReIE3kWH2CDTiLFZPPFEzjfEm6uQX5mEo+lVChb42SHcHs2dQzsvRNK+V+XRW
Ut5u9DFoQDuy8AFBAEGmxfwK9onVsnWYtVVfTCG17yL3yS7gSCu/TNiFT/B96FvlxiErSWotO3pq
GHKzfCZfytUeu9H5kseDHrxUqVPvUZVSvVrVpgJE+SSthzbT6ad5aueSlGJTZm+y9DIYY+/paUWs
efwjUzuQvQAw+CXJ09X0dyM1U9bfowH7zdqrdQtHJKPMjGd318ADG0vULuNwsJbBgmaRvMR0yUoL
r/TECR1T2q0FMcEg5mMY51EC5InWzU4QjjiCRHyqxuymJs5TyhnXE6xlJhp9GjvdaSBeUbSCYJoG
6aNLbA8aNCPFUU6oJx4NxQ2MaKTrJlMgcI3kKo29eIHxEYvihzZgBJiL4qEBkhDMefIcKTFAHW28
RSB6dkVJPnPRuNTrh0ySdD7+VvRl2il582ZKAqVY8+lKm54dBTllHsd3RtuewrfGmkYmBLGFQE16
ek+KQzLNmH5683eIeJySxYTj8oluFAr6sFG+GNrZ1uyfeZk6+yJNUeeRsByZPR6ZyIiZNxO07orh
VIQ5yJa2J08oet26SVwDOMwN8mQqDKEeWYpvTM2fpkkX60k5Eohe7tIx1G+po5R8mpbsUQ5QfZhu
kdaTn0FCEr2+CqVnXKn4IlA+WoNKMcyAoFYk0/s4K5kv8H7jJP5uJLcW5VBmYuWMMmBUNrWiqqP7
28aaSmEe2fKS7wuZ3gOpzPdzRjXNiihZF2GqHJ0s2qmdcE8pWKmYU4UGAf2jdo1b6JfZsxh9jllO
azb/iR+edM+xArjoPGhw33ZLLoTvZiS1Nrk9eLVEbEdOwUWO0ZPWV+hwM+RBaahRM6BErtwI6SJa
BCG7l0wo8WrVOttFTSHT6vLDhB5yrqZrEXa3GOBlsAjkaU7eEk6gp8qBjK9ABVPAAR0rHqLKxMvH
ONr3TfESUl3kYjZ5fdwlgR6OrM0Hy8KmkNLuTvgPVPz3WqEpCPdzjeZ3xSVWOCJw+/J+mOq3JLEd
mpv93dRUkAi76VWRuThN8lXpy87LHVH5Val4saBkizXe8Uw1s3ZJdt/i0rswGDAol7ruJUgczBCL
Y2cx4rm7qp2yQwp7mfr51PukDL44VfTSWIodNEOr0FkuIl81ybJIw6reJzP19kze5ZamH8acpIbR
UlgfRNlHnYxf06pdXhbn2BkuGmU9IXw3QzwxHssolUfN4fvpSaPimDniGac6PjX3JVqrwHSBoOB2
MUr7ZoE2jKSV4JPVj/Qr9WNWJ1CIxsSfVPcFGfnXhGz3yNR3tLoJbNL11fdzJfWQtyojftnFrHaa
bkJwZ9i1Q66qcJL4r1RnuQINwdi8NA6XFyvEaVwv7FjjpfaGjBJBqNE2mr/AEr+3et6jwkACtjJR
jgn5qoPStzecW6uRYKajY71HTYgtchpPiH/dixmN/lShsWhJYwxbTuRK5Ae1lvEtTK1rMhf9tSO8
uBfVEXZ14kNX+pgLv0i1SxnaKpJn47er1xz5854Qru5rTPBuHSHnyukMTKNb+TJxhS+V+B7CWX5T
L7AhOfnMSb+Fi35UE1T8DrMm2icNAAH3KJbwl9t/K1LMPa1Z1XjUcGP0Oj69vDjRFQ+Roc4P5r0E
J+4TNfROnQDO/cgFeiT2wWYw89O2Bs9XAHMhq+egccCNoaQE4xrfydDEFynk66BUHR2DmiJHbvnL
qy3697kyiqsInYeK2RuN47nbj5MRXczMfScwoN43ms0MaMyeU0WhSb1etWUUNifIHi7sNaB3YMkD
msahrxfd6wKE/UDL9mYTPcGez002rBTyX1qT0dClGVKhzgjH/MPIUCx2NVfSMotWsgGDVZd06dEW
y8kx3EdNcyfPzJkJogb6Nq+1ULvrp125UFDD9absSoHehDNs3kGTPKWtwuEh6fKGsQP3LkZ77DbT
CXk6gNs+drCYhCfEnKRsIqz1Fpexi1mgxFd1mnR+9Yz4WGRJrACHguQu4DwoypfE7011rTVmGoA2
9yiBRHuFjgNMJfopz4AIZRWgp8W547o0BXZFzklkWz1HJAdoXobfcENYi3zGQu96ODEEiX5BGKe0
z0rUD0akvZp2g5XDMneO002fc65MSXBJOXzVKaSBKTx3iCtBCOxUxE3HwrGutW6np9FaMVeiwaYR
M7NoYyQHqkHDytQTX8jM8AkAV8L43h2HiCvYzFtqBKlE9bEP26d4dQCaC9qQtFuIcmcA7/qTVPVv
RGHOJzWt631aEhqOsoypBOnqCo4EUgRQF+e9eTBdUyM1jOSkYrLcYKbKd7IMQXn1NWfuQvcq7X34
qcPNXux3tWi+U4hvEDpE35NFIoml5ammTnmYMsJBqYNfZoSO3sySA5nD8Bszjb2Lyq4KbDjg9H9s
C00LCjYkuEw3mWqGBsXRaiRy7Peo1x9zbO3JHwS4QLsoyZ10F0v9tXHKo8x6EIlpf66BYTK4OXum
iM65wabSa3hX03rfjTX6LYqvLIakAHW5PNnNNPl50aZ73a7OZjc9Z0NNCkJN3KCJ1YrgTocs3a5x
kS7jIbbs7KmrGN5NJf0Cjs300x7ZsNszBS+09CNB61oyWVmvhlFmu16Su/ZushoqEif7p2NHAeUZ
OptKyXnS+pkzipOVD5fqf7N3Jstxa9u1/ZUXbj+cQLkBNNxJJLJmshYpdhASJaKuiw3g6z0Aylc6
99kO+7XdUEYmKZJZABt7rTXnmPmPOWJCZA2VvRGOc6ZyVZ8meQS+hjitaHZx2b6zV3pjp1cQ3U7R
Y/b+GomWqrbfTH3rd+OwFcvgtNTDACB0WXuRQra3LhBkiaHccVgHObY3lbKFuel0CSf1mGi9QPKP
hl/K4H0WstxNXHN6uzD8IskFzmiC4R2oCwFOd2OXgijfOQj8vCmK2Hxl3a2J+gyNq8MS18WbtFTO
KSfgsTH026gn5zBMuheHvDXc0MkbeKmNnSjVjTHT8c2XVEvSNYYtNpgz+jz3vp+SGyVy+yPTLg4P
R35VewZJRjMfmsr4yIzscahZSgURcVFGiegOTJ5K189S9TZsdyrpZXszQNsrKsqYxnB8qeOhmJoL
isSjkqrx3qmNL0hfKibystyLLFM3XENnqrCNPZyFfjuE7CVCpL/QdgT4DDX2J6DuoaW8G+WeNhT2
1XbAKZnmlY+PMdwxNts2SrtPY+V7IjFV0QsINzjqaGsb7EkodjS/t6Nop6vhib4/xXw3RRi4MShi
wUS8FHGI6RopExEbMS8N062DzAtyRoqoMHcSj8vpByT7a8QQJ9Eid1+m1YjM0P0am/qLpgbdI5rl
B7UoKfurA+NS00vCZwI2uI7GAbB5SvYClbleP5gV1bw7M/KwRSC2IQN0Xa2+aSnKFRGn7k607LJQ
LCOL68HblOmTaw8XN3bJNe/NJ8UFBVA1E6Mc0MzqE1y7TTsiK6x7uEqRhkiijxE85sg7Xaf+Mk3G
gtboKj+Mre9Kaz1XScLHrqOPzhO8OPgAl22UoW2tCIW3lEwOtKqcdnUqtkMmTmkakn/bTsYmssyd
kYJPHcqvXasEXhmrEG3km4wj4sJZCuLCcfbYTh6dcfQy1ayezHyPk5QuoBDoPdU7tcXkPcyksxGN
OAKU9t0QY1SZvBO7/ILGwLrQ57mZFVC3XC9H7cNVmjdGjTSK1R0xh/XeofOy0XEJ6jlit0DrL4iG
J0+xOIcjCRiS5whW2Ak36LI2tCCCY9jeFemb7Kbsosu28maZXG1V/uiLD10ioyjlLJGP915gpYNn
SexXo4JJXiD8nwM5bOeO+Z0YNT8PEXW2JO0KEu4DzBEYApYxl9Fsao2EyN65QaPlU70pPtpZzlDH
echwgh3oZ3t5R1Xp1Gi05NST4N2LbZl1xHZYM2sqPao2Kna2oz7piL6OjjG/wJQslZTQx4TFpQy0
mzTv9EV5dxQJdpJBoj9BywTz0KmuOIhI78OPuTGy4oaOrbnvnIkQtVH9Ug3uc2NwponuiyBKb2cI
/V2WIV8AjD6Z9UU67Bz6tovIUBt9Sw9v8ip/GlSWqNilazH0nJt58jhGtUS9RFvGS7LwETv8iVps
QklEa6irJsnhpOoPMLheU11tH4DB52Rvy28zuo02qY62YbwKY/RuOrd7jOfoaTYQA+stC1hsVt46
oGx7PuvPu+vjJP+R9gspgajrQ03vvVrghOuNJpy94Jzbr4/WsWqtFd3eMYM7HVXLlONSD6LCpfE/
K7ugV2+HWF1Mk/2xzU281Msc4tOEv96VmbPv6L3tIy1mJWOKuBaTTmO6uywcDS8S7XAfyXoz1fKj
MNr0GGkC0JAe3bW2/qVvmxB521AcDMo7bRgmmOK99S6VOxFZ/XeZVaAHkFQOrbXAHVzhqb1oaHHI
cWMAR+KZgQZijM37GTbvwh6PQplpWFg9K5pm+bzThb/k2KGPSm+X03UTuSl6wEfVRoqqqvLOCOwb
RQr2kFPab+OwgnDW0wTSYko69WC03fQQKCX+69YfkL89KFb9zlJUbEJD3JgOTA+ZvQkpr2Rny22J
jQXQ2lW3z0zBnqXhpPs57lVycxmMQf/KKyf3I1cHZKC+xZDdeRGDyhHioIN19IfMdfQtdPqvXB7I
J+tOdZK0mzyZZ1De1iWowC0KJTX3TaW5W9yB17QTX91Kf0VX9lBXVUs3aHjHTUu+R3mOyxyNM3G9
+6QOCVImVpODnmVlroJ8I7YpB616RyzvjQayamOXtkZ/lmyygpD2qiYmHnXGwSKRb0lhS6r7wVLS
PR5hhTbr8JobkWcbQbiReZ6eJHq7LEaZXBu7poi8TyKEU8/BPsygcI3G1TT0yzQp9W6d6ZKX1W3G
ZVS+zkHXieh6s45yfwMarChoPcUYC2+d9soxH3zdUd4rsGuQtcPblkNpvz4K6vy5zZ3v8UDXpG4z
wFpZ0W/Wk+OTvE+YC4tM661skjJOjVN3WiMAClfSlcFEa4zkbC5zLzm7jGvZQ2JSJiZh25qClWrh
RigjmtZ4pvabF/T3+lS7YWKsa8vI2cehsQ+H9K005/smYcv/G8Oeow78k9Su8UGpiYiIyGNmtt5M
Be7+z6ec6FBRauNYUhkBGXF3dbhd9QDoyJm/gbu3dwSv34StngDVWMbSVJv1sXNe1pPRYK5v6ENz
+E2F0NYB5PqHlr9tkPt0nEIn75lnhedMKfL9+oqRBADvX9+H9fGKhLH16cEy+u9kS577iPaJJMpp
b/VwgqIl+2CNQRhXqCb1GCBwnhHFGJwX0+2OMk474uGZbK7P9HNuvjwsIe/CDKJuWiEG61NvjOy1
5mrFJQa9CzBArxeDeWDe0h2KoPRxHox+1CNQDvT+vmuh343rnJPELwb+qyZEcd1iVxfuwyoHGSYT
zxLZB+zBWBNydAmHKJlpS0EZn/JR2RuQbfCCJepZjQPzrDU9FdkYMS5f5Dtq2KFybWyx/WfIxxw2
1DIZjvXfQQMMAr0SL/9BKIAsPZqLU3VYdhjr+ptGendyixZE2foRVrT86wUl/48YgX+SRKgAa+aF
Wv9LPQDUMHAAk36eKguBeb2nw1vbsE+30WMDYemrBbf0SSzhhzcOGusturv+VMYGmPu2EJukN9jo
xT68hWM11XgtK+vnCo3JM+vq0CnYrSye9cawm9K3Ok75lQ9jVDUCYdsYycZwG/pGQRvS72a16eZT
3LJVp7gqvT4L9umYxECGqCSBKeifkR3rGfmbJBTFSnPAd7lVmgJ9h7VMl38TS0iyL0/vvei5ymo9
IIuwGg20XM8qnufjbwzLem8RjTq68q4MFqWgiL/X0p0ulHrzBR0j+lJ8vvtQnZ9HHRqmFee3k+IY
N+pyU8fRrld0iGpt9EW1KOlGZ/r1PQ0DpIXw/GiPpXXJFln/rKi+U1Ew5XQkLsKh05XFAl83/6GA
hnfWRbdZv6fl8tKKAO8LqC6jVvYmjr29mpKupkvE8WAfiB0yYC9h4yjyK56kA+6WFr5xttOGpmSB
CqzoprboQVhj7/owJHlVZbWle/VIb4EObsMmSV+etNosSEYFX2/ORuMmGilLlYGHijl/d8kYrBOj
v3S2eR7a4pDO+U3vZrQviGK/CaaPsteii4BRQdoj+445mnBCNsnBCYUKx4LqWcrJnDYc4toNS6a+
WHvJY3EYKECYv0TECyHwV1JPH7JdR4m1sXHb16FNNZXQ5SzzM8prp9z0TVBvq9G6h2mIzGvM36qJ
bo+lZq89nE7fqjgYNOm8x01+l6clXYd2SPZ9zR5bvcRONfuRiC+apVfn3kWIq0+oQ4D5JZQnUchc
kzg1wEFGfv59Y486PhRn1rZFcNEHm1Qkx72ncaviLJ3q7Jyj0Sz7uWMPEqKUj7nUOV25JepQPzkt
NKX1nplARtMWgIua5WdjdrLPG9uhyelabM56++c42fE2snI/dssWukKoQ3MyEHwv9+rlZr33+xvQ
b/TTGBQ6AlH6zus31Mhk94e7fvv7/62/Zf3PphZ/aemv7wA9idNg6uKkl0kLWXa569qacpjMCHOu
JU+NiqOGr/6+aWRpfz4sGhxt5NelnjYYbNFG+1R0nbpx5uVKQp/8FAaqcxpV/GAyVw9NMG0zsExT
y8Epa+AoQ9N9p7li8gu0FAzH3pVwI6uJM8atDJ9LAZ9LS3qZoZxULpzHilV1ldnkipnRlJeCkLMU
synaRjOR5KLnbCa1QB5NnXWtU9JyZ7EKLMaUdytSOb3blxgjEN0VDF7dq0Huh2cAEujLFjABNW7q
uC8yXcCrCJx5Hw+0W/trEUQ/ssoMkNESOmDIitEbHtwW8/fSw4SUmL1p8iaZ5NZK6aQNooEWp2fv
o1rXvsFbljXtu2sz83Y63x2Np8R9RZ4dbiFNgPk1p2cu2frGdjtwYpJOV9k82g6DL0egGV/1dbmN
9trc11H8BDEIaWXnWB7lkY815yVr8SkaOp1Ho+ciy4pn4YZoW8AnnUW7rUjuiDQ6BcRLM2GLnob8
Lc4Hh3Xt1piU0nNUlEc6PKEqD56DbjnZS181M591sDpqxUh3qGazgGtPS7CQNHZRXclB3miN4KwP
IHbrWXde2rLo/DzDqD5sBXm2bh9EndwZk2ltoXkzwMGdzJVBwtq8zZQRYFlyN5bjXibRaz0xY3Oz
p47BKQcW4yxSuWTx1NgBkJE4DVFHcwSwUu5dd4T6Go61ZwTJ7cwvg8tLRwnQUNnF+xYkqcqL3TS+
2ppnHF40+zck9xU4Z6ZrnuoM9p/aLsbaYOgIgZuOMzjwSQIfPL0m60WdVVTGwddOo00Z135Z58cR
iEGVx98qJgF2HuHHq69ZyTRHuVP06hQwJxFudl8HW2himC2D4go6fqPF9jEa3R+DXVzrIGGkMMTf
EG74Y+/3FWQ1Ed8HjpN6RJ/6aJDR4WsGTjEooRPWLexwEkpBT8/AGfYaLb8yUTYmgUaWqV9oBOLk
c9QbGQz7HnPOYKg+U4gL7XNTH6/Zh6IPh7jlU7Wa97Gabxx0/Cn4WLwJXxDvP2riQubTj8a4pjnW
Ffp/jyPGPYqb9FiPgDInRQAzFQa4nMEgCnm5We+tN70R6ufJYS3No+SNlPliMy2gwZS4pR0ihBfd
CkoMWFlBpz+KmKxHhKCxBDBzqDnHe8RgbXLfExXhsHtbU2NWRJNYIabrY3iD8zYu2XVLvYN4j0vd
S+gw9tKsqeFYeWWYGl8jOICbrJtYKdmrGUudSa+CD7NbpKrNcqOj/MJEP+Ga1NvGX7D2vZJs14wE
jHUNqA3q2FgADVpp/usNVO/7Np+bXbUKRONVEOoYhHi343cxqzg0c4oYewmkGobqAOVr2kdVsMgJ
yk22qp/Xb463SZtnnwEY2iLqHFd9Z64OnZfTavbyOkF6EuOKTThXikifUEtqXA4LzuF0oYkppPVx
meMSicrBGwokpizBrjdEltTpg8XxRo5qwUSX2INwuckpeU7qm7Hg7LtZeXQKXkmhLJe89T/BAMeg
j80XBPavgAmKNdSPa5DCmFTBcWx8Lc0Cv3XCF112lBP5yryzllc8fu4eGQaZPaoMJbON/jwubjC9
z2nFL3FeRgs4czBL6pnfjwuNaCAZdvvPPIvffz5ZngiDPSbdrC1LwFiemo4narx5yBQXiTFfW++t
N4peXkpOffZHLnlrRm8fRjvyg2z+akCPoHItvliDFp+5Fmi04GgylYXNkK6ETlb0/avaxrSEh2VY
uKivl/AKWoE90XXGjC7aYggkNK5Gy004c8KGyrgnjU4l85EbK7J9J1CSA4novMJ2LottxpaHTkCi
e12o0MbSkngXV8ZzprAs+mM2SqCcZbOtGpV1uifXPV/22vC3KDdiEfpty4rKXb64Chhl5z7+r1jv
vyPWs9HD/VdiPewZxc/3Ln7vuz/1ep8/9kuvZ2t/2Y6ragJGnICIoOn/0OvZxl82lYCqojU1Ndzy
kA7+nZ9A2IBlaYbNYskGxFggB7/0eqb6F1I9dPg4EG1Nd1ztf6LXW/WCf8r1TIeeH5YPHW2gbbFp
J/Hgz4RzixAvV6D4OTSZyqQ2wDYd1hcztmMvIgjMs7rutVM+0sZ4cNSBFIFy7vyCZhCmSgHJ0IG+
HCut4w1O8VKV5q3aOU/O4KSnsIDfPdQfY58R/YwBb/FVxmVGvzdGAqcUjEWYIU74QTZuiL/QHnDi
MR3YF2A5vUIwLilmBvA9ahhtvmqRcg8wMPYYFX5rx/TZRjcEHp7gnFDCY+GSbt+pvhVIhnTLVLuG
cRhC5oeBkF+kZN+jfUu0okJdgXBkfA4w7nhAvu/d6YGa6KmR1laZ2UaQ/xc14iqs5Hsv3VtQRDcS
CtDYcbUiozrVqHjYYs4wBijDAQC9zlH1BLP8YQjqr23W7CfyQlqujKhL7C+mEd31dvqByAGdFg7V
rIw/yhBr01jyNpMEcS8qC840UdsF71Ma8pzhBL6apV9ROBq5vg+CFpRTce1cdioalHAL/I2bMJek
E6axoqdg97ZhAV4n8ZvGOcYqbxtBDQmOn8ZPAgs9nRv49BuMjZ2lPhl/N3oKk0oIPlUzxRlgbtIo
rz215jngtTKWkISDuhB4dLnIhhB3q87RHMVbYHfvQcPPQa/BqZiALJP5OS5y1IOB3m7EeqQoLWLB
+U0TaI3NpmKSRm8SI8pR1ALfZ2rezzb70wrt2PKL4Z07m/XTDlrlhwlmDjnMpsoMEpVG5yXpuci1
CdgCul33Ldo7i/BP2vNevOgH06qwjpaEfgc6oTVbLlqtvPbF0o+iZduvAqNK8MEDTiTkkAuG3Ttb
tlEfrTEzTEuKQxmH19jm0OEf/fvWYipIJEZX2i8N4QZnNwvfg4zJfNe4Twm8S7q7N6GBjZcYcZvG
ERzEJEEymsw7E0EYK/d0pwzau968a8zJHnSUBVrmRji4KnVrRNvaFYFnBScT4+Ouse34wIVJOo1B
/CLPVVr2cQjYFSInW0+WgP2sp0bgdWqcb7P6UdmDutUm455NeszQ1n2qx/AFB801jfl8mRTkqnU/
xA0ucC3EuVLEuxQ7+dZcPOl1wcusdmFiRt4UVONxqUSGwKuwX25FoT+4XddswgcCBTtPde2rjvjW
c9As9Jn7MyCOJ84fKt0gFGvaZ6b6wWQNCAkyiw3SsGMGKBe1iHVFZfYxukz1iE9xAHuXL5Y8RAzp
SFHnTFBfNPT/HKMjBCbUYGZzMSWHiD0w9swJVWZo3iCzkuGrhq9225UCx2MNxbppm1eZCG2jHDGM
UZpmnGIKJx2Fyr6u8kuAoIxkqyfbbWCxVOkh1ObTnH5PCS5FEcoenve651moWvhhNhh05c6c46d4
Hndaqt3RY8ChDUIACx/xQlFO5VfmxxpwCQ8COqh26mcR3xdO8h1FZrthbXSoW4PXoommQ89HaJv2
k94Yiucww+Y7oEgYK25isHXbTLCeAjREBrbMNSyZ+a7dvtopf1fYyJ5Za0mOmC4Oq2cqbASY1V0B
jxGai6Pt6pz5fpXm3xUWMi/p6iM6Mn7IXsgkBGXpreVXYa0y6zQ2lYqeoMm0h94xMgalNdILumee
XjHDlw1AQ1dfztm+YsAS29cRB6mHJfWbXrof+riYsdqMSVk9boN62jCMDfalqZzpXYx7tNV3aTSf
GqxivlHzgtzoS9uyHKV2uRSrxiWWTGUKSuht3dIGdTtzh5Kq4GJANghvBDtU5yZEoAqPcOPGxiM0
WTTFCvD32dwQCAkWLEk/DIiSXqQUJRBZC6Yzn+BgWq1XhAL9S4HvOZqcZ7W3DiXUEU9D5Huj5g2b
uR71JJjMduE2s7zl4CTgV/khYra9DNC6jungD1oBLjeFRwPd4o54951p3Co5H4USFBe9Ct5T3SZA
SoNgUCVMMrNHQ/Jppdar7GSO9DCdd2XVuPt6qr5XKd6iorUY56m6Jwy6UNgK6XHpCFhMDpdlLaHX
fg9HJdmGbvdA5+BRbfofFC/PjWC64tAtoVESQtz4sR7lo3sAKI0BrhmQPQDhkAvbBz9+ZZe3sRHv
GNSy3BZmc6wNtsbrBYuJR4zRkydKCznwhhYxY+AajBKt+LsxVLfj1H2jQf8RMTlO5v4rkbE18pvs
B+0fpkxG53qhnu9zU7d89GlH4H2D57jE2mVqdK4BHdCLpXM/WgjLK1gH/VEJ44leurjO0r6RGE2Z
7bECB4Pu1VHg97BU2BxxnZrVnzjJvjgzossom+4xzU+buai/xv1sbyo8puyMEYoZo6ZubMG5PA9N
w8Upuyoogr25YNhlJ/k39GYvTUWe0Ax1Hoyik3KyqepPy8RI7wTjGwTDcJOaGUbR8Bt0qcEbqosl
v0ZdmW2bxmo3gVYvKruOdHbBYuOm4ugSEo9Suit2Gn1NOAPqtsHDq8AYobGkdZTnLD7SVp7aATp8
4+AzCHr9fugbr+7HcUe1Oy0weHr/LVdi/BOZhwymHqEehwxv4dHFVO+EhSQRWrjJtPElXA2bzzXD
dJjbmbFZL4ecPMYiqX3Nlt1XglpmVCDZxyyIIOKf5ql7HdM5BcOChqFoWGwt8x4k8TbWgC67OD03
kXFjdeiEUjjVzO6rR0XyWiL3xmhJRyRnG8Y87IpLu0T0QUBcti5xpd/YLS1iiBTXaVZf1yPHBRjI
EdB4DujhqFCEb4+Q83sucWhAwdWmM2xqRCK3cghe4iRHoWEBD75iukw5kMitsxC9bMeIeTEO6G2X
2IsEOtgkaFvhYVAZxcVPR2pELFgCAZ8afOt6CwLPEDGoCVBcbsra/pKXbJVShW2WSHeWS9eFwF9A
G0Oy6zTzgbe8OODX7s6YT3/d1FPZnRs50LefGoRPjS9QtJ0MoN1OhwafHfjXqAbJlzI8aFv6kmyO
aXQ2+FDhOr1kKjxVpV1+2wN13bfQtpKdU1W4KYJm1k7ExWinz8cqvfZtMdCk0qs5OEVldouWekS1
qj46Sy+jmnCorekqpU1bO0z8uNeGz3x4a6kv1/GKNIlJXG+Y0PenYDeFbQ9J+bv8RxI1alHCnyb8
1H2sR+c0d25Ngb3l02VM8tKmwRrL3BM2qt6gGet2wiEUesYtNrbmVcsjba/GSPeiNIi26JwSDdgW
QUW5XuyZciBpWTPqC97H05hnz1bjZrt6/UadcsjRKVPYeeNfnjstPDESAEC9fJ5hyJkUzMeY3CWn
b9JzVFwxQqp+oYeMbiYNpJboLqhX4QhlQc2mvQ0vNGUuCu7rP7IfXNOgN2+ODME6uMPFY2D9FGMR
PLYzmLHWHd7Lshkuka0Ol/k+i8S1qg3irDPHOvFXnkX0VjFwOBmBtYkJeT6CxM78uuGAcVp1ZF4a
KJq33k1hz/C30CAt3yAQEZVGD0BTI5IcpZg8JUunZb2X2fRZ7PBsY687JyUojVG3v2JVpCPHwerN
vUCjKtpdqWvGSUbMiIVqMHb6/Vgf0XqLIvqRL50ptCz0cT/vmnhMJhsDDZI0G98/nXxNCUS+ySIX
WHQbb9nmLGBhZ96XuX4hjF05NwlD5dCijbs80ol+aiizaN+MzlBtBydTzutNu3z786GsviCCCHai
xB9LoUJ3Ne/kGbGI5uuSxBPVFsOZLhS1IVLCbVrE8iKCyN4YumVCAguv+axaZ81xrXOdF+LzXmA2
9hbbu4GThq+t/6Wv4a238wkYl+mvXzGWHxIFkHK7QeTVt+qNZlg3gUwG2vDKuRrV5mvaBMXWsVRx
lQFqg8Hth7OspbiZFAUoFLvw2ZSPMRqpa5db50LS6a4NmZ1ru9eelLZwsbeIcL8+xJdyhXxU+XAv
FK+Sqv6E1kC7tPMYbeSQlURlLcFjrhNuu9iQNC1DZnB2ep9aeoooY/ya93b+pcJ57mcFG4S0sNie
Czr/Pe92ZIunP/oLd2U2hWXxf4o+vyvjomv/9V+0pRr//PLxx7/+i7VU66ZAkyMEBwuOPboJf1br
mavoM3D5/tDlbbHXl0Z09BGnEwqDAgJrw67GUClLBrBtZszV6//n75uaA2zcUW3G7X//+xjb9Mnt
qv4A4eTZmutrY7OZpBA04vQHm329ZdzWCwYI2rz/r/82rZf/96XbOBx1Ey2o6/zTn2bzr5jxXPSH
bKJOXArGtnefxmwCmmxO3myqB1DQ4f8aVX/+d3pfmiGW2Mn/3Kl6+Ca/xfGffa9fP/Kr8UWs5V/w
P5mQGubqN/13aqhQ/8JuaGocRSbdLwP/6K+ul67/pVMh6a6l2qYJt5eG2K+ul+b8xWcOYIHszv95
1wtYzt8OJiwhULIXoqmOt4XGhoMf9s/zSGX8MidWqD+qFe6fbEKErmRouZICnV+cKi9ZwQayksVZ
63rzGaJNhDO9mUhbr9z9oM1UNtCcsgCooxmrGl0Fk0uHmm87wF1nVQWKK8IFeOSy1wbHnvtVx/Sh
BzYB4jh8kLieLkbKMJFUQbWLDzYL5GlKo+DEPEpuCY7zOldhbdIps3stJKljgD8cyvYwabRgHGYk
7BGZXmYuhanjSOMAGroCBSFtJBxB4bsDkXWESONYY0XfltGYUvP293U4QCxSO33X46vBqpc4N10f
+nMrnusi2upu+1iX48EUqO1npbPOYYossw8Pc2LMBzekaqHIQiqBngzcy45jqfGQtxC+2diwKOlJ
MBKV5m07yPe2qTbKRLAdmvR+n1ey30tFfO+s6cWhQrnK0L7XaQ/dDh3bVUK0qZDT/H6yuuzotLZF
xB5+XoZ1FpixZGtiintpneCjrhjiCFAbuKIEVFIzq9g2Ca/O8c1KcgF1t5/olbFhRyaySwbZXy0T
aSXw52Ni1zRihHkqy/GjxMeH+VIByK7etaU+P+Bwmbw+bcNHMnvAWeOTjGqMIEOD2lyvMhOfmPoh
eY3nOFLfk84VrIQInAPGIADVu+5QzzOtGBJBqi4q9lVp13d5mMafyxNhvOHP8j+4IIhlwf99QVgP
ZCEcm5MDj4qjLam0fx7I+Wyidw1a8ViAxkzVAO6K0UMNYV0kO34IjpZWQUfigp1nyZtqFVuryom0
ysyEcYTe3g4uUg+l1OwtSvg9WDzt3i7Il24Z2t3Vm1K44ZNWMkObJwcdTjXcx6k6EM4CRyQb+52u
FfGeyuWaaWl1rEzCppUuZzy3OG1qe+80AC9pxcZbQ6nmy+AyV0sKX1Xa9kra6T4iFMsXGfJK0WXv
dpViYJ3bF0aue3e2vxD1bj1ETEKGWb4RW044QcuhykaGHYJR3kLfemhNWA5GX05bm5ASDLJlzXhb
pZHR5b9mIf/pG66rS/ju395xc7nw2ZqDK2jhIi/XqfdvD3ERLhfs/1s5AjUjas1Hmw3vNpo6G/wM
ONaBusoIoeYH1guK6vA2QxtUDWdMs3djNbx1qgIZJK7GbY2xZFP1zbvVFw3N2EWuquXNBbCOvkmh
dmhxskscgmaz5SasqTK1cJr9tpIa8V7SIoKnZ6SfGHdaUh7Je3RO8fg9LMyUoJ3hBbuhc0iy+K6O
UrrjsY3H1sm/NNiBZTjGz3pVamfepeKi4K1z+nCRHUjPCOvxznKCL6E56vsG/8wJNzKOoEIOnk14
yuKq/CpxxuMIJgGkn5EbOZe2mrvtREa5jyU1YQ6AiRCx+Z2QBNUL0rnU2fhRiP4iG1072CxulDvx
Ph80+Gh4hr5MobyYgbG1cpwdnakAnKSn2jtjtYuY3mLwxdNqhqV7nqYcTCotBGTvxibLI/OU6Br+
LXHNYHRhZLPcrYGTJ9LlMY9tBCMlHa+KCqRFSAEd5b2c40saGcGlMp8ZL8ePlkk+X0cQAdIIvKMU
plEZPWAAcfDR0qhQZOL6KgC/Q+6ieaUd3nZFcylUvKNJplwHnJabNJmtcyW0Z1HMt70pYeG16bid
0DBtMlABOxcb1yGO6a65kZ1zNE9ndV6asjFN6KqqD3WWmtc+3NrNtGQwOFxJBk5pLBrTuY5VJLhM
HG2BRUGGC+649ALXwRBAHbqrbcUh5CqNGXeQNDJbprUUlodq6Cfy7sKbYbDyPSf6j04A7Wv0QUGm
T8chcNL3ImqJHMjIKqGrkdFquuG4Ql2KbEuf0wukJrwKKjIoFhPq14I+zlTsJk3bBQRJ7aCmpbSO
7o0oJ6uYwAqvCKz9GFuz308W/jyCJW7WG5Qg6H9Bo0y8Mjq6aXVgYFBsXKu7MQHAbWfpvBnQIXYq
9SHuVnHgJEgXxzyhDBZhqgFK5WVLf0gonQBHhikDYwsMA9pY8gDa7TTbXJ7S8BJJro66U911on3v
m0ge/tjr/AfrLl2+vy0DTMoc3RWALgwN4jL2PePvy4AeDkEQDphPkqwBJ4oMHYVzDTbaTtztYM3H
2TWb+7R2TtOIALixSUtmcB8pIDA4WVqfGfR0HuPZos/F6ZUXw5eQXGBP4/J+HMIRtq1KPABY84jF
oh/xcgabzCLhjEbLniLQ8vMKOJjSIQeIjO5aO9UrHsl0W88jdD6LI1kJJ9pKlJMXN8xiX9j7iPmc
bft62Hh85JBZY8ZEZdt2PhxeIH5G8VMEzOWjsHc2OKe7TVkFw3nWdXgN+gJXKi51NNa7sskw1S49
RTnGCTYvHdUb/ePg+0hc2yFXTWJsW3PblyOKUkReambrNzWkR59EktizoDZjOFnCs7uFLcmJdTEQ
oGNXxZ2f9KgxSgEuoFPsfNuPXb4jGZQ6g5jEcz2pX4Y8ehuq+LtQQnev4wZ0VRGisKMbPoQYj6zJ
Orc2jgiQqDumQI5vmxbCh5gQ74bU0ISkts3MCYwUB0pHOBjDLg46CVK7M29kgarLmXIVDOTEvsxK
Q9CifLzdmMitwMHOAkDmYcMnqgPea90qvSHPWwefRZJCGcr04oTpD8TvgjbwQ4x7aAe2RfFUQ2kf
9H9j77y2XFWyLv1EVBMQuJseo2WQTaXSbnPD2BbvPU/fH2TVUZ6sqlP1X3ffaCBASKkUELHWnN+M
1PaclOaznq09madnkdk76q3pmXKnf10e9qADfv/1r9acf5S3e9f8o9VpGVuqDSTGMGxrDp5/d+/q
S1Er/lR5j7U3OJhCfefkmYVzmhqtppiqvRZVuleUaXjsjB/R5Ix30nAFsom1Hk7lN9XTd0pG81BR
E0bBGhnToZZrLm5S7Op93OAzf1TGOjoOjans4sp+UIxk/GJndUOdUA0ei9TK1niKw52EJxGWdbo1
bI1uKnUkXFNVhy0bemcJ9WOF+mtyp3DAOeQjzaPe4u34GN/NsBenBpA2JauZpKffdcMDhmb7PHgm
QJmspUbSSPXR8JKKQTT/NLNSX53A20zWJPa9PjVrRoImZd9tw5lzjciL3OTUVnaWQW8ibBX3r794
Oc8nPnzxcp7bMHul3a8ZH64W2QTaVQQ+DMu53TNEYiDDhavnZ9lO3jWDTYC5PPA3uQ0dE1QI8ZwQ
ZGfPrkGfb5RK9JjmF8DFyhbRGR60EI9YGxevqke9pSt9ZV3JzrkoDcXliYYInQ/jklUqqJUgOQlG
BgcvJ5CRimSz1qDdwjRMmBNgwARNqsfPQjXuk9j+gssiP05dEKyJxsqg0dkrm9v5U+N7GB/ACLuM
kg+KhKT3198Rk/h/8SXRChNCI/VBkx+/pB7KW0X5xnhkjMgdE77sfSge6okCaBWAeeE9PwOfgWLS
De1RbaeB6UrUrctOyEPacalTHCPbxZh9GfsOUBQ8dEWmxOBQWAW8y9gRlJjJUPGd6U51MHHoHg09
WHnY2LEHHuMmvLPK6FPeqnJPWkqQdmfVKnK3LgJx6DWK/LZPHp2ZOjuntr6PQLn3XBUn+ovIDAbd
ORQ6MHQSrM9dl2Lno9NTqbSDC0aMCJnTYSPsaLyg9WLQEHbqSQlrl0ALZjhOLo/0Z+1zqqJHrj2s
L2M2kpUWXyI/DD4rwjD2WfipU9qKhERAO20c3CEh8Teke8lnVYwFtGNwQmlNv4SBBBeSo+9je4zC
lPmVFndICvt+pw2uVPBnlbVQ1k4R2SvYjZ/NntMSS/KwHXrAOJWNn0nmtb/vU1NsoswUpxw/MaQ4
3zGVvcKg6UocULhFgVhtlCZJUUmMay0As1zn5jlvk/aRCAeqzOBcy6akDZR7BM0S/4hxMPzc6jWX
jXpY63n8XRuG5psda+uwsadVaXj2PmVM2DMUv3qd/rPD7j+kEHDn5nWWEmor2kruljuQDLIratLy
nKvlJSyU+wRl7H1VKpWLYzbfSm0zZUl9kUZ/WMTMuUOotJWLI22g3CD6QYss5VgE5kHNKv9Vj4GC
m2MI3L0MjpVJdFE4qp/wEIqXfnAOMSLdDSlVkN0lteJRC3FydVntNgqZwZFtXZviJdXS6L7E75Rr
DR5Yg8Y9Bc8GIx/s2E4/1UOGG7hrT70knClO+l+WQOyuUp50i7BSV2gi42c9BHClBOfS9vEz1wnt
kfkppoudlUZ4c9P8MA6M4jilmPZqNeNvJA92zNcuE+3MaAnjSt886fqYugHc8ZVFSsVqHHykoLpq
r/76LOZi9vEsdnTJdFTgHVsKNh9mpHYmaLDGXflomAwOhtQhOsporWNNReXCTemRQDgs0FUm761Y
edIC6vBaSTYrHrxyN3r44UVkMqJgdgfJoDrp+HFhc12VNHuQWpQ94wYwtWZ6ULUo2If66FBsCLQX
x64lfiUTREdHPzfXiucmso2dip0dFxHXWb1CFRwmMK0Cb+Q/4bf9vR17Pzu7e1QTnT4soeuUvO1L
F9Nb0kRUuR4FlDX3THtrkOuM8cBG0ecZsEsdaAtMnBOM9nW8QdzkEaYKhg+lzMQF3APc0WOlwk97
UibbvnhlTnJxisG5MMuMN/azexTYJ2UMPaZODu3vzG+/WMV0gK09PZui7LaJrwbIX6CJZMVDlzUG
BZk8eNGnstzHIe+LNjp6Tr0n05n3ViflbvDs5ABIKyFYA6k4cgN+1pb/0IlUvQPoOm1SVT9HnokC
1K6ofBjwEUxBwsCoxWeTds2howe8wSwPPqy1fqS5nz36LXbUOghpcehgWIp8nzk6ivp5OIN+ZKRy
4+AD6gY0DAyZHhs8bA01hB1SG3JKDO5cYdYe9JgJ3SAmRvOwBd0k6XYZgz3MLKl30cAXrBTVREWk
Rs3ODpB0NY2SXVB7Udfoldewy7tt5hXqrhoF1zizZZrBoCOHhn3KtGdVDcqTkXcGUnPSzkn7NbaU
o9HtYt6e0h4jU+v4rkeiNw4BlMOroCwbvDZtvE8ckESBH30KIujK5aDqRIjSrcr8WWafOMxha+9M
G2984HvYGHX8ozcS8YQ/IN7hjvHpEGX1Peb6pf24bvoy/SHkPXdc7xu4knFDN0s7o9ZKCIQPEcM4
3smTaXwBeQupv01eEmF8p2Aj7sr5WVM6J/DCjyXpuEcSF2hPZNi2ffKaXDN8TXGM3NdqrV+9QLfW
UNUTl0YVXX01tfkXOvGjPStx4pzpNwoXr+q/m6VtPkSvmk70Q1D3kzvsm0jPH0LlZwhVZN1UlX0K
Erg5hF3qu7Ez7A2p3/aLnMgYo4pYbpUoyXdxz7yL28CrMlsb6J3X5xj36sZDOqEH3H+Hmga+NqXh
czJC+2+GLDrQjHoBL9PuWjVTj4X63OnYdfNcD7/YXbovq7tmIgpi8g3bbfLmp9Aj+zSmWuVaDRzP
KQ5dXwThRaXA/YAe+ACz13R9qWRcXovxNfb42TE4CoJm+lwOIz+emMSa1BDZeuQqfk6BYu9l9qUY
UnJITcvaa5FxxnyZX7FWTViZhuRayOqppQlL36ck38lw8MS30Aocj/JkFw6MyZR6PPpt9CkLkULY
jKHWZPqhjMh6lV9Lh+QaqsHnVFgljInOukZGQc2h+kmdQrsEfkFKYggqIEMu4xKMbsLEg3vXhMIN
fdST+4yx0SOjlYOSTeJsy+Al8hoFHc8+iZpqX47E8aEjSE8miUublvkTtGHp7cEZ1q6ooAbokege
ReEi/sKe0dTYdLIgJKcRFN9gUDiVXZYgmeqaTSt19GdxitnMgHBmCTz+sHo1rjrY75uyf0Jvl9xp
9jjs9G48pmlC9tI8bB6Nb01SVAcm70+TB7xrHJ1olxFofSFqJHHGXdFGP4B9Ja4KN+qsIUMCdI9i
Hp/GOgfgA+nROyt9OV36DgKXQ6cWKY9kMKsKez8J/YsFhl3U9RcssdpeTcfh4EBsWMdNZK7j0Oov
gH2+ThSLYbqkKvSb/pEegsOXRsZJExNBrLb9JSlIsSwzYBqlP21jiPGf5Jjd+1WgrWRRck2TcfUY
V8BynVfh1Nlnm9r5pkkMaGVBW+9Nxu5vd8r/9adSYr2wNH/kBXYwP2g+PP3f/y+G0oEmY3b07xtL
/6cK0b1/+1NnaXnJPxpLqvM3VaJxZf4q+V/O2uh/9JYEPSeB9fVNGc3Z9EdvSbdIpOP8slWbGQbp
A0x9/95b0sXfEGbbyBd1JkUMXP4ngmph6h/neo5tWLqYUaoqcCKpzwXkd5PstEQoM8Rmf0ZkN8sf
Ztvq/DAgzDmKUJuO2jTk3M+xEC22BG/mtS9Whbel+SkKzk9Zw1Cwb2IHjkhPPIDnjN1xWSJVJa1B
pzcLU3yEA7EsLQ+LE6Wd11lp79DemfdRqFXvHC04EAYSuX4+Pgd5R1j8AoJWSbatPqvadNbQuFB5
xpVze+Dsg/S8PE8nh8VOpp+kNlnbhRNdzYcPrNn9jNuBR6M0IRlQNCDmBLPt8qCVzTCtGUnx/Lao
Jc6PMNZoahG3QqL5Yoqnzv/3PaOUiRXpKtFIakRbzdxRuELLN2aPCcMf6W8j24Qhs6x728w9F0gZ
ZkKshBiYiSPFAT/ngt+eJsnMSs+UIDqWSMHmdHLm5wahdfOi30/YKZbF5UFxiCu3AWQiXstaohJy
1BxMzXGY//EgzPnPZ5iAJSiev3ljQiyBdsDatGLIgV0jb7W6qMDVW0P9wyoMQBzjOKuXHW57USN/
NZAjbKec0LixLB+5qOIbnLPol6VFJrQsha2O7fLDZmQjHvRHPUpdZRDEACIvipuCL2nZcXmudfMX
+W7T7ejvjpnp81c7NmXJ0I6e2od3L942zx9u+UjLMd7eaVm8fc7lhWmxK0ZgH7ESa5APbPG2hMAT
5JCRpDoWYhaXzctDOSVfbal6yLp4xe0h/eOpUSrjPsvRl86rbutv+xo1KYx5sUvJ9MFCNfvWa7/i
8W15WX17sObfytv2ZeW/fP7uUMtiWPaRGxv68+0ly9LbcT4e4t37/tNi5PzUSXM9fHyHd0dKZic+
PQlG0Msf8xfv9N+98+1Dv/u73x37tn1ZWh7ebX63uGwKTfS1MtFdC+fbWrM5/W8/72Xp3657Oy8+
bg4THeHen4+j5Jw1y6lDCi5j/A/vUNR5BSt/mvg3y2owdxqXtNtrbnt/OOyywZwegrAg5mf2qy08
m1sWxO3ph3X54tuDrJsf/2lx2XXZtCwtD8uBlniJ29O39Inl+VsIyrJoLBa6Zdd/++7LjsvD8jbo
XJ8V2vruskqLwY19XhZJXurULVw8BH69tVsgHGgci+M4zUSSaMbzLyuXBzvRJA7sZdOy17K2CXsD
fNZU1it03f2s6Yq607JpAjgyPS2LqkGq+P27w2gmTERywePNG6nk7VgKPtHoVFWh58ZhTqRVIkgB
hf9XmMP3sJJfvAki6lzQz4JUWw9V+z2ma72uGkCJXfJzRE6cgq0E9lTDZitwtvd2eCqSnFLCMNNi
USKlR93yIY13nZtxC4LqKlJYmeT6vfuUb3/GONPyx7AKmFByS+vm6/jC+Fie/tt1H7I9/k4F4bVv
r5jvEcuhbk+dOvC4i85bbof+Lw6DpKXdoWXZL696SxZZDv22uKxdDoP6m/v+X3+SVKWwROYeZczb
p6kJgSrAsRTLnWxhmDiUxo/LUjN/4Nu6j/vcNt/2ua0rShMIwO35vzosTBnun8urb4f4n73Nctjb
u9wOs6yjovwlje3sOM5xHYthWJvvq8vSsm55yh2ctro6urf19Hh77oXzy94Wl03Rcl9dXvPhiMvT
dLlDLpvf9lxeNM13zGXpbfvt+dsxA6mQ7maAUxINQNJcuRgQGuA2fQ0GJT0FU3rOexW6Worne2ix
uNdkvq7oU5L+I2o6CLEKOY3cpkSaxToKiu8xqZVQz+n3cn9utibgtJUPFHU3++Jq0qz2XSN2ToGc
P45pwUpAfEV4jOuvpmIDbSXaDnSnts49UHnSehwzHUqpqpBOW5e0iWZWLSOMbahfbNOfrmBqMdYP
hOxWuNuTsHwmUlHSVq8/J6HyA1RDuCPgxSG+2Lj4vWqvI+BVvvGpdjLq6qHjbI3eWhsx0WztTHpR
e4w9GWqfZtzWZfAj9nKPIbEJS0uhleP1EP5jN2WSt2UG37uZJffE1V9JKf2NeAEI+pSrWMvNM1ME
CAE9BLA6jr+NiT1j4uLshN0n39ikFycadV7Ski7pHJs21tucsfsGoM5T1+fRwSjp5Fc6mtrSoTWI
dEU2THy7Pnw0xaRsTKhUq29dlqeboIVwOyqqcGUeRnhfps95En6zmgm7FIzH+qn1C4JBqKOUe5ha
KMSs+TpnBDsaOO2qGJH0xiFiByQZ6QqxO2aVWeH6IM1kX5rQJDQNBYHe5Bn1h/xr3uMVtnERc1n0
yDkI9AdN/5l0jn5Myct+SSyLunAwPqaNec7C8otheIjQIdi144Of+kgpkC4Xw+8iFfOMofJWBv16
/hdF4wpoSMiNR6wKFBIOzcjWeCR4ewTShbxtXap65kogWGkLqN5OgStZpfMjEjmN+Fqzz6NOG9+k
F2M4eXgILO1LFzzAh07XRRgC1pKQMCiV7Yi62UkfSJO+hgXA2B8kqNuG/Fnm1B/opX/B7h7dd20x
PbSf7Sd1IPsauGe/MmrllxLsvTJDtBuor7kz5TtQVvAfoFkgD7/CKcPUC+IBPRPoEJrNxjBTRcgD
LoJpCfZbNzY2rEzqbkDL4FBGwCHCKMSqRwIOxohuo4DI3tD83/ZGWtLabr74MRmc2Ths9LJpV2l8
36kNVKWxNu4NcYLL0MWOdyn0hqQH31uPDlSRofipmL7n9ujnExr5JEuo7bppxdGpi99ZKa9G6wm3
KPg5bIMKNhO2tGLnxNcy6iAlklKzNmsAokaQpGsdWSJeU8oudc4t2qTOsZJmKmhXdZw8k3gsph5O
LG7YLa0nUBX9l2YaHkxao9s6nLhVanjZ51eMMAM2gTreZTnsRs8vvthGsg/FdEI44KacHzBAqw3O
PTQ18BgY7a9oTNgnUwD096irxioKZxp80GhHcSJBEyoUILCt9MWPAV77FiI/OYL+WFwHatPj4Iy4
jwFNk0y+HoakfSg4q7AwkGtYNbjYDBGm1zHkP0EsPIEEuLsm6mpbtVLR17Ve41q6L3alIZ+1dijP
ZdQ8VXpABWk6plMYzdL0gjixHC5TyxC6jP36DuRMGgRIVfTkiqQKgE0sx22eGy+B0mZuNY37rodf
NciJovFsA0WesS1gwJBq+01WOVG4feavKJ1PWKpggJL2DiKy2hqKt2sNf3C1GQPMD/UF3Bj+gEaX
Zw8FxNoZv+oMRky9zrieFgn5tTlXt4oDhF1lbH3ombUsXWGfYn6NB5g/q9boNqQ48f+uYP4FbfIp
B/ut9whNCz7ZRpf1HUAqUH5dU67UAGzOBHZpRfr056bpUkJoyQfkn7vSuuDX1Hm/QL/f4d/dm9Hw
5GXltfYKA++LA7CttNxCKOUGzb6CSbl5BvnCj8LLq5WqJMGu0fWnThdyQ+zzgVo6WlNlGK891AqU
4MqOODBvFQRzCnhqINbO8ZdijHAxX7U0WCbgfajFyuHi6eZnOkRiDSmMEIzZD5FPXzYj1tPSKl45
+8hiqFoCQRxk7QnPGsdz814yH43RGvmTf4q0cjdUtbZSR4Q0Q+q/hJymu1b/JnIxUEAB/oIAEfpJ
OD0NnkOvpqPUPTbBoYsai1wZk+K1eBYtw7LGoeNrfHVQ9u4KLdjjUURe4yV4eav0iXbxtIJL6a+V
LIY2DG/ddBrjidCXrrPh192TiKucek4wzjR9V5IFvLKJxC1HdFl16py0kWwxw7Jtss4fumkQm7Dg
nOy9Gk1tqWiHwbjaLWKeIa42Jdm9DFlR4viQLuPmU8Uoas2tUfW43DXNDFaNcClgYnLQObg5KQ4r
fFLxRsZ6tWswV24ZSR/oQG9abayvsOVnpU30EPsGSovZRjeOEqQj2ghOPLB6Fq43ePVrGUYAi3eY
/Z11C/ob5pSkHeC9TuaYExrovI4a+W4ygRxNr2JNW/Zb1SJFoJm+6cGhr7PY/JVWibKxhlmElPnZ
HicgjYVCe8qGUJAwEVbbxIJlFqiQ6rxZXOMItwnKeBuJEDquqX0p7VasnYrUG/BXmIIK1d6PEIOY
wudfqKilh6ljRATD3wX9/DJ0o2uK9CWbBrlq4GQnPv9hqwY6EDgTXVTZMFuvn7MWY1qrTwiC9OCC
17Pfdoh8VqUIvXVtZ/ZsNsaWG91XjwilhwucLpdUc7IYOTew4vQuF5IGjd63rg23voedKzTpMFqJ
z+2Gdp2M1WMZNzjLKE70cTjuadmjGIrCVy+NYLtEysVq5XfZDcCDJ/+o2hSjDYtWpaYSnTOal7xS
kh2eB4RQ49mbv+lCdBeIJEyWCq58fbNG3NsTDE1nQrfDnwXCUcQiDBTqcC7Sq5KwE5yoK1txFFqX
xa6lfWpTICIl3YdO4rgB6Yx3WUTii2do7VaCGGgD1dz66A3Xo5o/1YwcytKsyGpsro5eYgfvdJhS
WnFPR+pVq9RT7u0GE+mqqRO8YUVFvWlhkJbxUxuLMzvxb9MfBoMO45T6Z5rf3xGBb6VKqAgiqnFt
GdaxgpxwFlrwKAcwe2PUuICefsbDq9nHx1EbfifEA6wROmpzP+5Qw3bCPhuT2C7TdpsCWVwPv2kF
Q8st8ZVrFqJ9lJZrXQ0uXmcDWrYVsSotiLBZFjmrNsMoHsaZdygZQqtVfiaIKduaqqz3ebdOLCBy
lqKjrU3aVRufLd4R/V4FbUBAAJWlrh7gS7hTDvqLa9w2FY53Z2bRoy1hpYJ1kLHAkmXzxQUJ8vNW
qRj5tKcyMM2jV5qnEvljMoYHR4fbUB9iY1Y1ORM2O7VcJxEpduAZ1og29R3Th7Umv/Z5qd+TeM2l
k0bWzoTlnrbdD/KEuZjgFC1xiE2+/cyMrWBat8vrYjf6EtA8HNdBgipSsgJegfqo9SnoNTV7Mtr2
p193MfnBKu7h4HMSOQjfhkA7K7LcqqHW7oN0ADcA6ZHEQSDXlnGJKUMPk0JWtfhchQEtUuoM2ygu
ztwHGW4RaxfYRbRuc8RXIQOFQmI7lnoNlQy0vDDqggLCnLmkfu2a8atCmpOv0wUWev6YOna4S5qU
MC2DfvkMSVW1iiQJDydwG0bTVu20+8isronPzTjQlUMbW9FdEXUXI/xZ2dqlgn/+Sc+wRoRHaIU6
cDJq3VP0a5yI/mtQ8YPFMoKtbUz8RrucwAZJxQSSCUM0ha447SlCZ7DuIVbP6ZN3SkjW4vAgNCKI
yHG5KAXHyBusFT4k+VVECtaqi7xtIxIqDT3SwlaNTyGuih0qti1ZhHdeFahu5iefghYbWVZNmAmZ
/2jUK16a/CQ1SfpNyQ/MEa0BFohyxwCBvY6Db+0YPqt+bqKw7H9rjThbBKYfwOv+Nv0XyvFw8+rx
dw/T7tUI5ghopZgHloO+7QV2xSiv2ztzEwnN2fvSOykYK4umm2juq/7OVu5Sp4feWMd3VI7c0NDl
UQz1XR2HJfHU/sGnKrynRv/NoIm96hskqx0Y/8CbdpbT/irsAmCftw3U8AcaI3Dc0qRo44SSaPD2
ECTNzxkd5ZI9cLJHTJelBugcec26sJwfpFfDKUNJUTl3hlXvZGVyx0waBFD+A/KE1xwEG3KeF1l3
zqpjkowwcHyG78h/tX0R6NmxRQL5t9T4gkPmzFU6XOODPdpVtE20/DWX2rcg7/GRWqsx75L1iIyr
iMPpkivg9ONGBPtOk9qucviXKeKhamLlqkaGdy2I57iW3onAJguLybyqH7pDBQoB4My8Tlg+MlLo
J4fbq3wN72xaDQEcMI60bMAW/q2ZLMT/DUHhwfRUl091IvsrUrddY1UI/zPCmfoJjVZvRhEfxCfO
vPMVzPHTMSpbC4kRiSEDdCrJWUWJ4NKJwX9o5ocx8R5Q8BNPnZ8wQRjX5YFyJELXEZSFllt/X5eZ
Y7mb2oBT/o917YQHn1wlbVfaCtJBw7tP54eWH2OBcYWTQuOST6LbkGpQ8OYHSrMAzEYLm/78FHg5
adyVFWKkqd9W3dbXpvwUMvw9LqtspdSudGTRofREYSzrlgdd87RD7SM+WHZ5twFJj87w5bbGAESC
JivPDssbLxu8oF8xGtNJGagI8P7jU+FXySB6jU/LKgNk9sWyFPJBg+iBWmFuxeO1EQJJQTn8HsLS
O/QC1OkYYeAYDHldHuyJ8ypvTMO9rUvGLtt5NSiNWFUiZYW5Wz/rSnuMjdi4Qn8z3l7bhibtHALX
RjrE6yyzA/6piW8i1C/s3dvzKp9KF+2wXBfL9qAwNEZGwzWq7XsS5yYsA8Dfw7KVV8eJlXsjJKGb
JzrTm7cHplZfCCOcjqNMeIfEn+rNkOncHP7YD7yFs08mrDHLgSzEZidoBldw8+0Flvnm7Rc1FZBG
B0h9TpLW9zmjLyLLbP9Bi/KnwvOH07Lb8mCWuQbMNSv2y9NlX2FnzcYoe3W7vGpZp41ags0ovkvA
IaDV9p1rkunOFSTxdNT19qvvVc51Wa9ZaXdvQiTxIhv96rKb146HwtKCu2UPZoFXNRQ6ZRt+f/kY
NntU4Oa1xGZ1LbKg3IrABuw3TNZ12SCaqD6ohQFVbt5v2eDHqryUCWDIKJ7Z407QuHVKcFUXjozc
OuN82xeRkLVy4poUca3E5j9G/mYih+YB6JC9GeQIT8nyADJaTem5GAbaNQkXIbBCHmRTNwdqSoiL
hkH9/yqC/8qfirgQd+i/VxGsvyUwtKos/JOQ4O1V/xASoBYQtPwtwzElNDWJJOAfQgJN/k2qBpIA
PB7wTCxMXu/QbALvhyNUOKQ6cu6bkED7m6Hr6AsQGdhwS/5naDaNv+dPmnE+FumqJlVHXQUDt2jK
3+kIqBPmlN/a4ZL1urMVucrtZJDnTi2GnV8wLM/lkB1aGdpI1vkZKhVYWtFQJAq99qnz8vQ5VZMf
NGPOHURN8GfZJUQLB447MrTsPlUd5ejJ8Wuo2MUuqJLugH1ktjK89LY93GfRONw7jW3+BzG88Wfz
raHO37fqaNAwpSptzfygEJXZWMRO0HYXH37yrneAsDXyB6gQA8YG/pLcwrCGihQtEZa1ddvW9rnq
B3EpAvmrCabi5AzdfW4Ww50mEsxzLRwLW+vMuyoutmpftVeSquXakYSPcXfs0DJ7yZ1no/SM+3Cv
DuQ+zjwAK82rtdDqbutFOPWoYzQ7U81+U3PqT5Vpa6sRAJGSlf3B77LopLd9dEL23K4Hi2vBOMb+
1hyEd9KDnmKzYm9qpMovCwDKsWRwCrZGpvgHeHbKkzkVOsouIEs+Pej/8J2as3PjvcFg/k5NCyQA
7mkLb9IHdzy8vsA2yaa/+CBg3K4NQtfp0M0y/fWfO19dG8U0HpWJ4R8FmnCXFdHXJu9/2hIlceiU
2qluqJp6RAp1HcM99HctGV4UK8poVw2V8QSZNX5EKEL9yERsS8TNqvKMz1RyOhr6JlXGostO/qBu
fWljnu7B2mSh2j8TKOavAjN6GoAKA+MlWHGXYOlcWRqeBjmIgMqdV2046eB45XZyT4LeRm27JtqU
jK8QQvfiWbf4Lp0JIJeZ4hgkRxF5C2lmRXAXi/x+7FrMqYzSw3FqiO40HuPQnvZR0KSvGuUUoy3P
OklKC8n09gB2Z0BXEf0nX67455PXkkjT+ZWbnMO6Np8D705ei/S1XinQnGfGdyYf+cmGoMhXh9u8
AlxDxKEWnqBWmXdDJ0OsMsHWxLJdQm1pmASQpmlcWkws55ASgh4osE83gJXV13cXxevbD+Q9UGLW
Ir3/2VgYxGnmQYDkGsPDB0OQoQ6+LGo/u6iaUh+j2LjLzNTYGgEJiBQ4nP/wdoRJ//P7OUAmLWmb
EHI/2pWJGhmnsgryywb7fHCviF9lEwPDUhBSikrIy9jEMGkB8j2VnFDo6+uN6bT5yVEboHmYeqxH
Zvn+a6OrKVDYGaFnfWd0vEqaUHnNg4RCRuUVu9yDbVs7o3WXTylAXo15UK165t1/+P7ma9Wfv0DO
Nc3QpC5Nc76bfPg/WzqB61kaYi3Xv+IAD04W2MzVYIuKy5VfInGMSX62jG5bk/x51rkSnaqp1dzI
LB/DUMPQjMIbtXS2QqG/6+tCXJeHWDq/CNOxDnrIKQgAExwg7MLTMGUNQuzK1cB9nBF1I4/Npt7t
W/rpXtkfaVSka2rn4jgpEOHVsJRujTv9olpeyWwisj45NM7XMJZH4ZEmFLUWSMPEhlaJKN6ZMIV3
Re36RW9TFYoH0myStWgcWD1CG47CKlDr1O1vTLPBRakwkniCJOw2DBGrUl2idRVPe99M6pOXZz2z
/ya7/PX3bvzzD8mGBQIrB3ee5EYyn3/vzi/VbMEaGx5RqoiWvUGjimv0D7YBDjDAOxV0AHX7yu6J
Thx/xnhufulomBjA9t/K2BLAW6R5HyiReoixI+4azfIecWrDCpz3xWwy6Mr4s23jC6XUw6CZ0dco
x8yTkh59TxNtvJYJsaaVkXAlIjL4mxSYXJziUZY2s/eqdrZjN1nwBcdrVBDSMMWggJi5KQc/E0+9
NgdlayXpIZPdrSd4W3vFUEs3k4Pch5m5VZSs3w8TRHFpZsmF0N1V51Vfungo7pl6Va/Seqi0evhk
1/hnVbH96y9Yg9f/8acNuIMrgkkEpKAcYn3wrJkVvq8qaPQ7ajHMqEUiTpC3xUmtByYQfih2yWTa
+2XD8jDYnqfQy2CfSlHG0r29RnhE60wFWQJ/HObdLoYVCYzR8wtvR+tq0J6dNRabt+Mumz3yvCmK
3facTEVZ04GQAPIcAEPz4ZW+Sg9A9d13L1w2vL3l8gGDVPVcQnQxxc+flPBJPsHtzUcn5p8BIVQ9
1AHhIf/qb7rt/ffjipnOx9xh+Qx/fMR3H3be8PaZln3e3rQtUigGG1F1APkbm3LqvNuyA+AkKpfL
4rJleRiXr39ZlJyycXkJuMfvBFCSrUdlR9G9UziXegxI6BR+urkE1M3FIEIIPbchDHKN5UN/xaT8
G8p+7I7Ny6j0v7ucRK42xhoip98qDs5NR90J0OC3ZC5EBfHwvUBPvolaWli9BYeegk7rqMWL11qX
qNboBNSwlaYq+6SFDFfpRN4hmaQFIfwdLu4TN3wKY3OJLMqULdN9ku3m8lmxFNJKhgkxtTVtLrKN
w0M/F918ehQhDMSmN1siFEJQf42nrGKLZBObop3mAQa11eGpz7iMtnNpL7StfK1S7JuLfgSW6ds0
PEqqgfVcFoSWfTHDnzRRMflQNgypH/Jvoy1ARRFt3T2JneMWNp61Uhvwlymig43VKrt0KUnOxUmN
KmUwlyt9s3M5fb9KpIppNQd50McNyYU0llLnXPSMqH52Sxl0LoimVEaLuUQaz7XSuWhaz+VThzrq
tBRU9WOsWxefYL6T0qgAvvKRKqXT7qu5T5tV2tkofQSZefw59oCszKVbkQw/cRg8abJqN7mpPUZ+
deeUjU2wevo4zQXggkpwOZeEk+6oZN4zOfLehsrZOqd2nFFDtqglV3NRmQIm5o250KzLr8hFsND8
X67Oa7d1pWu2T0SAOdwqZzmnG8Jea3/MbIZmfPozmt44G/hvBFuWZVsWye5ZVaMYQMupYoJugZlR
c3bNLfcQ1IgD0gttGhTpMcZuqoPGVLtR422u2OdMDbyZnjP6ZgbuqGF4z1R8Tsc/SZ0/kQPWyBRw
llQD9IpJOpZh/Th5dbvRRt5giBrDOpSXohPdquyd40hwYoUpLWkieTBSh8t7jNTrwFVElzp2tJpx
Vi8Zjcl5ovIlNfEdEKmdu5TVDYEPM/NeDSUOzCZBHwijRU60SzPbbuvNzAZ9Sx8pizKPjVIZCqU3
zAgPHgJEPr7ZTvrXFaiXY9Nv6eJ4KiPRXLCCn4TSMASq2a5G1kiRN+A2XqhFQddNnggq1KseIaRE
EIGL4yt9JLFLCuSGifRBfgA3dyZp8DYCwL8PFROgGLdz1fYPzaK7sNObEWJipch0wkWbaaqbptQa
oXSbRCk4HlJOrzSdAHGHjP2LhdijUxiDHwD9hzirAGGGJjSNRDulzak1nfO/s9378GzQkEa5npWm
VCl1qUZm6grsR/agXyLQ9pVSonQkKUdpU7jrKXeMTSYiIGEG2qPL1PvptejOCSunySZ7mzo63Yag
wqBrWqcpnMqtgyBWLMqY0sgg1z9SYTxyaKXbOPwuoPltLBYbu4guW3brNKhNNDa60XTrX7w0v8NY
3eqcEDH+ABqYZxzXrd9R5TOmt661TYwnaHop4l7dsx80SM5oHvURo8ehPDKgmllfMiAUryy2dmka
vA5ulO6oCr0YelscpVl/8h6CMUqV5oEIKNagAhZ0PczUEdfOp+bz+o1I8NuqyoDCioT+PcxJq5Gs
vyuarZdjn4C7+QwjTdkvyvKgGjjXplbTbh74/wxtjXzgtCUeEu/MdugH5/OawCFCkeOipvram5Yg
UUxu9N4juLIVo+5UabD2vHeQZEelzfZKpZ2Qa1Ol2+pKwXWUlpuzK5qVupsj8/ZK7wVHTZu2fUS3
SvgHoAm7Sh2ulE4cKsV4RjoelYbcISZnPV4RXshWqcy5fI8RnZmxwxBVOjT17c0mQJqenAexKNVK
s04X9Vrp2LH7KGfT31pK4Qa8c26U5h0gfk96Pq3GXAfSYXQrTynkPURQ9PKiWntKP08Q0iPOh+tY
aeu2UtlN5HaqmlmBKgWefdEhVJq84XzR1nwxlVafldaLg7PIC/kPz8j5/qLrK4UfS8uzqTT/Uan/
pvIB9NY3B1i/BzX0mnHiJBKGZyDDPBCzqiZcVoIAxFeAVrSHlYQ/CMfBpLwHjXIhNMqOkOlPCoD/
WaIzYnEmKKW8CxomhgYzA0rHtsLc0CmXg4fdoVa+h045IAjhI9IoV4SNPWJUPolQOSaE8k7omCgG
5abosFUYyl+RKKdFpTwXUEpfOuXCqJUfo1DODKT+s1ReDQYTD6gdzykmDoGZQ8fU0ZXZP0bXxtjE
x4Mzz8XawABCwoM6TOUJSWzcTUlF5086dtdaOUds5SGJcFJLp3x3lbtkVj6THsOJi/GkjZ36GCuj
YLPjBJNUlv2HWtLDNIXGh4lxeRvo9nCGJaHdqLbW18sjlpvl02wuoztMxPEc0pmMK4pvU99v8ML8
IU1PN9Y8E9wDdwywBgYD/Jb0BZQZ0Fl+VDtMV/r9uve6tkFoFDpqOsIL3WpwNmb1HKX/2NPK/OOm
WbIRjhHfRpVHzDuLCs6g0T77ggIX9VzeTCjRKwP/0dRGQXM9mcYOz/05jUuiaV7+jbOg+WsWIAKS
Vn5oNr28VL6JC2OX4arp8bgJMDd94dzaLQ/lpYeFjpviGXv1xO5toJF0npvHBsgzArJ6tp66pzb/
Y3rasM51Xb/rpU+kJNb6Hc4z6zWsgg9HPZKC8yu09/hj6iC9jXoUX4ZOOtco45JR2biG5ihH0nPr
v6NHA8/U1d0zS54z5GbEBRjCh743jEe9C+3V8jDdfrfsyv6ZWkpEraRs7lM0GienlfVu0JvkzTP9
t+WRzmzf0iI237vIH7eJN9pnfNXRLd5kGsgjI+i1L8SljagdcoxRghHItdJnkv/a3pxoWPYQiR7t
2jToCudvAbe8avSy/RkFjq1m9uN754ngROAv2/V6I9nB+y/LC2Tk9QOXq/o9d+g14jgYznVWNzfH
I+Yo0H6/gbStl4dWLs4aulOcpyoL84Mr7P5Qdkn9REkA/1n1gwNWu37sk7h1iNX7hmbfAsvNzpqW
w84grPkWBvHz8tCog8OXqrFBrftbgDriXPC+uzVWgYfS7WzijcG/L6Sv0bwLqOfJCOeWwrq4OhiD
1J9C0fe/P3jAY1WRA111Ec/htORiO2OqLsj5NpWMAOVivRB/Bvtdm3Pzuw9jHTRso19ELuTNZDr4
+4ASdKtl5z8p6vFG0+id6DUozBO/4zqcrPJPINhfDsZP4cYViN5BXCd7AIIiDOXb40cU67HnDQec
Md3kvpyvoeu116Fzi02dTt6Pjxlm+VWajumq9IKrL5vkCjqq3RTC55qMpnUJ+8PyKJZ8zlrys25i
1KzL8gA9SP1vQt7L7+MCAl+XU6Lf8OfLS9A6YBsoDvzuqX/9/YVicPVC4IGcKiO96DWsAqLs/pfH
P2t5BHMIKNJ+Ud85eTpnkujpVopJfrUEN5ef4gRDsWbTadxzttM4JbwKxbkPP2PelctzUNiarHmB
4ofIJxtbqFOT2tx/uongobwws+TfQ+oaI1Rk+ac51wEPIZZ9llO3W35KiMl+ZQr3kKRawt6gnk99
UgZb3kzTRwpPfHkeqTnKS+Jmj7Cj6xPx93Tnulr60Uf03Kv/EV5tygLSZnxsTaLWE/LhzqGeG7KI
fVoeAVa6WyUcEo9zXdlHs4DjlVJK35kekjW1pc44j9+JnwW0Fk7JuXaE+eTU+p9By8ZvDh7CrrRO
3/2Y1b4eM9Lw1DfoZn5hLum85qYVHshDyl0IDO3LaM/LN5pOOm4lc40T1/N8iz2m3bl++bp8sRJ+
zAC1gq7r+PI20gz4+6zgCJ6GQe9e0qZ1MUHn9hZCz/TtDixu4KjLsSl2nR6LY5Dr9avJgG/59WG6
g5WbCutaRuF4N/IED7P6NfseErvjZc9A/KxTIvx0u9xfxtSJtHL4rCbB6oQWzsMwOubbjKN7+RWF
NUVIt5NxSUHyPjiEbn+fEVBNwlov9x+T1DXP/cS5enlKN4T5m3fxhw+Gk3RyA2oncLMPPbE3y1PS
xjpt/DlhcKA34aOcyI4ELps00tQBciIMrLqtjYeqTazLLAfKTtTfPlbxkTHP/CZKh/2ZMVJRD8fn
s9JZ2pO/fEDm6Fauje47VoquhlPpuaOu8ve3otSSqjox3HWa/a4A1GGAqVemjedbRvj+tZ/d6igD
Qv3m2GXfFCYuv203U5Fet4mDsULgQTFDZsSmePp9ddquXDdR1XIuD72bE1PwvjxrY3SvA4PRZ+Ld
+QnL6/D7DwR/ZXKh//LRiHcW1FDEEeG++k3C9pQ/UjMUC1u9xbpoCO/L227y2Rqa6V43Y8pCuHRH
RkY/n43z1eLaLkMfKHuFbYpyu+rYpO4XpVYUIVpOfRVxxNKktPq9awvvWmUI6r43zZwJe66q3VNA
YB06JyXOg85mFYrsftBt+vkCTIas/Px7KuenSTb2VeAz131wrCU7WC4xP+6E24IajHlrDTAk+naw
N9T/TRvkly/Pr5BnDHyHxeCLV+EHx4QmyFUR1tZp7P1DU7IHpMbXu3oWu+rI7hQtDOFtNvtnLbe/
GGOQv/edt86Mo7Vp9v2hc4Goxh7HKIh5qoN7uOyzzOpziHv19yaiJ2/lMU9S/zQyuX5CyGX5cHSo
Lux689yMdbz3k7A4/Xf//33c8uDlBlQk+Vb1vWNnx/uonM/Lty1PsNxPNQI/Y/nwvzs5jdMI4oHp
7iCGsnfCcXvKemqNbYgcvQYrGmzRdOW5xHp0tXzbZ+UbSQrmL6Af17EmsYP68g0SUYHCxYK4oDBB
RWvbDtI4HoPqlHUAZZKqZ81f0m5shO1AOiDhxdU1YgwYh3xeol3uEoPQp+OSrRUNZp/ZxonRAwzi
IjCmW7+/e3bn/j6gnzJ5WrK4hQro/kZzzzrDqYM1ms+Qc9ZOG7cnqf8jNI0/iAgfCUF1M4HCmR36
dlBjzF0wQHPviolMdv+RtBFWGSBMZkgq1Gvh+Dr1vfCsi4fPG9Y9Lw9HWbs1M6wIAvD4yqWXls6c
/nX545iOVsAQVoVeqZGjmE/S/skkz6qxUyGDkrwaPTFg2HovehqP6zbjG+TQ8FoZuo4xByNXYght
t9y3fLVsWaK7Ft273ZRBGGJI7zWkEUpvw0IhotllvfxisQVkUAAtgUuimqkxk2LYcPcsx17ajLsJ
xjzERdhvhdnf7DTBKMjW0guInqjEE3DI9rS0DoiIC68oif6EbheewiwmbwJU8ff98fvsDib80/Jz
C5rA1ykACYg78miE6aFFMgTU0JXbiFMVEgvFFlhluo3rMHJIk5xW4dkju9GnoIlk89jZZbfXY4RU
Iofj3my9i6tNgF6SzMMz3uQIIrR87eZmeEvsZOeJ2j+IKAhObBZt6RBb02n9gy5GU2M/MoSk/GLt
+CNYWYXkr1QxnpGaEx4Qy6VVPfwztO3f1AuL9dI7IGvrBv2i2jfCveczgRRzHN6WtNySF1sidMtH
zRKDa7ShxJRs91uZufOhbKw3XO/uNcwpZu4wmIg6ho+Iw7hMK//Y8a3XdiCikbcB/Ta1xj49dext
6iX0RxpJtw+95tB27hCpahRsudm0d4w+2Fq90d00whhHugPfpNMRuUit/Fy2dvU0TzXY0ylyr44r
rF0KhIfqtNhZI0J6OwJR1qnvqBYIoe0E08jaAg7QxePSQNxAs/a4CWAOdc4OTn0I0JmVdVUneOZf
InsIHzIRpFsrB5bl0Bn7pNG5ueLnVKemY2abxWlyMiYUjtShHAW8lnGoitw8xXZwnWTl7ZbwaeYR
Rll1tcj3rZWdU9V/udzgTHwIWjDZkzAvvjqBxSmnu/9uMg1GyyCoEtE97Q+c5Fdox3LNAiw8aaJ7
c2NtC1AVsYGBiEf104n4WUum/ov4lrGbRvMhtsz65Km6o8JPD7HFRmdbs/LnuO4hHanGhd6EyD1Y
4rLUKvx3A3KLzu2GrgCtED9hXOBoFRNFl67/+/sPqrpy7Clh6ao+JhxH2eJyw8ipOyXeWyD6Eesa
OE4p03tS5s4uN3GLL3ctZRnLRzS24cPwnLeZRAhTxXECpmZY7QkzU3syJ3L/ujd+RBmaONOah8KA
/NraUQWJKEwZB7eEfX7f51ibG86GmmJCOPTCy2jWiell09kpxkuWQlLSQYevPPjCpzoPut+b5VPF
yICaoL6C85n/M7HzQf0ly01haQ4gn1INu8CRz+oGVkW+LcoOqoEeW+tyFjfR6y9Lhz0srf603Pi6
9+9H4f//iCejjqpGy89SOcBioBpz+cgeqVP579PlIx1iQpG61eG/inZLQSSyuniNYH/hlCc9udzA
0WpPISu230+X+/wMwnEaR/ZaW5AaFgCDmLjhKvY9Spot97WLYHOFM/lFX31rZnIqia1ZrIlyjSAI
vJE8ATtJo6rOID5ycgZFVGxQ3RiNgmA7mxSRVrg+K3M3D+LN7mcGNbb+GEqK6YuwEufBIKckJ84X
kdJgNQnJOm+UUMoVcbkhgMmcUE+K35ekU7WsVOYwpVTviuUvybAC7kO267p2KC2fNpEk+9Y7Jz07
fQRA2hh+U8C/KWKOzo1gZogQEj4wXsNNO1s5tVbDeHJswPQYXbCGB0O5EqqHNE2L6JiR1WOLxEm7
8DjUzFInI7R8rgoXo7DLjyZ9XRudqdraBtBQ1AF5frpyciuUZKdM3uydSSNM7oFNi8PuZQmpT+pY
WU4Hy0f/577I5Y0YyBrFlfdFRw/RtsJtcE3nArdu3MRQOLLyglYIUNHAhA8KmTCGHo3w7nSJustm
zBT2S4bnfAfNxL9DXd11bHO/0WCKTQFLhsG0hHUU0u891Bqpj9C4dmPSMQKOuB88reuBNrZw8WDF
b3fJGNdfQQF5G4n1pXAajMq9Rfvxcwy27wlsX3Ar8RgIS+tPKUZBHLxoSzaSONATGoOmJJruQ03G
zAVXRgjONRkQknbctuaATJP3MbNY06FQXuyLzI0foKUWUMXMQm5iuPDbKlXbFbz1OF6GR5MJ73b0
a3rI6Id99ByHbZShh9TvTjtz1sqHooFp5bqwv/y6XJsB0g1O/JXH8OUDAg/B+VqdrdPRJEfbZxcD
nxh4bEvsXDMnzlBFM+qMb276Igpe8j792+ghgHv1GbN4loCCkwppgGzdBo79PpZgSDXP+Opsap4s
28B9YRbJ+0hKYLkfMjwqghkbR9fKmremaPYC+hosT/HZ0EdP+4/FTKmW7sGcMMCYs/NS6U7zbqPz
HytSFaSPyvZdGLOzGaMSUUh9lTTzunZADVtVUOLPjCBl5jSBHnV8uyviHM2754YnlvPBT21TDuZa
AJ4Kke11XcaMcnZJMYxPkuq8tL0vN1ZbJZgn4DimFA0wrhTGt9QazAOF8xJ11JaxVUt2LeTahw65
nb3HWy01/w0LcnIoh+yKkNJtwfCZD5H6aErmgibEURwau+TQcWR2agkTPsZ5Q+wG6zEkhUls8H5J
Xuq2Xo95OpEX0LG5qUYob+YMlHdTc9Rjxzy0ZU5yqtMJqVTVW9DDuyqSlmGbTcLYtDCd0WnR71g3
SKpPs+Snj56DrD9EsEffRlhy4IfidepG9YsH/vFYjn2zxsHFPFm/QfNx+CXoFkoNag3gBM7Y/kZ5
BYoDiJ/2Zvo84fmSKGsfm7rozqMhwn+sjERr22Il2hotdOmmrt4aBA66sPO7PaeYvkbr5gblE8qU
+ZLAB3shOJF7KT1sk0zxzHftveSvcL2pOEhLlpflSE9cHx9vufMmkjIT38N/jUtd+ZSXeXe1zOa6
fGZ4mPY0vUa58UiGWREdO+Ec3w/amNvv3pjv6Rkofgg9TOsQMvitz8fPeqymC7Ios2/HoobRd8xH
R93M/XxxUuboYKoB3LLrW5s1b7IgzeUD3qd1h7WCxF8zbJIQ3p8F0AeinkpJWfRbCMwi5YSgbYas
PcO+tD5MhpX4e/W1Vxnxj9+ylAibFbp294nvyt2MbesAcIrESxAwtoDD9xWpUQKjyuqCQERaugjc
XQWHCOljmv74ubv153j+DIIeRxQVk5vIt7pNpQuAsfYkn6WqJOzqOfkzRsnGrzz3Hy0lN7jTeirk
WJ75sG/klhNZ/IkBMtoVflychk4PHruJ5J8zvhtBZL3Wjp4gIHIhMGPdfHXC+t9Pl6+icCKSOiwV
RRvWzzRtXapxsj9I88z7OoywrKhP62b86BsDx505/K919BkuPlm/Psjv4FGxv6Wk+i2bCbDjEpBm
alms3SZCK00m5iaMd3X3T1Ag32PxiF9sBWNGJZkOke57T7NBsUmTipoA8Dy8lHvHiez/6bL/IZ4P
KKucCMdqY3HPI1ZJSVBqK2DC6DhTliI2NDu8iemrnYyfekYjLseH/222/mPtm/U/gyuQZkIw67M4
MPyBzNsSLHMqh9OyyBmROpkKu0cQmDzXfQlVNDBlRbDXvNncRJ4GcGnsh3uSG595Es1He25B2s8e
KZe0eqPxwStS+7V33eG54JgvLVveyXeUa9igxpE3kc1/wxfbRs9gnbedxMLv0ifQy2dR5y9GTQUu
zStfpFliohAm+xr6MZ5arTU2DZXgh2iu+ne+5yNrKFOWNQdGg1S8rmmTV0FXRiBBxRYNesj7LEZ/
BW4way33w0LhL8rjWOvG3arbPUl5fVfbYcfAND6AZ6xUTSu0dsocDmUP3ZHrq9hqkkKY2GQuY4V5
e0cVZsPYm+PazmirEcBon5uJlEorSveUZxaaniO8k8y66Mj0aAY/41zTTI8/4W1mqznXfmJDQ6NL
R/au0QQCgzPyn3b8a48DGuxgVVdLswmVNr1xa9PubdTMcOWLwrmkXfvVNEbznEdVdQrVfNP1G+fb
/xwFNb6tdIyXwTDzcyAL46nk4klZepuz8i2t13n2vtPK2GixkCsXavp2ph/yaJj0pJFuT/ftzGDO
F7U89o7lr9ImYHcm/XyPLMJFTI+mC1YZVYQrvD3ql7janSK52to1xaS9RS+unqrGgkQsaUH99z8o
CUNYkfniQj/e+AQLvlsqP3Aja3tniOm9EepV0a3nOkuso57l1bkK0XENAB9W74xP8TxqN0P2++Uz
x6XggmsKmS2SF8Kdy3iFuLVxvMT6m83iL9XS9o6+RVLHbULHdut9D1hiaU1mKbb2SEzcpETIqOv5
tR0xXhh+Yn8G/WsJI+biDv6EobLVrpYO1R+ugbIS6eeW3rZ/bxqx97TuH5QMQuAhxkLNYmkBVeOs
iemSx0b6mmiTd9awz61iApj3iVbBO0clwGhJqS/1s8U/o5Pr6zS25wMyVfqcE6pqqDZpwG+c4I08
t1bEu7BtmZC6JvGtMruWDlsxUMo07IVgljPygjszpnVj2Uy3RSfPYW4eh6ENnnNDwwCTJA9dge1h
dIP2pjinwr/lA9uqSv2F+J+0K8jch6IeKNx+LfSJ7Fyf+rdWegX7it55a+J4Ty3AvAK1RuXNYJM2
qkkyJSXfK506OPF0r5k+vCdsqt7o9aMNdCi3Y1hXn0p5/E7impbjdHC3UzuxQisQEPhr8qtdDVS6
Ml84acMk9/RW/mHCe5d5Yj4OWeTvMsZjm6pN9X3nE5RyyIqBt29PpV23bzQKnpKoIAqqDpO+LQnC
UjL8mE3Oj14VrtrCD49Y7IuzzdJ+HcZGQpt2uycSqf7y8DWyRtxF+Fj/hGpFqdGySBgCCIq9Fv6j
ZRGDafq+//EVR6YL4i3zohx7kJE8zL3S70ONtObcvWphulX1KlzqQiZKs4jWFuc/oBpZenFa69n2
UFncRJvvppbkmwET9iEKxnCXo30g4bffxYAI1DXF/5jRoKoZHiXuoKxOpps80XUBYdROxcHx+2FN
9wkOANfJz3ZBi1dnRd6RjgJxaH3D4LUnvA55dJhXiTlaBzu2NzTl5u9OqTNiYV4PKZRrviuDH52L
hR5HxXPlkf326FS3eze4J6Yl9+Rj+/NESTg1E5G7NwR6qtmhZbn9ZyFqalbCIj+PnrFvA8k1LIk+
nMgb+IVDXN/aRhhVe01Sa5sDsPTpJezLBwC0UD/0DP3JYCvEn80vZb1Gcpb4G6LHKs0MkM+0QjPA
Mp6KOtWfOIAbsL4SZdS22fjZzWWxihdl3GzhyWcbd+4NzitxuI+h+uy5fmCL6kxY2rVszlXCVV40
0zHCgL9nxRGujMDMt3pJX0LGV86NPzZn9so3zcWTRSvG69jkVxiS1pG1SbkpbegjcxpbZ5ZZXN3a
z1jW6cPYOfVZz7RrHpvZzc+grWiTDaOe6tdVRkvwJctJtBeyPZOzPxp6oT2E0Wysxp5DOWca9t5Q
X5KW3ZuMdkmeFDcJRPOm1bNxlE5M6JC7iszATgsqhyKu6UZK+iVKdO8F5gp12EbwTtm5C7j9vR/3
I6OTpxS8ASyB2tz3o4DgYWdbXzAn8YyDpOsgiap501tNuY80ljqFszeRK77oFBtIzjpfjtvVT2nF
2b4tCvdHrw149VH0nE2egu8Qo4mSr7Trg13tuOVBRnJ8l/iSUlodKC+386Om2e1z5vCGRf44+EHU
uivh0GBlFlaN26V85tVgKNXI+IwThqLfH9mp7a71NUZGhFMjJAI70wwPNfgy9axzRONDgSBZQai0
w0Ge0etFW+m5i0eQwuCcdunUje8ET4j/4qdAYPLGd9YsGCnD5gnm78asouyRPQS4hrIJtq5wm4PD
AEPNDqLrcpOMFs9bGv0miCQFE9J7WW4yRruT2ayGpBjfhwIzVJ1G6R7INtkWNyCCo+nU1nT5tQ25
HNuE5DDkSRDbMtZPwBPMTUFHwReTqgdphR+aox3Yi/csrTgVpB3bV7/z81v5ZU6c7tKOVmjb9alh
QM7BkJJr2Lb6fD+BDuE/O2UvckaoCdgJ9LW24ipl3MJKK5jY2+zVk+JFCzJx1pnWphHWbcmGhgzl
dEq6ltBs1VRnUyOfl0Q6HvLBto4S014pDeM6tWwzRe7VrE20VDX/Obwn2beNQ/7Yuba8pn1wiVzC
vmYnMJkVCM4aphbPw5stqxp6GoPvoOVAy3oL0HLC6tpHo2KIGTz5FKMEefTVWl7w1gmvOuUsR/CI
Ckgbo1Pu3tjkl6Rb8vKOwWTbe+ZwifcguaN7BCjj1YFE3hv6cK1NpQYWrXFvIts71n75YTSxccfH
coaXXR+tzi1fvdI4lWOdIsjU0TaZxophRZr8jNNJpvvBN8OXepiGF5qf2IZkf9Gx5FVzovaRHXCB
vhcACgkp3i0KIQj7pPXVGxBe9Xaw8GZ1SBC69Cg68JJDJqZmxckjP0gZNCwwuHGJs6+kNZ5JBhUX
J2vSA2sgXNHjyPhMOMjDg+68xFLeo9IuvgMTJFBtYkhpoufKmvN132XiE3YuAo7n/GMhs7tlANXG
cljFO8G+Lv30VDjCuDKm0q8FUssVO548DY12kSUtIIylPr0eY20t4+QsovBdMhM+oOAx7mP7zsz5
IYEhGdVW8RJKs3u0NH/lFCUqPevQAurQd6eRmM41NOPO0DG3oZoe4RUzMqoL640anmSXTBrjf5pi
30wXu8AIrfJ5KGjNEn77F7zvq1dh04EeMrN9basdora9Y67XGGZI93bvPxdedY2zYsvQyqHQmyHZ
1IARcTjTQb4PWb3pkbUzmercx16P2BO0724r7PtyVxy3/rYUfXWguICZIVfNPIGnymU1W8tqYKqJ
zfIymc4fm5HWWnTae0F11Cns6uEhsaPxwXCqCCK29FFuOkxEqMmp4+P7H/X8jR3fjahSvWkS4Pno
Md5KYrw8oL5bTD6o1wHMc/ewQEjfjK4Dca0nyTyDRKP26gG3nVvH3hFNS3eWZnlXt0vOGJyrJ9fh
YCo1sTE14GhmkCOKTAwnS4aqB9+IaR4Khbmhr/PVnHMOvrl4qEmmbG074BxLR4ebJPUhijIWDIbA
yzBVB1QxzIjAJrcinKNrbgf/3iRBE5yyci4KzlPVd1Fo7nm5odsbMwS5QEYuAdllCVnfEPUzZn/j
0etEdtATOMJVlFPE3LAPxQAB1H0efftxStEOGvmYqhsKH2rNxoHk1e5GoqpuDKBgg559UsvTAfA1
+q07zcZJslph1G2luDi1FM9NF62sIqVw3u6MLaw6ev/GilKchsg5aT956DXGhtOgDft2Gr1twySV
AE9JGdwQ+zsYOs+d6/lnRto+TQJxumnTGYK/S3ieRiJxSQDMP7fpC2ixfBMZib/vi6F5wRrCRr6V
lN/J9m/hYjOxp3jeVMMIUjnHrOH6bQESIj4FlXLBlN9tWETXqVcoo3nq7kPCgRnqr1bfyWuYYb3K
alM7akb0NM2adxsh9rxMkuOdwg7jd1/dQ5dbo0gzo8YDJ5svGi3mz9FlD+qEVrpbPsUgcnHFjEec
EcFKF2V8MkfDvlcWWAPbmCm9d6oPq5XWwzD8HQaje5jbiCiDwA3UMYK9spcElOgJ4lRTzu40qDeA
xg+AU8P31B77XTbo+tFMugcONJR8U+83YYdf1G1Cb2+ot2osqhXqznwa+rrdhr0SsJPQPo/LzXhj
6lOfJNKqoELNEwf8tieK9/RbMSRy0wzlW2EOBM9L3/p06/lQzJb7WLsEB4Q40ofg/rWjCF9xl45P
g1dfWB0EhyHRsduKLH1FDgxuibKT+1ZzchrW1r4d2E8lCKWqYaaXWfGpYBzVpLS9hCleSIvqVQB1
aPxm+TepI7Y8SXsDzQ+jI4r7o8FA5eTRC2DZZvCEbzpdG1lsH5ZPMXv1G49o7sPsG5exKvGs9UAQ
M59jxdL0K25msWVS6q77KdevQu/1az6YnNFTLomGFbXPY/dZaGbyZHpt+0wrGtV05mfp6vpr4vJS
RFr570fLfVrvN0AkrL0nNeyThK5AywZXxij950zdzQ44IsYmo1mXYwPMMRKcMgB07QijdkiI0fTF
YPTZGprxmZKxgTF6RgDAxbDcDUVzd1qTjrl8ttZz2zuvto9Zc6LH44M/CWEsScV3J/3XJooeEw71
fezMzBd1SaES8RNkFrbtMnTntROP/o9KyVIghEM7jvJjruN50kvMO0zjwhe7xTttxu7Ji/PxZumE
zeKkVckBkR8J2UJx1I3wlO1yyx4uKWWgG1924bd0UrzxlfvRp463E9L9O3hMfo0ux/liYsCqc53y
QZ2MiT6X2SfGxfcIcfJczjzFwG786ErsCSLQokfOn9jtM2J8OXYjZpRIBXk9xs/LjQZHYxXNgXeC
C1RvZi+YN0PlJZflJukQOOrY+l4muDE+S0OLaNTqun9MTpHHOnqQnL0OmTZ2h5T5K3p6729DF5nZ
0rStQGnDXm2QgkwotKxmo9jjxCJtFRaIuj08lBrjDhs8EIG+9OReTzXmT/b/Y+88ltzWuiz9Kh01
RwUOzAEwqAm9TzKNUtIEkXLwwIE3T18fqNt/Sqqqe7t73KEIBJlJpmiAY/Ze61uavZX0vnY2Zd9l
UtHGK0OPLRCdyZ37BQ+ad2socC3r1M22tAPqNUOauSxsCsqwIey5PFxavfH/iQv/R8QF0wbn9IuJ
cPXWvP2vn8+8vGXf/+PfXtGmkYILbvTX7Ia/nvYv5oL8d0+YtgQa7bG8+IO54JjSNFxhEKnwv3EL
hD3ohuU6lBkk+XkuRtC6aJvwP/7Nsv/dtuw5flOA87KQgv3fBTf8ZnckApwsWoHTUSfVUxriz1zf
CQBLi6tV3hKdrVpeJeO+boJ9w55gGbRZvkbAtrRYyoAKEdC3kI3nul4AIwQyXysXMmzlkbrbMh6m
yY9fPsnrf/VpG78nN95fHTZMzyHl2cL3apNs8avfNYBTmjIEWzcpikUJdeycehqIN1ez99Sdb6B+
Hm2Blw4gfovMAnUIfTVBf4ZQLCfDEALisKb1XdEMt+OTPxGpqI8OC2fRo832o01GuloxyY7trf/l
H17+73bdv16+ibjddaEU8P3//vKxbCV9VQjrxi5WfaJVE1/KKeaydpRiSCCgjWQf7woIsDX7TyMJ
2iB58IdInFRmaEVEQKaHEqDfhbrN0tWSdeM24sUjfSYq4C7kmZ9tIqOs9l1XM8kYWI8Dmuyg9lam
0p1TpqW3f3hP80f+bv2e35MDFUrorkdz0RR/vifDjALsH6l540TPt1WtI6OrHNJr+2DfGoQLOqGw
aXL1UFwTLEU+rpmDLcLxxNql30Zu+eIOY3l0MpOww1JcLPfZmFG4RBxajzJFmYFVGB9K0PyDuXe+
aP7rS+faseZESuGYf5xNucp94MOecRPKXeoolx9HdJYZcL80A4DokGHEPFKGtO6wJKDT+qzIJ3L7
jY1CYBejAluT9xxthwC2lNmynMTbQnhgSBgjb+GoxcZZ62Y5tkOAlkGm5IOrmSi6e/0YWl69Ync8
LuMo8Q4009IN58YslQXBa9Ld4JSsESlnhrcuUUMtE8J8N6Usoq3WkzvmmA92gM8ktchTmxjlb8r3
V6VP9GWLonBfjsElCqV3vh8SptFOZltbhi3+QDaDQxnt7Wi2iDGlWL6OV4JAlM8e8//C7SPyFYv2
HGsWBTEpZrw2NlU3FvHGouH0cL9FTPoVEUuyvqe5moZRXHS4UYXwtm5Jq7snaKyXybOcLDqvAyU8
TVDUGOOq3A+1XiE8Vt9GSQuaVsRHIw/6n/uGULDWzepq9/9wqkoTmYA0bKGb1h90ELenczg4oXHT
jPbUOa1LsnhVwa4i6YQFxd51jEtvWu6+GOuXEAIcLXQqR0XA0nIyUE+w4t22MCRFUk04a8St11ZB
QhXSpA6+mmC3kbzpvf7Dy/49EPTnFSY9BmaIOrxy749RQ2o69ia7EreJ4FwG7vAxSOSD6dAlM2SG
3zI3QIT4VIddx83PFoqwSEueau9NB0JxlHr0A81OtetdSjrQVxeaFVLEKPNpNYZttP37lyv+mwHB
FK7pOpL4Q50+8u+DXOehwigJl7pliDKuwMOX7ph8jvr0BAt8VrbmJTGaLgHO1gneA6KMgLZI4jb7
v38h5u+AnfvnBu59hmzovBr7fvn/AkfwR6dhauJbavOOFpKwTtVrGsZEcpI6F+pa+yHrPiVFbj1F
U3IODAqVTW8YD/ePkvIItYs+ZRfTAPgd2yW0Wz029gqu9qKqBb7yWEO0CZU9nC2OQ+awXeoe4ScT
UVuOh55S9ibwRb2snFI/QTKAPBOnH+Mk1JZ//1aN/+YUMed6nmkLhx7+nyOZQRC6VxKCe6uH6Ks1
83l6VzcQ85nOKkV+AtXwh6R1oWllvFb+kH6OpXkGnSjXBpiRjYoptVIlrWYi+dFoMtD6kzZsJ3rI
qxIZ5OLvX/AfEcz378ZhccGcwT/H/hMMI1SsR5rZGbeqxqGNhKbbMkhvJ6f9qsbGeXABiSzKlAV6
69BkbR0dV1IVW/uajloLUk6Ek1hbxfCVzod7EmEyA+KLzyRmdUsm4J4h1MSEBiK9n/ANGrIz9671
KpvA3aHdQ/RWYLLI+R92bW0eQsBCq0zV4abSTZzKc5sFjXR2ouNuolc4IiF5THRsloTpeWs3RgWv
DchHEkCXmN+JHe/mID6E+cPUrPTcuOYw/H5ocQuXQYmb1joHkxLuoYjF011SkA0aoCpEXAe7LrDb
EvjMbkFDUlatrflNGRVh3H//uVvzWPHHbO3M3BldWLbpMaD8fnHGKYo2MhDEzfNUOoeYdI+UNIrj
5FTVTmpyeNQ8OknsZNPTOE4onPtxL4vRW3daVu0QivibtrYObIG3Vq5d2tacU6Rxl8Z60CElCtFn
FONRBS8t+BCMRN5Gla1aSbONMLGyNsxH6ynIJU7tOH5ItFw+u+Ad0tw4TmZrnN0CBmtJh+48w0Em
2FXKLdKnrmSb6jX0b0Ow5APz4KKPMT9lJDjsjaJq/+EMFb/nl/08Q0lVI1zJ4vMiNPz3T0objLaT
viVu7PRfCU+OKMaHH2nfFEdsMNbKRa9NT60ql36UZUcbFRKq+n6RWIM6ks5bo9UazzmUztXff4fy
z2WLpC9muWwcdGHrLpXb319Z1gRGjNm+vvXKxLTZJ/XVs+0cud+LX2pAwhztNGBXXGgqqhBfpOAZ
y9l0IMEX3E9fZaKTwrSFB97QzHPlWsUiajv9NPreeTIKbRn4khaVobSNRVNwk9Rwd5o2HNco0oLW
0h978xXFCGMivvDFpKS1S5zmjVj0HkE8sWJThH3YLteFBQ9wSEHwltMcM4oVwMIoR0gBJ7+JvkDv
sPwRM0FBPcQsE4FooyxFScNKCEANPLUxMYWteux0phDjhcCKOBlbop/XKmVoZu1BLnthfEgyITZz
LQgEl8o2XtBXy9CzgmUdkAdsF7MhJqIE7ORR+k/jr3cn7fx6YbFd0rmgTEY1A62e+wfpCh++55QI
029a0heXTJu6jaWlxHfk4JcL7WTb5bcIVfrGmUZ33yAk9/Do0bHRqn1vJ8TO4kgcquRij61lLQA1
TStLEdnL0nvvOBWWtL6BaYbip0bU9iWtiTF34s5fj16vX0hh22BeT666+NQ0pXhM/OGl6aR+bosr
8sUHHTDBig9M3+LH+xrRosjmev3Cte3wse8M+ZQ1GtiNoKWIY5Aua62xFAwbl0t6YRZRS8YFb6mz
BGvVOMCEFOgrZpz42MZgIIf00aEOvJpCVkm0infSDZYgLxRx0iAKpDvmW71SCGeG2VqfO/0JUfpw
+nmL5sKQWQfHB88SRL5/EhGmpmRIHuBnrpExgiPQKnLp03ylgrZcIK3K1wq3wy5IjEdv6v0bKQCy
PeWy91c0YV9Fj70gNtCrVx501YQmQzWNnGkpobshYQ1pCaU1CF0PtJsiOiMGZcefNYHMx/WK/iCb
sdYqFwlkBeKoR3TgLHpBZX4cKwEhJgdiOmFUWcvBONBvG0+eEnQpanhbrAcqvx9uvqsCYpxBb4xo
WRBKeIhGh+zr1CYgIaqQ92lbl8FqTxoilYd0mbVB9QBLq6SriaqpM8m0GRySBBH9FutBuDRmu++I
y9Kj3teXrEv1rXThR1Qtolvk9Der5+zh602RvjnfREwIQxWO2nmivGj7enehUWdegcrRbJvecjcP
N3GSytuYU9Fir7TvXHm1Kv9jBUP1ijMPwkMWrSqK9OvY0jaaqotdmch0Awb5G9nasPodgjOqztWf
ccjsixo1AV8bMfRucWBhLHamjfQprUn41YZpHasJPPks5klHeVVcKrtBec1Zrdj/+FsvJ9e7aL+7
onCpJdTxORWITAxp1qir6/rij3PNtvJg27bV3hUuAkRYNZQzAIb7zLde6YHjrfvs7KM0aCNHB6Dm
DjenBp4DTmBJME1PdHAzPriATIFZhWoTRSGh1zYlbYfS6KIfW6rlPrswhGyOLpJLn/4oUi6wIXVw
7ZOwTkfo7LPkKoJ6OI+mT/68bclVZFDTWZSswBmQCXMBi3BsJFSjvvKQViZV9QBpoX6wUrQNE8i8
dUyAwrFKVbAubEQ0IaSawdVhrfCsk6brEBkmzX0dNN4/jAOFrGKRTJZ+hUWsX9HU9lcieXJK3VHD
h1THKl+0mQm8BbXbMiGs+qI6n0q8ZZ+yUL4BjQCD4Uy7qBkkbtSu3KZFTWCyrZHC406KkApTrY3K
+zrCj0w78zMmGuIs4trvVwN+RhJ4apTZc5KnOQWMtWHz3Wni4eLNB0fRIypdikLs7ZyjT7LWlkCi
b2MWUDtv+gYqlX8tXB8d0WQ9F3l9rio/OEfSFIvWq7qdCKsPcNyNJxkYx1Abp0ukbx1qD4vOhK+k
cdp+iabp2+hrDuEMEMjgsnWnCZoiizGS0wXadWW/hIq9UDJBec4sAex8cq73tUwQRw/1oEUXPEiX
IPRDRMOZD3LByamHgxl1u9JaMhDINYiM4tA7ZFdI37m2xfC5lM3hXjC2Emvt2/R6OnP6aIfwszIs
3QvRYlEqO6d47mnIxLhAk1I8ME6Fq1ZhFTMQLDlh7ZOfAANbZhktLsnTuqHahZ32PWyEuW9JKDah
WSxqr7VehDBeNMRuiOF9gAcR6TH464vq8MtNdu/c3w7GHC85x9h1Ee0XtkWzH5G7BrFm931ueUCF
+sCoPG3oFNLJyt1JX/9MJb3f10OJJ7d2oV7L4lAaRHfeD7i5zzQunM0wm45aEAi/HGgf6nNmoEMz
j2RJRtm14xrf7nmuFomOC+n4zSqxHeQG88EJAHH6BBARb9FhaAKtxnR3CLGMbQ0j28eBNq6zsXv7
+eMwOoXSSLaqydtDNR+y2X5BOA6BC0CJVulshCE0cOWwpd9Fd0/ROBtJ7odwNhZpOocGUZeku7ch
oDxd+F49rg0iZDZ9nr4EVvBSkSi1dWlPLrw8S9f3wNd0BHljhqGH6lBERyfnYpkqKEbARJ8MsiNW
mZGBOeoPeTvY+262fsC9/uvwx91pdpNMWkmP36vjdW+pgZC6/IMxG+wQqhbo4DlMDpbS97sVbfRd
V0Mih97CNpIDc7E63O/ebwW9mdO0mX8TE2BXCa1emk7+UA3iKU6tYK+R5r10Ukfb9gz2MxFwQfCz
t2plgqVVFs/Cog7aBeAP0MNAlo6rleY2x6ostLUjvutKnvs+jhGW2JI9bSdofQE8RWeLfIe0s9VA
JvG6KXsdbj+Ckj4uLqn33EBV2AQOBnDNSN96r95OPQZ4xsph0XYJaem92tDI1xahQmUc2uOiBoe1
qNMIfGqZ8UFRr0C4oP8gvwMtBAZAkgqWaHQB1zQp3up+XTXBbsBtsArwXzgscU54wPK9XYDDKZn7
U0uUAAXfyLvY9G7erpoJ+ExtB+0SrMoJf8B9rw7gMYVRa0cJMT8N5cxA2atMOGByzPpIaYiwCpLz
0nu0IIxVLrX5wPS19wL8svcfxXNw4v1x91v3n70/9udz/8dfv/8FbOsjKQ1auPzz/8zuYYXv/40q
9WiL2/H4y99O7o8xSvRBIndwuUIcoY7Ji70/T82rIj8sv1e1MiYkMPyiYHiaW88N38jEXu/+F+6/
eX/e/aXc7yaBMljzBysxC5XtKgY+mgNvILPmCDuf5DWQgmiTm28kX221wdQXrNOmFeAJzFKS9K3D
/TAZRrVsY90kmqlhwB/FhnSgZpkLF4eIJ4ylayOppP2nH3XwBquE1Aec0jB3lsr4GsaR3EcYRg55
V9qHpLexWuS2p2+0JnyC4DwLmuZf3w/4BOyD62DnMUoQY15uIum8/4ZZ0D6MJA5UcQy7aH7c/Uf3
w/1uZufWTrPtVf2vXyIC+OthCuDDotPxI78/gZV8ykxM5yFTIw08H7OJqwFBx5ZFv5rJE+NejRp6
wgCRTfYu/ghd4An/jYsgljHEx0ND/Oh8MwdDQ49PzeG99x/cD73UCVOOA5a5hZrTy0rTW/mzsfR+
wI7516373bvPFOs7qZjvj7nbUN/vvj/v/uj3u/dbQ1Cna692GWOAsEJqcgyKCMZ8SSSW6aLmSoZn
DB0Yi+7me2+OzXw/5Pf4y/f742zf/x/v3n/xM7HyX38mGEN3XP79U1gOwKIRSYl9nFrHz0cj1PL+
ujmZAyGc7/93HSVIjJlybKtllCdnw7/TCe7/y/vD3v9TbWYUvN/97x5374a9P/eXN37/zR9P6b2S
pGvz7JnqWlE+bZAjzG95aB1TqOX97yiAO83T3ZDtZ0mGd2jmKKiky7PdhOiozhy44bOd+P0bvd/1
GoMNWFakHH/evv/4/aH3W/evNyruYej3J3SdgPyXO4C8zDiaCW6s+/vJU+u6LVYlG/F2HuaqkSzc
9f0MGCYjrj8O80gCY5HRRpJLtxYljiBsPws7zzPcliye7kbg+wFZOynj7/d9O4CcWoc2EU9SwSO0
2WFwct3/aDjPqLYBRNMyfNLZsgjGUrWJdFhw90/1/r1ULHw3Rlk8K3Z1e39ewRjzFzw1L2nUrO8f
4B8f//1nv3xF6n6a/vzU32/6CRofdlbtZ7cNvjpaRBfLxtIzFtOwmFpXLbzSyW/t4B+RBvarFGfR
Y5EkSbBQ7Lh0d+NCl9ggpXK20veBp889TNQICVzkNlyrpqm3nQe5pGApuSALtDrTgoB1Z5Sv9lWT
pGq4+c0XNqZVD9WyHjjEsAfBog3Fl0nUxDgU+rPdd9Ee1Heb6NXRy6wbHGRjR6HlC1q82h4vlgPw
xmIIZs6jS1SXFXSEUp6jNnyeKs1hiWA9xz2wZdxZXwoGq0Wbxvoi6rsQWTVz/RB5n8sqF5ei7cng
tkx/r4/aMZ1tv7XUP3sw2DedEU+7xhWfbPij67GPiFaEJ1UEjXpI5pCPliQpX/cHcoLY0GPlesMn
8TnXuuKI8ESjiMvmiQ6TwdoAS1hVg5dE324sBrMY9p4Yvk40gDd9pnlbP6iDK7Cw0FnVuVXdkLd+
gA/g7Mfc+Zb72bjR69bb+XbfE5DjPZZ5ED069VRuZ0NUl4G3pzmcrgBVBStzLNx1nPX2m9FRMDNJ
JdvWQbTvuRgegoJqFRi7blNGxdmL9Vd7tGymWN8DNj0EKz72C3rjFkBn/hU5T37u1IBIMo931EGv
DEjl0ZpkuE+j9BLHstunSMcsT8+e2w6HBEblL4Mx6h+qdKej5jwWGnmTnqYTzGqM2xZ5FGuXLt77
brDux4SpMMZqUZvUDPg+vk6Oeek8ZR8jn3nQRyREd+gHnhq6zHoml3qdiyX01HRBVrwVAhZ18w9u
wl7MfB7qyn1Lg0hbBEZr7EQRpFunXJK30J4Syfhhi7q8GvXYEjKK/rEW3qks3IXbaODjNX9al0X3
0I1tuXPEMD5GIVpqDJyaY7c3AwQh391IjzJzk2PQRDWnWsxGj4lOc50LUH4yAmKamDHZZssw3bbN
rWnjZNV2lntKO/Uh6Byxhzi5Lzs/3bQjNUTdBmhT+ThYXaLrjkOvfW53aYL4cEg8LDdZu9AzDAuR
+KJpoOewdtvMrsEIRBWgpC9Le29Ke+tdyVUC3KgxXKiLRxF7fZeoZl4QXWJPfKB/wwqWHfpGiH7N
1V1chpITawTIZeJDPorKeQqVaZyyt4mW8wdsFIYaH8co928isj6bpTVcg8G3D8U4QrOT2cV2YgYx
T+/2VYFpcizqD/eQAaPEB2BUMdS04WteUaMK2lCeRw3Wf9vTR0JePGvY2meEWuteR12eZ0mFKaj4
0Juu2rM/3SOK0BGjD6fOGmfGS7fHVsn+N68IrkEobhgxr44PmAADS9ul4/QSq7R6ToYFWP7hmpib
QCJ5drNoCSTkoEV2SqmYrqhIUXm1qQE8dRwwXFv6lqbNsGSxCepMC/QT8QTFtkjpH5T5GBw9/KG5
DTjXQEZeJY29MpGeHJGrvw4dqC7ct9OyM9pppYNfXY36hDHMt8wjC69hmcMO2uH+WyLEgrGetziF
4o9jzytntw9ZpYJRWAC/NLrUP2tO/n1s8o8hOA4ekm8ALHN26606lkPbPiI9eDIqg3oCd1ekq5t0
W6CuOs4XL53EJVcu2X9JDYRX+6QPQGYbBSV3DI2lMiV50CnZ07Rdvxo6Ltahfm6C0YUS7+xm0HOc
qY+kv12kXQ1bHSWi5uG2bBLwwEhp1rFX+au5/SjM73q87+E4vIGP9PPprMH2qCrifVrxHJFG4pjm
vuiIuzNauWvj7hEp3A87iasdFrcH/ClUc7MQ4zpKVSA+aGTxDu+z8dGNSn3dDVIuYa9OT31HhdHM
+QJMWW8ddq2pjLUXYeg7xzkZaWw8hybpPbQDoCob7YLOg7PMQAgtRrfTj2Og7ws4+509vk7Yq9Yq
qJuL3eUxKbHEP3vOkw4w4xTkzZyWNKyGuHO3ms8OEEd8gH01VguJ5SKP+lOup9rZbldW00Jqrl1K
WqZ6CFEjrtxItKds+lL0IyZ0ynWt0T+xlJPrnu4BedYjetbkTHrFqTbj8Mkj7G8rwrg8ALlQxIb2
4QvQ7+7m6BTCJg/5zyTbWzd+jfA+f9FqWa4UNuEFSQsDY1dCuHOMLM5x8EpXXdBTA0rUbWyY09y0
Vksi8bAipVQT2unWNVZ7uP/ENwMMREP+PYk92ItzLiqayS1pKifXwsGBzpYl8URUcu1zwagCR4ji
/7HijtTBeGjR5/dcF/AuKA2jYx0buagCkghGN4sfGr8lNW7K6Hh4FYchfxgyOz1UUQpal1ymWuJv
qZkYHDnzMJvxm7Sh0RY4vIIxeoPn4cDWn4ftjFr0mEOuqlhUsvSqPIShEDzaEdFD2+zwm2ZXRzbb
g6kXkKUxxxAqWDZMvZb2lCYk0FnWD6CA/Qdlx4dEx8mO3Dh6rNOgIFszQG4YT9fQS97McCzONcbY
BSA7/dDc0M6OR0nkQsxAv6XtwlbecrblmAfUuzPmMKqihtx3hexfKK1w+kLWIkgA5SL2xoMr5bxW
IqYgVvoW3L21cMveO1sx1mlYZAtvSFAY97dAfeK/nPagzpoN8RAfUZwTdDwLQhOtq+ncm1jhLUqm
Pp/MDHZ+aQoSJXXNrkingw4hkuSV+Bafjh7562Fv1JsKlvbK1OntKj8kPBjF/8RK9aNlpS9db7GC
pcTq+XMketRL1gPDc2LnBuIyAtj7PngYKqqfMbTIZYxSehm56a43R3dLWZjiSlAcdPlG804QRtFu
+SDNLOs/mXkt1tIOvgcVnTny+qzbMGgsK5uQqMMrCT5yZeTpUxFwKncRauRaMPyzhOGsGKcHMZnx
wWOv3DdO/TAJqF0yGD5E7JqpIE/RM2yrcxD4NiiJcdpOI2BQH3Fz7KGFBh2gd1yuDQIiIE31RUua
ajWM8PJry3nVrR+s6tKdZ/QOiZQ5p0urvtPMebRbQ/9mahGFZE++DpWt1njCVsJCV6VS5yWcsukt
DCT56jHpHjXmSWBViXu0EvIRlVES6uIIrGl278EOOjCF6h/0Mv/iKLX2ItBpPqnbRBBBfcgMvz1N
QeidlMwehEQlO6EegQvQRngb2GlUrKVPbMVbL3FuWj2vvCCkQrNItsRf3KYyr3bNXC7RJ+zmhlDF
Jk1LbCeDXEHMaSkLS6y5WY8AIibH1U9i+ckLINuHqIjtVJaYKbpV3w/BUW9w8Sbo5Hew7rxlH5hX
kgfdq533wK2oYKR9dKQluKOUTV3Fmj6VJI4cSwaDmnbMSrSU4QqAJojPG/9QtuYjvEJ3mdqy2ZVa
zWoZEMWeZhXPBmuWpSz2w9QclsRKnRAlUC+2Bn0RvygH4k+jN+m6cXSESJ57VcSJA/bRPw1ZCjdJ
MKFg68uBYJxYKpArycS3Azj/rbTFwzBuFBjwbZw5PtRZ74oKFPsMxRZR5vtkcrDKZPDaM9u5lnHx
SQkiIlulbXUBIEKbQJbFdN+2dc/LYVkFT3xqun0oskfSRLo94Q/JatDcHyx4zKNW1f6i8iyIG6Lf
S+a2B0N6+wrE+Lbt3JwS7vAmaxowlgal2taTh8yqD8Pgs2yS9bSJKrKRkwZWfWHaXPRWs2xSeclD
M1u4yWdbjc73vPbfrOJTBM3+Ucb6AxzkTwXS0gfHU6+5l+AzMaxsbah6ZL0JkbqMbXunifZYJD1M
1QipX5iL7IwzYYszx0du2WUXtFiQkvibmd2kS2MpS088d6namZqf0Wmb3EMDjUxzdfcxYfxNR9Kg
8YNXBFCinUNciEhbdcZWWINLHOL0g9r4YxjmfFiFw9dXxwup5LibAvGp6P0zyyNAdabcVnEwXfQI
tUE1XEHZOEH2CV23uBohWbWiLNXKJjX8YeCbWCiz8tf4EgB1wOsRjbn1x+Y6Nm5Lwi6cGOtJQi89
i6axl5gri7MRdrc0louEnNez56fjUqGawoWsDoEnwGe6bri9yzODKMVjpIXphvF1Sb2kpslhV3SD
bEU2bqdW1bwYT7Th8qXD3U9/mAx2h2k0C4ulq+vOpR/rr0CNIAd18tS5/U53wa+0siiWfAojLeAp
5y9H+C05x5HJrpIgU/s+gqmhY+YV8ONpvtDtp1mzGGBQrqOBNaVuHcs2/V5iG14hwwEbROv4IFGP
ytk1HC6CD6GrnejSFJdg+KyRHoeByI+uCKLjVVAy398PCWLXc5mNr33itDtWfhlGW3uXuZBG6Odn
SytGiQRTeBlaUFzY3jzXMJqa5GMNeGJbe7hVfUnKiIVuZN2TMgxcDAkNFMJD3PvmmYCiD3+VBlLS
lYNEOxb8EII+j+s2JKqdJ1t5p5z9yCJm47xKmGx2ied+o+O/YzBooV0mtzJJxDGIpbXx4/E4kmLD
LGdrZ8vrp6VfAlwRg/Zo9eN39tf1TsMAbww53lItD3d9WBA0prFxt+2PNPjcvZvgKotc/VsxqR5t
UK5tdMuuj20742U9BZi8SOiIaTXF3RbmvgEwJiZezcwt6kIFNXiSD6D093McupeVeH5HY1823A0V
UeRmMeoH+ItQVABLkuRBxnRM42PLjrhaZFxcS8o2oP4KPV6P2XSVaaatZqFNW9G7ySNw38IbECOt
c9RX2CZAzjqd+WoX3/SJ9dFIwG3DbmzPOvyVc6Y+1uZjQ1XjliQeccVUaRpdB9Ib6sN1NDBhNiF2
HRN1TxBY1s32tCP1BWBzcX5OG5Ok4szcSd2PGaPdcDMpjyWC32ZLg8rrwcCisezSmvU8sq4NRIFm
VVvRa01N8WxXBDTYQdPMBa4IqpfjbcNRJ7netXqgKawzFarfI39stIhadsZy3MlaonaroHpoc4Ek
xXimwHGdBxVcjaB7CCPf+4BvBIlyrgucJVGzgLdYLyJ2izrCQBAIgiVpamU7D6Hg2nRSdHJ2u6br
W16ytIA5lpgxjnSVrTUT4xykAKk1xqM1xt+Lnh4rGcfDNvHt9uTBZNvZNMpwHYofWq2bZ6fO1lNb
lQ89MIkVFsPDxFm6HCq33eWS9nkyN7dDPxUXLdthRQmhmPUxQkhyXOgPDYfC8fprOMUHSX1GC/uH
vpYvSmlnaY7RxnJEsyJOZ4+4Yzw3sUeAfRa0kHnSB62s9KWcNyRBaceXbGpfpzbcOF1ifOs7Bzeu
Rwqr1RovPUOi18jouasaGr+dcylrY4abdRuQ9F8NwwvYjxtPpa3h0PVRURieSRSK2WbYmeeYuS7Y
+AQFrQuCwFiZK49iRX5Ffmnu/YqrIYVqwmIML1ojoTZTe1ii1sGzuLlvGfoWNjy8cQMBndOdjaFE
FFUY4Aukv6uwvFLLonHeV/nEGTmyW58XJbEQ8SFQ7BFAItJpV9WuDBFfThFiR2X2z6ZNWIpPm5+G
gW+shxgvBpgtf4BfbfjuyiIRYhu3oqWDgYWhbqyI/p3+5rGCssuKzzhRH7sk0Q6tbcSPwqQZotau
VRHyMlsSXJfNi26lkus1yFddEHyxAKfRZnzExicuoZb/yGZUh8mW3E3AqtWhl5HxheAS6DLjPjTx
JXmk/ZI+irbpiB4P4joBrtLHJ3d80MYwZ984gpENxbR16xctBiwOtVrb04I3UTNNOGh9qHpuQc++
ziznkDQjy7SEtLimiMiICqwNV3SOUJILlbQfopAejHygdVVZ6yDW26MOzgpT2sJNr4AIwr2ah9l+
tKxl44TE4nUlwFzHRQR+Nmnh79B5ZzR8rc3P+ppeP8YeK+pKeePDOLFdIPklBsTtv46qUuvAcEk2
SVX9YPZXZqPopNXOx3sJJnV6Cz+cgRPsk1mkgh4ugiDi1rncJmugidjpqzpI2q1WfY8ITqOc2lvX
vOu+2Zk8eqnfr+GaoNRPeyxqg/1EUArpV4WNbKIEWCVhpXeeGPeJqtizmoNPlVT94G3fzDJ6yXIg
czUl06VpA+/Olc3iqKOK0s8SjtDXPzcijlcuub/IbhtIgebAuRPmEoiHfohwXw9TFW0VIm4AGvm0
0UK/3OHfpPwHcnRhmip9JHD0xe2iR4/gxH0QRNANOhYgUu+yje4V1gYk0WWonfYIDDDXL2TcjAdb
md/JqM9PIoNtJ2KiHD3UE8Srcbp5QNTjDLtskDDDRaxUVhP5C+yTRbLEq8MCo0PjWCsbM3iXHePE
fyDsCmx2Yb/16mxMoXsyM+pIWYz7xI6nb4lWBctMbzmfqqncE8zns+Yuvt/F8D6Oxfw/KTuzrdax
dEu/S90rj/qmRlZeWHKDGzBg2BvfaAAb1PfNkvT09S1H5InIOKcqq8bIIDdgbMuSVvP/c36T1JYf
xCQAj4ktN9yqHOQ6lsl/tpgDCzzINIlvkLH+zI4JcRw5C6P2wYIreegXnbpfO+Unw63Oo51QbKxy
iLQV8tSMu9mn2uwXYmhPlXCPVqSVT9RtdV9LbCdgNfXSp02ypd2MeiCx3COCozezrttDE+GRGBwz
WbewQFZpR57K3HQoHtyJ1kdrH+3QJk2mQJOUVodwHFQ62x69fTysl5mWBFJd9CFlpflpYwMxRXu7
61TtuOS1eQLddjfhVDHn55n80TsrbqMNZSXpqoaOl0aQbZX+rGcTVXplzjZmn/5s2AwfU1t5HUP6
Ly6aT9i59UOXSPGiJ3F8dE9LoZGD5D3BjHEOty+5YnLNdcVT7oQGyk3zK2aPinAY9dxKKOX7nN6z
Sq6OZWbD5UgcdKfxutRi7A1l5l1I+3jOuREOEUGCdkfQEnkzFOOmnBJXFvcPKOG6B534cC9Uc8b4
tepSdlUw2The/t14I3bLemEi6+oTWUbqgSZLfzcvLQuSKu73Fpp/LYONmQ/5SzKl2WP7oXfNtkyq
7IXZmbyqOU5WLaZqRU+fVZT160Ij5xoZ6HzycN4qOMi3E+ZLRBww9W+1Ba19Youi7FRRJ1soRjg2
6X+o4OR36q8pJpixGRntM0N5Lnu+0wcL0pcGQ7jI7pQqcZDcE6iAAe6aNIO7JtySO8pt0hVkWylu
0VeCRa1jltMOjwM1rFjHh6w3GKDNZDenBSTXWAt3KESQC82gkObCBV9AFhP0FSLtFBh2amdMW6HF
UJ0N56l05q3Ro9WrXO2+KLMr8WG0mse6eyqhCpWCNLqUvdqhxll6l5YUCrWk6g+NEm+rSVcf4rJ6
5SOo1+bCEnw2tLMRc/glHUos3kWxadyUXAdQ6oHBiniLRrfdu1RY4gk2c2Prxxn+mSJGe1u69QLx
ui03dfLaR8W0i0Mxr3qCeCmsJiegTCBW8rE/5i4Y2nAaivs2+/CqMkhcvXhPGU1XBvIVHD8RdH2C
vcjfSjeWBmerJAcjsCZMHIrQjJ/WSHE4639kIO72eadcjLqv78EUz75DmOW2acl0ItDgsYXOcw6n
75Km/HqM2V1Q8pnPdhymD1OWrlSn/NmqdbevsIwhzVOR0STLiEa27E8gLPX1aLF/0GHAiNE6YTqy
TraXfRZRgwPancmy75dnKCikcnowQiYhObarhWLQM3OOt5qbwjl0OumG0KVBJSq7EY96JbJnRfnO
577a0jMcZWyU9iTq7DhRGTnlKlx4gmq42tIkPtqZ8ZCSHPPgaU5xn3cvv32j45Umdobea4JgzyYl
8KAYCFYJ3zTXiQk+iGmnuiS64CLRovFo9BZBnMNcAyxbnN3NcKELVlB4oS2fVlG1dcFzLKntHsk0
wOERER8k5vTHgNfeVTX1XNGw6uLBXudTo/jwIlsqUfrutlPkEFD9EhLsdD3nN2W8d60ega3tbPVk
gRKpziF7dIp3UzoRf8GOMwofAb1MD7wDVujuvMF6n6+zsJrWaH63FSfLZ02jBahDwWwszTus3XEz
ARDbN5Fmb8w2e4vkeOKQYe83vfIYdSTwQdgH/zU5Cggsx9mNc7NmU/2Yl4YAJ9Qr20ZMMW0O2o51
x7Qv4P15JgiVUq5YS5bFSGLSVT0wOVDscsnTmAFry1i5sYPGo9gUn5iHG6B2euyU6zTsiDkZvHVX
I5sbR/xmHBOaRDh37kBBDqT361ixLWvEJwXMbDeDpdiEonB9rW4dsrWQ8xt6bxxroR1qdUkf2CfX
bAUwvbuxRS+irCvMolCA2x4uIAX9kUo3NdYdaUPzxSTJ5TFiyIIShKjFmZ9FR3JvrSYuujLNH2u5
PEu0dbjoR4oLGI1ShRZJNbtB2A7ocrDQzFqsXxyg1z0S3sIkGbcAF8wIVn+BxjXvFNbFZLrXPoU4
0pUS+wrxw3GAsToDlDGQFe5Bk4Nn4ajDDmh6ozS639azzeJPy4I2TdqdXjnU74rDiJoPF21soZGW
9kniJI80sfZVBI9rpJ7h2xOl3q5P+32N3IKepn1fu30SLGy4jq2t/wjt6xTZ/Ssn6yURLhz7pBUr
yxhQF9gT+041Njexqb+MRvVh6o24D92tXngd+2c2QHXosf6wSZqMMSRP7ZY4FDB3jrIWRfJc6IDv
lMHuz0tV3JkAACoY8f6tM5fl3Oq1Jtxdr82cPT2JmHB07V4304MzXwYTAfpcgXiZ83x+qOIJgZYt
3jD4c5CQiPTK2CnslI65+aEgx91GQxTQlGiYNgdI4l4U+TA+4kNfgdVStCx8LeJ+7ca4R4h1oU3c
LIJ40oRqCDGZKBdMAhNno96WBSXYXhyGeRTnS4RY6QAgBJ7FK0unBpYxcXvQi9T1QCSAGxq0ShTb
uNPL4gWp9HTw4FYeZjpFU2cZ+0FkzalFsLL13OXDMaLyoOoGeajyXxWQv4PItNeoaetNaBAkEZl8
uf1rWgycocpMLSnvTo5CYdvGaNtb6ARaLQSeqCMbc5MI5fRACAz2ITrJnOZyJBpwSgFUVw7UTjVb
tMvcRi1IUGzsbeSaZCLG06mlfX+zl5W0V5+X9FPGvAAAtd869ivwFt7qyRmejDypD45oML+LelXb
inMwMmkqSCgGdtVy0sdePBopkaG59dyb2dacvRGB2aD6xaGquyHQKl33s/67SoqfMSv/Le0Hqrqo
15mUF2fD2nZPy4z1F3GtSTT9NNWCYS4mj8pzDTaRRfp+00dM0Ux5WiTNaTHJUEApjbqcTEiU1269
dePxEnupflRiRkrKUO+kxvgpWr0VaopvrbfIdbS4jVvVlnqVnhR287XQpifkeV4QpdVnCs95S2Ix
jDOLsLTFOpmhWwVdj3vXMwdSLQDee+54aGkXHbywONYDgQqASolPrFh1G/2AXcOr9vSMXyJ873uW
SbB/6HJTPWV26Mm9uulkx1a/Twji2CRSqVwqbk07EGxePhSdTzA7qei95266gupJIgyFXJWYXnJ9
GcABrSOXUaJUQ4zndKf8tJx7PxuKaNVNFMxbT6OsKPoQW3qWrruClBzgWdZjktg5+lTrLj2hgQxf
jA66r8Vo73s2ipTEyamNlvM70vBmp1r7SFHsE6Uslv26sk46IMFu7nwVDboo5k2A5g3+ja5B9e4C
YCJM726xCBgs52qHsErsBBKEMqbw3Iw7A7rOTik+MLpU27FKHmIKsiucJd2u68jDtcU2G1LnU+w6
IjXFIoanSm+JuRJt0FqEaYiB+idgCZvEkNEgltjTWGnr2kMzAmMzsS0X1U8ITqAETNNhfCGTV6+d
fiNCdnkOoonZAwO28/Ie34tN8uwEdxJFX5GfpnL4nFKNumSY3Rmz89JotEgaBzzJZKa4xftCrHuA
9Sv6FlgEwVDZrqed2KA8tuBo9rXVvkWGeq9XXXHuLX1jJCI6wXU6k9WxUKjN4fBXxbyPIwz1aqnS
D6P/xP5Pah7FPQkE6l27dE83P0FvahcUnNXdjZ1mmulz2lbjbint154EB7bWzoxLRfllCWaKIs5g
O82eh92G5COXrpNv55pxLPv+PWqb/pCMsxSQWr8Zn//jc/qf0Vf1O52i+8ff+f6zqmfAyXH/l2//
cakK/vd3+Tf/+Zh//Yt/nJLPtuqq7/7/+qjtV3UPTqT764P+5Zl59d/fnaSQ/Ms3a2B2/fw4fLXz
01c35P3tXXAc8pH/r7/8nWtymWu4Ju+/ioT1M7d38tn/GW2iY55x/mRhlK/wL0SU03s75+/lr//m
j37noTjW31TTcVTbVk1po1OxrYqvrv9f/4Ni8N8QP1mGZ1mq4/6ZiWJ4f3N0Q9OwEdD/AFkCluV3
Jorh/M2Fwa45tuVwqTiq8f/FROFo/mSaRRCrkhAHtAO7vOfptvkXb1+pDmnLZYX1ZhkQ4IyL4Kbq
wHWpfoYmx2f/kwUg42msNh6JW5NgK5HBNnUbOgGz/cuLi6NZ9iAdnPTfQCy0v+TTyzfnGBh5LZ3D
dM2bW/RPLneyGeNeWegYKZQIJCFGMn9L3+rFwwxgeWUW7etM690ssFgXKPxrnFT/xiwryTR//YRQ
hej4ZS3b1PSbP/3Pb8LqEA5QcNvNPUUNlsxYeGvBgFbzoTjhpbbI14iM+7C1vz5Slp9razTYX/xQ
M94iNS/MORpArA7zYW/6RDaTIqnm17y/mlRhfa/jPZOB8W+Nm5b1X9+6Zqs6cyfQGj5M7y+4gmGY
XQYEp99ZeOVDb/gxUttd64axy8OoIOaJDDUkUAdMBWoQqa0VSKW3vbwlKkfZK/lZTAJ/gPyslwx5
DblMuNVYEPB6O3Q6rtzvvoyaeiEXot0TmoTWKXzjQzJ2adFjJ+FlYDA+YmEStFgs6htNto1UJqFi
0FncNG6yIyGXyO6d5qBuKKZBh7mRziy5U2NV51h53PpJNw0dqYOWbQBuBGGMLQINE2TNCDWVinAT
LJwLYXZK2jXVeBF4IXwcbZw3yHBJDSc6NYis8s5EmxNFylmZopoWJY/JC5szU9LOzCzXJ01pl7Uc
fE7TiFpMfXUoM/ST1cAYKWgis8rsFwtDvif29hA3gWHJT1I+uoUSaKfn2mNRA7OVkrcS4WarKT91
Jgs5LYsoHSExU1QviDvbJY3pJ3KWZBcDi8bfR7j1qEffdAaRTxVjsWL/Fm/RBVwjYf6sXKQhjbzA
Q93lwkpQpCieMWKbqa8iwVVSZFI485mrZhYYqZsBzAecEVsP/Pm8ik1LslsaAc139qeFNGTboBiR
pK/mEDVB4ii70KMwYlbG0UnxotFHPzd2jNCrI/CGEse29AjDJVo+9TvyJslIcR9Mk+Tippu3LBvp
9gvXt2oNMxa1DSqa+pftsC/sCUxbma7m433HWiQPQhnxvMBA71xehNshcq1LA+sB0If40dnplW7k
fV1iMvSya0t6mdGgNgkL7zIYYI4aOtG1Y3arlg0hbZPdzJOwyIgOVFlQA6cTgsz0x2Rl19tvCo3T
NAqxmSzzeW445x7NqYGyIaltC/IWd1iN8diuIhvlZSm6FxPiaTCn5qtCeAsOuXwzluMuM0vUqlnp
940s5NTc1rD4v0lbOU5p/gLnio6TRarbgCONlUO+qrAIZa63xgzSrZz+IRf0/FqHwaNNFEQWcXMf
onXxS+GuhMbWozcjcllK9c4AMLwSlcawzJrmdgRR4kBPLOdnU0wjIEiuVMqb3Jhjcs7keV9G81vY
I81KXMipuIhFurdgsYmIU1dlNsZeMrZrhqVW6TL2E1QUELYpsXNHIQzVoN1uSmMgxt6oz10z0ddx
3MCzaNeDNEU3R1awyTJkqOSFgaxm7VH7X9GyH0G4VSDpxfKWjjO5oapeopobH9jpuixYeXy0Jjaz
2eqOxT6oket+ZX4gYPk1tTRrT5XlQ9fg9jV0iTdRUb20re0zcnxFA8W3W6MjFeK1nC2WziS0+jHW
fwReqHpC4q4qg6s38UoRlEnxwkIu91GWwVEo512r9HkAj5dT6rIavQ3jlWp1dGH0jFYw2+heVEcI
YvQbRy4lTrMTs9y/DX7UVUZfCfWHSHk1VfcTNyx3IMrdthn9uCWZtcc07A2vtKca7hQk6LdzUw9c
H5WXX+dFDXGcbStKxLTr2GAN3CQiST0y3RldY5sMBK3WTqpmfrQFU0SWzzoyB3dFJQqFxcTtnD6M
juhJFWT6NTNu7dsZGXoGZiFibI7KF2DVp3bi9ppLhnbiaGQQDQk4UFXrwc8jjq4MF79kM8foxrPH
ItsWRRjEZGavKuTUVX27TG2u454Ppa4Kc+WglqpeFhH/MtmYwa24akZTr28vxCqFO5oUqsHQ0UjT
XgFA+Nq5zYORMr3cLhPmBn0diehp0btERovlVJQt2t3vqYj3VRP9vF0ii2A0y9Xou6swg+cxwvwl
2rjaSLxm8hQL3qFTl1cvb1Giadm3rjIB1ZKBD0ZzgjfC/mXU8geAEZU/JtaaXhR0LTl7Ub3g/QZk
4D2EGcl9Js5PjOcB2nQRKMUc9Jr+ybIeiU+CCEJe+0aIV7o084pj4APFtSz1P4OgvfCjy7WJWSG8
u12Y4czknUTZtyITnxV21bOBOL1auo8+CenW6i2m2eH5dhUZHsOKGS3oCrOHtnVpmzJLqDqns5Gd
vC6jb2aiw511cC9DE2M2oY3tDgsb/ZZrG7EMKQV2ddVzjw5blG3a0X6TSnhPZ1Ap5BBdtUsAylxb
qTN2vQY49+13dYFhNmo+4TZ4fiMz79mjhXvRrJFnypCOBPkVn6nSyyei60Wh6NWWrzxXdUYK+kNh
lNeaaZVk4nmFXuMykuIHOVlBH1MbhOeQNoRundmwlhOHNzabPl8WFAjMO2mTBhpxABoYXri76S+k
AVzEdfPS8dmG4C2oj2X1urH4ttejY8XUh9AwaM3M8NUJtkbiAf2RM7ZmMtgRT/CV0h7uLM4iISYp
6mljY4YWvgfCuUe3uN7WAcrEdT+pTJOcE6ijOuN9eT9HIJtC4NaBMf3oqVGiijO44eEJZfXwVpvO
ubAU6Br9cZZiDo3RZUmz73K66MiDffreV1AqjIlOLZfOx7GaKkyvjMkeijbk8GQJMpDpS3FXqoSD
s2oJ5GdmqNH7SIXvdiAKmkIIC36uMAsBIAUN1LqfpHMl3kD9kE93EXymia5vHUabVd3x4f62BNGA
EY9NEZQe4xilBJZabhvMNXx2og1qI9wCat7EMbd5JJrnsV9ePXsPjWKFmPPeyAgdqnGFw4i5dWNZ
3XvNzrRR90pwUdtyIQ0heE8yA0IrO7UGEeXKLzYlI3cnt8oQ9tk2d/UDvSzuQXNCa4qxhVQvzk/M
ScpqPp22qq9exGjXGPyhDiCcdqsRA12Rn0U3qFlAd5zBh7BRH+nIKoJ7w7KKt5BO+3jCoHq7ZXWE
bBHhlGBeuJdR4nMXO/OvyFUlWI6BtGcr4rMQI8vcUr48M4NgNEw7HDkuuAO51IWjijmEBu9EUA6h
8HAPHBkabHlcP1WiFCw2vtlvbBAoxUHLFDyXOpzinTNLroMTPZJCS3Cw2s7bRa7jJ7PbFH1+qRVC
SYyZgywh1sUDYEmdUVmxHBvXTLWRXGuv4PPMYgbQkTA5rrXoobKhCegFF0zZFZ8dCn69oc3RJNzm
BrAqxGc/oGSTVLfc68NbJwd2Ku6HxK0c35wGPDPilcgGe9WM32HOrYOKHbnxNBy4BeGu6D3NXKzG
YR5/Y8NkozJm3oqel60KjB52cR5aeFlpea6Vj3xKGl8PvYcqvc2j1bnHh7yDu4a4JbvSRoTCWDEP
KS3hgCmkr7QiXr0YzMNMe1NFr7mJNK7VzigQS1csEbPqerv8vJE8gQ6RawUIm/ZEsURrbsqTIwfV
23qumorzbRmU6G+Ej4b+bTBONfdyW4PcBvG0Y3LVEAOEBlnZQ4a6VM3aqx4hZeFUDkP34kmILPZa
dwV6+VIXyXkqu2tas6shHMKZ7qf4xSANKFpYZngRs3OhEgYedtnnbe2LZJwuFFVu11AOxcgavDYp
gjEe1CvKdt8oo7i7WXAjsn/z2N7ANmAJiYqKpIHkO9Gyaxy2jJd28Yg32xdp50PB0ub2TLDJphpm
5j+XnXaadiRPZtgh5RJ1kcP/kmUyFZPMKNgAyCxb8CjaWzgyBLSAI+LOumYFE6k528+5lz2WKZ/1
mORXpzNhELS+QViY2Wm+KtzLkHiXqSTKbJBq9Nm63mZHGTPCBm6QmOp9wxKcDQW86tQ6I/++Jh2r
mspZfrFACehascQpwoseccjy2CcRo8wdz6NcN2C/Y/3ZcVNV6TerRLYhzHuWCfx/5oA0OQWQyHCk
8sEioDm2VP4oWqmrKMF8Vn4NCYPEUtmHMtfPsA+U7Ot27Tuy+E1AF3Ew8hF5Epislf1xYBVTDt0z
BMuTU8r5JVtYtCQ/5XqBMscld9l0jwnrYeA7AWlcTNliOSUKtWNrGj+q/oqSOSd4Rg7j8WM2zDZn
Mlo2MNXPkebu4EEeBU7MoBnKq97xXlsy0BMDU2OXeNWm7j5ljsqcaAzW6bfcIqHykAPas1gY7W7X
sZyHG9PcqTNvCwNagKH1PKKSENrjrE6QtlKWSLM+fLHUvJq2PWy60dhgg/juDTKeRiIgKJWyzxUx
quRojFfsloAeTk8E3Jp3oj/WapGc6hrcfM2JMEHJNOBxdvDv3ozEeulV9z32vHsnr865zf1VaZ3A
GJP/Ki1n3NJlyDYPmcoQ04yXZLFl9q8Yt3St5Cejyl1KUuloPIS/iECnIzwtqBp16Bf4Anzb89A7
y0WlrAGQFEh2kDUNvqlhL5Sbzira2EXsscxjQajR5UaV+xPLxHEwIO27CksL4nJebCZIAmoVmZrN
JLlg6asKAKCNiU2iwQ5IYORxqPG6qCF9mUZTvF0cGQ9l7n2PoTOvYF0HaWZlG7xopHdtw5G7ZojC
zYQAwZ+G8shkfYxcVmLdQtJpRJvKazHJIIoCCUamHZ/M/K62nCR5nTvOiPcudVaqTUfaLfpnbkZc
uZIb0js1RI0pJ2O1qhQa4mUBkGJaHAKw3Xz+LWgX6WG7F+cyjytMSoWrYW20722ZUv7Hl1oiR1Ry
v1n96+DF6qgi2U9SMYDKEsKK07lKABeZzfhyC8a9vYlQZ7Gya+Xf3n44hOg7kXAkax0XF27+hNp4
ZOPYG8Y90LEROApdiMhwhiBbJB7h5mi+fUHXjqnAhQ0oTc63L789xL2RH25+59tPMSvzh6qesAMO
gUURPPinp7k95I8H//Fko3RJ31zNt5/dvr3964+f/eah/uOHfzzm//izvzxrUhBePFKp+f3wittB
jpbMvf/jdW5vr6PnHfQ9MobbL25fUNQQTT1XVA1R7B9uT571HsLS2xu4fcm8X5WXTHdGBfCSOBaZ
Lqxkna8S5bXWWqNcpLWKEzIKutqZa+AYl99Hjv041MCib75zL+z0rSAGvZFgFzW+DvDPN3yWeD8A
9PpTF05+Huf2fnBMIO2229t73jfsBfnD25emyWPC5FLsgBEQRapgOM7CDPFdNxGblqfu/vYvhlNn
n9Sqr6Oi3WFoPfeoMTfVHOl7pa31fUxBZh/O46NO625DrI6+7trmM2PpW4dsOO6i0fM7ZAN+4RRr
Wysa/JAFNEI1xfVmcYDAwtAyiwINeLmrvHEXkq0MxD2jeWViHHI88yVXbO/XgCFwNvZtOzd03NwO
DcPoazpKQcsu7LWZJqexYit/51mLinQejlKjj4TJhHINotQbz6AXE99bHfLhuFTIV+v0PfeqwU2f
sIDo2HWO1iXNxkek27QRu/JewdxGgKB3H6rV2kle8JET1NZjdA6HlAHNLbAVLeHOwJyHPPeU2eKY
oGcOcsf+7MLsXBsAqjQXlTG6QrY0OeXOjBTHwVpYh4fRw6Qmj8YA6glWWABFeLcM+vPgZtlBkAvJ
ROdiyjTcL302P130QGCgsJ2PovjldcO46pr+E5fEOI3wjnApsEJEsZn0Zysd7rtaYxVMtHcUz2xX
bAbexhJBPUDtpU1wKntSDmiZrZBn4J4bfgEPG5+6rkMJbYYoEwpn3RBISxESAm2OaTPU8rvJEkSH
Aw5pc6PCb4d7jgvIoWbm7EjQ1FY9jpddkXrb3ob9Q8RNRm3HKQO9jZ8mkkFYtGTmgaReAhRgR69w
EtEX6wiXE+4zQbj41Yr5JyYLJujRqOkTRER+YDJcPLTYIiKVeCrm+7FQtJ2Tzl0gGlK8IOsh7yWD
043eGulOMLvxAHas8qvRmO/GvA26WiAs01OMHuNVg9tGBQZ7kvesg+9ZCQlzFSOpKZk41r3h0rVz
1ZVGdEBtoHgtbDaZddj/4h2wX9FCD1FafcCyH5RIKqCYEa9DSQPRyrw11XifeaobRHHb8zZQwiXZ
3RIl/SX1QD9jEzrCjinDmhV+Vr1TjyPGkLBFgnqsO+AI0JPowg5d/cnWcBfV+tVkatxmrMRKoEFS
oV6zjaGGmLa8VJOAWbXjTRyRE6O67v0tHY2u3EpriUJoGigj6riz7CVwBJJTq+vxfVna1bWwIRP/
9KCKcFN2Ss91rxWr3hCvdh+fKSO82Gg3BoPBwo6bc2V7BCQ5lzCkJCIjYtnxP3QKQhgU7x9sXCmp
2HAOleqHFg+x7znDue4malkaCn2zHv0qGd270ms+coFTWXhkqM4Ybyih3ju4oUB3k8fRt8IKoumO
ncoHpaEPJPCnUcMOlRNZnpT39r0Zp8OGtA3jXhNAHCLa+F14JOGHcYa8ynJSHrsie9cGaPFdF3HZ
hhRtsCxjDST+kHJVZJPuVyLGdlmX79rG+TFPTv6gW6D0mPlLe+numqr5KhBtj3LPu+jzkYC9Y1VA
Fwu9BPAEJLBgCe1za0j5+WBs8ElckC9DO8BONw+y9uhpD2IcT3Mqhv3CwG0kGeYyb+FGJTnZSvGS
dBEhorVO0siSrIc69rvRhFfBG4itbhtmqnosaZKf0JTdpbDY7voiO4s+qxk7tWFd2XF7eDRG03pW
EnZnkBI2kOTOao+YeohyrG6z/UoywstUYmNk91J1IxKb2u918TrP3pmVXOCNNg1yy5pXpYsSs3sP
lxPm8UtTmVuGukuCS3lcqP1V4Q+H5p7vWPqPfqTe21i73jb23ljtCxJdjVHxUJSzOa3QOBCO9SzF
WTWtoHDe9Um1oXlKh4M9YkGvL05kLN94MZE7LLpzxj9C0iyTmGtNj3kXf6IkXhNnc480k6rVjMMU
HuVU+A3535lkobn5VjSsVczhMyVcZRU1xKb2hXccGuvDlLUMhQojpXU6JUoAgp0u2f3S6fiN60tv
a1dM8w/0tsiJ6+/Csfjw6BBa8pJGFbjBdKXEx74y1kqHfDwKmaWLY19jyenetDBfI3c7JzV6A9M4
xU12mTG0rbwKk9KIDE7/iHWWweQM7DChvIpIf3TsZoMYAL0UCpPatogo1liWE5WBDLw5ZGlEH2DY
mWO/l5950Va7ZNF/alN91vLoqCcCDyD1AwsGKNIAlFtE1iV5gZs7P7YRa7VeAn99cnKb1aKRL57F
lKnMdAm63HkC0TyuILqf82VaYcddp237Cu/tUFCPKFG2yFMjnypxxK5hZHOpjOntKXV/mkSrs2Ov
cdCMb0TWf06Nc+kC04NXPE3OS87pGLBGzNxDYlnWBGtZYfxhdfbOc6MgzC06XmiEgSLcRYu9J3Bv
72kIfbJcoukEuXE4UBBruJTAhwkV/3Sd5rEKsCmtpHwli6PAnKJ36ilPABnQtVI8SSGZ9bitzWiV
j9E2XpB6FnQoGJb6LY5VtqoHMnxJqOGDn3NGtsR57NzivVwiSI9nl6JO3rV3VtpcYVAjiYuV946R
rCc7iS5TAdMcs8mKzv3JIGKmPfWTfhQy/q9NYV5rTfYEEuCLmtgPlipBU9efbXJwUy7DkulK4rnu
MJ1na6JwJ3BEUy5tqd1hWZpwY2sgmFBrP0K0uDrCgnzYi93Qmsaa4FMwnZpzNudSlbQ3cgXr4hg6
aOIwmx1symtQEfbkVCkCRETqOusSaffEnDRj/gysJLw2U/NVT51v952HAIxgK1VbN4UC/2NWd/Av
GQ3KXnaZ6qB3p48uaz7sjlkfnxpawowWK4wtpz4ieFprVLldsqHjyjlOnfjGwlhsCVLzOwsbVljW
bKOs6E0oXGsI32mssjyYPLEWZDsEhWtBrRgweA5OTH6vjenNSV+Mmf1RU+hbLNJsL+KyDpSJLVXR
5q+mMBDZIqlZpcoTFe5HW8HXn+ZM9PZEjVbHnmvOYq+l2tPMIklWXjIM1RoFZbaDkieMJ3+XEiiU
Tpm5ZfT71LTwFXgSmrh6fBtKI9pQX5pWhBVdKxqo8cQpTc74Q0FalAIpNXM66VFHU+A0UZixTXOr
VNWPUecaEWnxY/AonGaQUTaYeZKVTbmNyfWkzwbXvBjeZsIoBpWweKdqcMcjfIBzrrxEkAaDIm9e
lHE+2Un8Arg2cHSMHIjuSYIXwyHVra2wdbAJ+kMWUjdxVPTFokrWdMsgDCzjNxkw+QoDhjBWlRtf
Gss7o259QceEdPTDXFhfs9azITmv5oK9MFq5x3RqtgI7u6nXb+PwoIEld7WPZqHzyn9YfxCS0swU
qO9a6K/W+IzeiKiLWmxQw63o8VIVa0qKXZZJGdZcqZCZ5J+5zN36779Deu+bLO/bnDJ6St/JLYCy
MX7zEjZPL59N5qw2tbYd4/d2xBrx+5/qcc1ohFhEPsSjdzURiMfLVZa3k08xIGkjfp2skGE983Ss
5OW3OtmjRkJCNyxe9FbNvCL9/PbgkNcYYtcB5pYxEvKuwHy8LhnooeyCUK8lj6SmdkYcAxl40Eti
O8DVszEUIgDkv+Xv+K/22pXHlWPUw+r2cxapWjOs25SChfohdm1FmKgR3/6/pr3LrgI5zpZYZP4u
WiFWp36tIDFzNvLf8nb0eH58Xag9OxwFG7M76OaDZOFrVOzGXv2WL06SIWACniFNBAm/xMjCu+/5
Cy09IF30x8KjhFNy42xrEyQYP5KvV8f1PkbqL9+r1TX5einCq5F4O/nidQsWXB4AjWsjm+7oJU+E
TMunk+9LvqwiDwcA9O3YeY7G2kbstuRfx65KbmiG4YKKCQ9tRejLj0cenvwI/3mocHUDHcex1Fw2
C5sJgxUcjbVqwn8m2VApVxs/6+iAzY70WCHQ5L+Kfr9KeC7bFkT4e5WHdkAm5MOTSN2qhM7IaKLM
I1wNb61GHYsKRRMjC+VHkLH9qiNBh4eApAkWNJaz2jLT5p/yqVRC2wqcoTZFdxAfH6IqoXhyRfEY
DxTn8iAfId9TWX3F9/98UxE/lO8gggEiX4qXOIkxZaSG1dxpt5eTT2eLYcfTGHhn2KIA3cZBjN9+
IAaxlLG9P9WKJpZbludJp7BIXOceaXgblCBDSxyjwajT6YiM5NthsW1wV6VCQYin2PU2jlSF6X4+
3xr4dZ9+M91e/jd759HcuLZe0b/i8hw2chh4wgCSIpVamRNUd0tCPMj513ud03bVfb5VfuW5B69e
h9sSRQIHX9h7bW3mchVOE66JeI4zMzjrQj8ObMxNGArYtnSuJWbROmZgjnB0j1E0H5AjfNdBd5xn
ttlrpadhmWM3nJzmSIgK8pDsghyWFI6Jh435SLfwS4yzYOHu3SsZBPJsXL3ijockwzK5FLGbZ7vq
wBcJr9u10Elp5LvyVK7HxBTJCf3yE6hFcnvBDZoYThtqHMYNxU1XjY/yfyIgvbWWMjEpBesQDcHK
W8MR1H3HBouHyJZ0n289Gqsw9X5rAXn0LcCdPmpHNjWMqAnVzI8rFRsYJXNvtd6LtWYgQzwfBkG7
BTVxmhKeEPV1cfqnPKYeWh2G7K7JtgkNJxN20t41WPIz8I5FPrDaDOwGAnmxdWtqTz/Wn9W427eZ
pisbkrZrhbhocl9pyA0MA7ti25IsQGjIESJtegxawDXMWLm8GQovglThIS+AKFe3cUFh686Os9V7
FBRdmf+2W7juIODOgTnx+suvyq9Y1lrFB/qJvY4LmaWLwQCXdA1dsEAyUxS/pLU2PdCG2igvk02S
UVRjybIIhzAYpeIUhAYw6E81ILUdy7RrVEEghvThb+SSgmTb9NhY9DpqOUntfMTrxAIkYdBtouvD
bWod1ohs8KDgMUzI1WaRPhdIWSEZfme9JhqobvVzS7Iyf5UCopLLTMesLmqEX5xExctUyqsKqdhG
ryf0f2OY4oDc6BGzbNgoxXYy0L0V1VMcUaSqC9334CUNpbtvjcDZ23M0hIJOZvFGjFMdSz8E+B0V
FnvnQV7ytYbedwVxGjrNxV0cCwM1nyrQjO2UUzdq5GuVzjLdkpG4Y63i3IOrCCrtdY3m36mPiTiF
zaG+dTNLCiu+i/1slglOhLg86dTXTglHjmcqPZlV3X3SCsq+0kPHyM2KzE3KwcryNlvTCRurfxYp
18Wku6/F7LdbDCfmfiiccAyoW9b0PsLrCxWXf+nhVXZ0KioUYc+Yn4PNxBmdpWE/a4ZSMmCZaJ5F
yagZzzSRLUt0Q/AmUmcYeUCKd+mbA5JtAwboyZ3bNcQnWB4myQGMqv2SLeYBTcO571YcYea7brCc
SKbiQh/obJd5zUO0/ZjSqt/su5GPIwokXrG+GaLmYehg8bvZt1/cBuALURm0Nvgqps7yXogGrm1N
zC9oXYZt7XIGGNCRzJEmwtDxJRknhPXYsRPUW6J0yGJmz/xnnSoXikolJSpeD0XetlvTqzuRvkO9
78Ge2UOcQiiRUQ12XEqMbZIg0WVQvM5OcWLVBYUrw0g9+OCfWReppUFbsJej/LjClWH5K1UN8ne6
XT0g1f8BcubAsofFDTfwUJt3/WC9OhkNXAm1hZVjPlaX0W32PA5CPXPZ+UxDHka4c1ccrJu+CvPo
YdYHBriAhtYVXVxpUZXJb4KVmNmq8VbU1RUb21OeoAOSKi8eHVSPLMvWnqDAlBtYuFxmhV+EkdC/
5P5MCXPWkXOYb3p2LHQTzIpv4yViT0uPZic52v8LvQdTJNnnzjHzN2v0z02WX01DPFhwOFnnJx/a
BJupY6ltopTH7oUU3Jz3ST/oOyfigQ9ebrh0PR2oPr+hNP+A1E2HOaLkSROnxRyORgYRyrOxMiMq
+QnJFZ7pSax8myVYB9wYYSX8v08EYiAeMoN8UEZkWoy1ngrc37ktqv6hAGzQYM8Rmh/Wjnmx8/HH
yuqb0SEXiDvyQ6TyQyLinjJCwNtsqm4Pu+ap7oIGOvuyS6th3rhk/22qzClOhBHdW5VDSJP5ux66
X3rGDtlaqQFKvd+mIx8BCSWbhnAJz/uzZmxEcpNEoJSTYZwIJaP+JZks3hDLwBsp10wg5eeNPfgh
eX5HwXKujbvXfA4OoJU51T122l7/XWb+8x/x1NT9LOtvbXpMqxNQ93NeSF2sXPkVqUtKjHGjS1ln
J5WeOeTNPjWYm9TAmfWuRTQSl1e5sXPlkn1mebNflvRbLgVdv37tzOkpNwjckv3GuHD1MghOt2nt
PnLd/ChbbaOTFh2q3RlM1U1dBe/ttL5PMwdQlbH7bIKEQ9iA2DkW2T8JMbP+MSdJSr4NF36UibTa
8y105wie/yJobk1uNDSw/TGq0VAsg1qKsvn1fejtPEGfVsShILIZI9qwl7I1gDPMrZ4NvEmlxtZd
yqP0noNv5sEutUpNytVQtdWDJpWMXkxZFAUeYdD8zolmebkXV94TIPixezCTHuCjRYej1zfEadK/
jawjA7nAa4bmhgb0xypZXn9R5v+Xh+FfykE8sCDru//4V+fvcvI/PzYxeQY/+/8Mm0PGVYk6AzZD
m3YsODjm1bgNPMSjGo/mDVBaYAPVQoaySVrypvENmDiG1FxUGTcEnRyqAMqVCv0dvkSOYJQAezZL
3xQhP5tOFmBr8MtvMIWOfjg4vHvqKcqAbYsj+jwWPNbMRDyNbcSNgAQ50tJvWTYl8jrNpbBpJor8
v7T2UuBQloyComZ5oMr6IGbDR/JQXYVr0hKR6uzrDZCP5Fx/kaN4D8nB/idvmhX8Tf5ukJpqmZYr
81OhFvzj1ULsXu6NmgVhB97UZq2j55UdJRYzzjK5y53bp95kLabElEoewdblVNmM4+SjhYbl4lUB
qaWO9jKSqhU3ZqjEMUrWtK4cHp4LA8NIi3NOPvpudLloEj15ZEz68UfNZlsvo8ked6VFkuIG/JvH
NW8f+3HmoZpAGA3jhKG0vAP/92vG+/s1YzkcGrgwfJSMf7MgxANRHUEad/iAOzMkQ12LZNQALlxm
uTH7rTFFuc1ZoZsZM0EfQLwU6ZGMwskopAhcqsmjJbp36vUCIG7P4XdcXY46MZ66GomlKhjmZnmc
URpU8qES2+K6+LwzZRA8l4XgGxqMW9BAcP5o50hM7IgCgmNk4epkCZI52oqi1uONmMhn94gGirF5
gmRE4VHgpNfLI0BTpUPKJrshlq0+uT7sIlc+2+zECA5Oap8qKcTy47EmK4A1kMX4KKUFPwQt6s/8
qkdoj+LlJUeasHqdix+ApyvrqpqCHIuYKpRNQPHouBmA2eCRHG33v38ipu79/QAD9oNpxYJVZbme
LkPE/nKAOYMGp2OZyECqBCckxeqh96H9mHj1RDnduatrQT/yeJQ2kPhd8jrbMfnmmUyktb4x+/hl
kZq6WuqsyqY8w3m59Z3YJS+Bf6Sl5VtLCDAEfYoSdSh1oHndYdONRAxqhvlTn9ZPL42vaM/CqUuf
TYgMIGNQe2hPDD54oLYmOxRUZXnr6tgnPXxrw3UVcP+WJuLzcD8aqeO0I2ZD2pik+2Qp9sLTXqIe
k6+oh+k+8IhIXfuz1vQ63klz57elg6t1cs7AO6DzWeLYsiZJ+NKXUcw3UTCCFHNK4xRNJkS75r5j
Vne05iKn8OrILiPACDU52tldTVyBU+hiz9GGeaO6Sg2+17gMOznwpDJMydmsHgW6Y33KE78tqJFk
kea2xXcRxGHvczY5MBH+KKnU35sUclarPepj/E3IyEbLsEmb3acqKKFWPbgaG8y2HOKN8llI4VYL
ZGyN2ovsi+M6ffey9hRU0Qsn5VW2pnTR1naRs6Gk6N+nwHmP9BpEwYCkdyQ0Zg3aA2PIS7NScQUa
NcJajYQbVR9SGETFv7Ul0w0N47c9zo8NkXamnpDzkaGhTy2q8DX4hN75GrfFUSlV++RnFQ+/NFN+
rYQeIiBiucQS4Qgx025q+zHnSlkTNnb6UO21nE40bUrc1t5zrknyDSIoWXF2BVgD1VsiKr/4BZkd
sQPJ7I++bZB9Rzly0+lioI9sCfJAQ+ozRPASRh1SQGcnrJ1ynekhgEPs8mIN2T3JpFM8ogZ6/qbD
3CxbYSrZfYcwMuwG65E0nfdInkLeSpGi981r2pjv6gZP2jrZOeX8mGQjCgCgt+w7zIc6m8HnSahU
x+AhZqOX+u2bH08PjqVx2ND3bJwpOwBbAhjYUsoJyj+DGIu94ek/5qb6UafVwyJ9Ez2r5J72OOh4
+OtRMe1SO3rWGJ6T4QAFwiL9TbXdPcEpRFIyClgp7w0pf6wIokDwfsJCfBnin0z6NU1dtklyJv2I
pwc7o8Lyz7WLwj/rrfTc8ibba41IoizfJwGs28fIBn/ePrMZf8ETa5wH5GkOeXrTlKcPwFVOywKe
rzIDBj2eIM13HaMQQxojiyH/UZUjzxM9cOC3JQ8OveVJIxlsV0c6C0B/Aviw/nLyxXzKV2bJ+Ygb
GS/Yioml9178pOE4aoWOMYCJU4reU0/ErvXqnvEW4KG0T+2wTDpzO5nWuKdDJ/wDY8UwFAe31xzW
/4PYVcEsp6TASlebxV0vhT2INEvYEQ44P9RJBDPaS7rJ+CT2s5NEN6jKbqy8bkLSJ28Ao7q7dtat
zaxh4GZqfkhGsmissjyJfjFv1mC9TUgj3GOBedAGo+bL1WCG1vyw2mBArOy9XpqGh3cTw/btvmeT
P3U0ZgyVaVg3SNKsG88jZFT9irUhDnxxo5n642q4Zoh87VjrxJomrvXsBnjeg/51aog1KVekKBPs
IUEFzy97lkEDON0qwVvfozM+m157RvIwH5to1c4p4J2bdv1Wv+nkn6hf4ahjCdri7M/LJdvzHMeV
bPm3K+L1o217wTka1uzgl9Zb2gSAQ2KAFtYqdoEENdmsVAAJVLcD/c+xmta72POyY5EVBs4RjO0p
0UvEMQCpqsa03jJGdM7JaD4gonMO6lWqV2FBjkOV0X1XERqWCAw54oeUlYq/GNuINnRbTZZzED75
T8R8nCTRwcVufSHTLdg6Kd9Or1IZNt8f64LBucHycG8Z6Hg7FIJnX7w2cA8s4rVOude651oWIZFR
oaebO6Jsh/TRhsZ3nBz/4BmMVHLqThYt8ysY/3BNlx0kyU9ryvI9yMX2bDd9e54T43eDOD0UczWc
gRgOECxEHFbuss/n0TgB4WGZw5TwPJm2t81i1oacxU9R7L/m6QjDMtKRs+B3HqHvDyU9pGVl52l5
dPrlruy4XcALPJgarQUTE/SDWpcd56e4XA0YGzcEKv4e1rhkMBQZB0RO46Ezipt4WPoDPH+65KZZ
uxtH8zomGdZmXFmiSNjog4rVQGCfnbIqQnuMc4EZoZHj+ee5gskEX77gIzEzeEPya8RIeY8Ttoyt
6QFZIhr3LkUhvjOlR4VmLAUUwTKug2kmFcB5hxOlqnDpQ4Xbtl3MWN1LjsrCVcFZ2rT5+B276HWQ
il3UqVXKsg959WeRuC+2WF9UdSHGpZK5kIfJZJ0X9937CNsg9Fn3oeQGvbtwTK1QL3TpZ3AqBu2Z
DSw62itpdDHP6SHBULU4xEHAAVri+Kzk2aVZuFuPQpp1XcvNiGltcsms9a1QvUolmJYjojUSD3Oy
Q9R4YyTGnWGTeclSZbsOAeuvjggrHmTtwuNjAq9BYEpCPRsAfyJcQIqdDQbeW6dcH+XjU2nIMb+g
6m85+/kpMqYUP9aI6a/o8uskpcE6snPK9PZ5bcRV6mGl+ty1UKBjbGKVOO86LAEpJsioWis1NZ/i
ZcdTn1KaIDRqE6Q5hPR2BLUy6cCKk7OHq0l5aIqbjLniZhj4Pj3S57xBdKYNDa0Vf6JMMmtc65ur
0vaPCZ27l4ZewYxA5NPBGKbntScuAJ4dgSdWctsWUxXqHVmg1N1KIDy32AhanV4UDjUysgZnGULK
b6uO0ZR0zDmFRX/bzKu/SV1xY/Q4XzOowtzz5nHWmrtWD55jZ2VXaT7Q3eINcadnB+WuKNLvtSm4
V1lBDdpzPjNxcF28A+1yHYHbb3q92ZtL89B4NmHCLkYTh3AlnqGeVBsPnXePWuJ+Ep0Vjh0qrt5r
T4Wapkk/YKCd2qh9gItEJRovWCKIdRmqmy6od2thPRVyoFlLdw0pa8FGb4LzlAwULdbFMdFN0emP
Hc4X/j+dmFUuHswNFqHbTG/ysIE0zdT4xgKzxkIGF1UcfY0JwHd1RawJ2BG1ZMjM+o4ietqoYQvZ
t8TdjMWbF/QHwDbvWNNOMfsVfMX5tNMz8FcZL7o7iQG5ij1TPRGSMW5dDAPWAPWuEOLaaVrYFdqb
+gaxEyHo4XywyhlGqNM9S9OOzfnAadu8ydpTzQ8im0qkcWKCuYpv0mCeclbXmGSofQVDmyyjrU+A
N6WtVpPp5v0oFuuu0frb1EMFHbUonSHLP+txiqiW/a0b8NYFeo1xJrtzTNdHIM9ccnCeJ6cA2zW/
6QZ6aNPjBukB7G5iJzXRIfAfGkyft/rifTLcQs8/SRMYuU18Qu6XPxJYpjB7vbSiptKKFOmALzSb
PZ1qETW+ROAlt/4Yf2rxbYXnnGn1i25F3zWYNnST+aHCvrObvYqafFofppLXGi0Aiv0EYLc9VvcF
+1ZOH6wuc7FPtfiXUfIeyiqVB/beXbzrOjXXIzjfD12Ib4MoVnYfyXdvJI+uL45jX39JbAY0Z7pf
Jr/4evVTvrSfI5NTS77Gmfq39oZslwVrz0sMUA6VdB9iraKbta1PRBghF3NtnUYDtgi3ThDZzo74
kl0ykredDY19cBLUutacfauJiI/SIdYiIlUYBO5slu7qj6G/bKLRePJz/6c/B3fMoPayXkrGAdS/
H0mtFe+AdPtV8bUE7gPcNQccup5z2bD/OctiPuipyq4w93/6cfJVAithGg0Kx4XwEoHLCmcjXBI6
eUTiHIcdvomFbag1UVRbh7oaaHCk567TkDSOjRdK04rsx2VL4iy019RkfBO4bg36GUWSUv76zPqZ
5guGQenwUP1RDapxEyc15pmeW34MnpVxSjkwDHlRNYv2UppIk7BTqwGcmlubsmr2Okwp/YT7BqAC
utIYyy+Fn5BzZnsq863FjZoziDwOs4HNPk/+LACUP0fH57iJYkb+HqxZ1XXYgJ/SLpyAlbgOdS+V
/WhoQEfQdAR3w9ofRGWWGwPtySntDMRYrs8WJy3gbBI3W6Yvg+3yYTjnjIBGg0y7rdV5RZi5Lv0Y
wn9MutrduLo/+lrChKWrTOtHSdH/vchTlhAZNHMttOAW4Tn9Gn4yl9BXRhn2DFoPSasOb5K8p53Z
8ykqR6yeLjyJoK5ipyUDqtsaJY2+mOj21EuwM07cKWo+7ARmr7y5tdm+7+aSpysnUiZoFhsYlbxR
nHEdxUEOJq6JlgcDFvvRxnUxrEF5smpyyaoFIxFmjRtlEJ0gRDsDrRGM36dGK4m7oKtRTa4Js6+2
vMug5ezZJbhHVB9Wr4Vxtd51EiyvXLeRx77SIboltH4NwfwcAPnf9TYGtXQu7VOmT1Qm7meFDSLs
hXepSwS0i8cgv150ElWiX3aVMHvQyd2Lo6PCdCyDttya9msRO3CaphFjiZz4ELWN56/zywuz6Ruo
xeSbcIQSefZNggT6Ty/npquybVE8AEPa5PDEmB5w2yjPsnKeJIBHOdGeA7v5UCu3ZeFZ5/fLxxoY
l0xfH0dBcB9SeBn1mkuVQrmDI/yhxlY4RXmuJsMvLwLsjm57qrznvplf7aLce7n7PEXjbVs5B1/2
rwOjClRjeLYk1yGCuAerkoWMXDe7DWZZXrzqJzUdXsOkxWBPq5yRT1ohOG82OA6CP0++rG4fuoHt
MdvMUDoQ1d2VW2B2mu7slybSpfwFLCDHZAYNakBDF/WbQpZ3Tc/xrG45ITcyaqkhF0XD+Msj8YwJ
uE7e8PJa2PTuPReXlT2kjv4JeQtRo5aEo8vJGQhoB3JyDJ942+kBsg/5SPbz+JeWVUiVeZf/rKQN
KG1IolzpiRpW7RJpQEylDVV9hkgt2NVnDJ1blvlt3Z4Gj91E5z2zaOLJImukirgh9lrY5dBfn+aZ
IGW5jNd07Wu0x/c+mgivYl/Z5HG2S46py+1RM8BQV4PWpvVe3RdqhqCxYGHlwxdkPnlYdMCa1MyI
NgFjyc2FWmD1zs/I75+UlyjA2rzREDU6K7Hjsx8vDBLX12TWkDRECQByKmn1Wm2GhpsCKBWrRr58
zgiqKSBa6CDO/gwxe6oCNVSd10ssL8h6oHeWtfRgwVOgBz1pbfkQ+NLby8FrFBy+HTVTGmsoHlB7
UwjNR0s+8QBSUsn1xYOsx6xq3gnQNdIvCBtCzr5kpWVQeqp3OUvst4m605+pk5XFy3jxVrC6UIbZ
S3YaT7F8E1PtGNFwXuz4W+760gR9ytoQTp0d1Ndy5FZ3rdmkZm3zTOP/XWpYomfNu/H55LfKWCzk
Oc6pz9iOFJ/0oGZAM6oTNW8mzADBKTsJuXVBf0bgGdUeG9w6zPAeNlO/hnKFidSMnZfPxyLaB+zN
7x3N7doEL1gfWFwwy0BRb97mRfKu7qGG0K/Qm1sMK161jwkp8HuZ7MdAUFriAARy+fvxgzLS+tKA
L928nvZZMKTAxRQc8JZQZsg70x+LK4MjfaUPVifFwELbWOZ9TqE0Z6Z8M17VimMVQAlq92lJXoYv
Z6nA29k8eyLvDl/OtaSl3hAShI+UJW9TFt+WV15TMT2kZF26emyo/bfthY2F9lj5J4FPMtyteXKK
rrwsEiYgvBzQKmhh/ACVTd8gL9YFuNu2l9MpWbawI0t3JI6GylUo6zmAw9hHBfZX6UBUshHHEmEh
8WA1WRRgA1lQ4rizvGrr4gral2nE2DjjqpU3Fmsf4Lv2oxmzL9O1hZh5zM5TTRxNXH0rwQASe3am
Zb+brLjfXdtWM1CUiwf4nxQosXvFCwO4W1w56d71YAllO5NKb60NdSzxqI7l8lueellNRgGhBzRH
sbWZyCKXM8hpoIZUDm6eH68xLB1IDlzXfo41WMfrw7gX1dkfn+gaOacJsNtW/QjJODP2ht3eVIRl
O8mT2mAQ1EKr6UfPimuRY7PmGYn6l1yECiZAXuvDNnfMKwBSluLcV+Qiuehu1h+zxuKsMXm7FTCI
NqQ28avGneYiBsbTYuM2p4VoNrHR/ADm2NDx0vwNfCxBjT92cDajhpGYy0IVKzihHsrSx0ebfMt3
VH63xGrpyKSjozNZiciZNFzOHduzGhZgfimZIK9OWYRqzK/TmBq7shWfQ5HeysppzSnRqG3DIktx
FZdcO6xVXnWDMUyER1QY07Qx17eG/AIAyfi0ZCHhmLYBv2M9qzOjk770LEPQlOOf3OBjOUftHDIW
3/NyafRYpv+xxVPZkH9K6+wzywWZu21dWrxqXpct1QaxOyPdbix2knzBmIj1jnQ4iLb/0ll4aGBM
tuSCZK34RjrKcDfyToMRME+hA7Ol4dbpxx1aMojqoL1QY4y/3Sw7yMtdnYnwcvl2QxaqfYir4/ov
PFZKlGCqzNQTHym/89uvsEAM4pLZSbL1/TK6Yae5nRrN3ckZuEIW+KlDMLJ/p1AFhjTFJwtT3srB
LCWoIdX9A4UZAwdj3o0ohLVv1/giay/bYx9ak/0yT6Q0QtxGxee9AASvkXG/qGGCmmNo3UIU6Gg+
KThGWyyobfMOtSd+oDHnGPWDhB7aIr+mqB5lusqy8rBxQdmH3fNq8+jOc5xZwicrov5ebABIuYb1
tHGcp4QN+KbU1uPccw2UJQ92PRiNsMqPg8S8CK+61QaixlhT/vSnL+VSj0jp6YyA93xgVuPTpDp1
eklw6vr+yKOAiJNDMEGtlsIAIH4DY/h6W4zcRFXEGDLhHLKihsc1IRckBSfGwB6tJH7qadU9po8j
5e481a89R7KcrIiKeYxRHxs6IzKeWeVw9asGmrTvJ8saXsdptrcmn0+eF+lBMZYi1iUaW9tpsHbz
NIPKbhDfTjQYnpt/5XV1WgqdEtBdN7Ynpb5yUI+67GNJxU8z4YhgOzdup1XnrEOyZXqIMzRMOmmz
t2uEXFPhEsapL0jq7EchFR/FNN41LWFji5ne2T4aLDJuGIxJ8VQdU7w73JUMZ/cjj5Z4cYkvX5m+
NUxJdzrAVyW56F2fGseJLy5FyrYJOI+j9cujsEWbg+ul9MoSQhd1kr6Kd9HgxnBaKECtx9cjOGLH
HYqwK3f3SjyUAG3eLTHtaRdxKNlF8T47llIxdMb4M+u77ZDykr32SqAiigUkueSWxN9yJ6bIO6nL
AqRx+KJQ3781W9+rAQofdUNV8qbgKikEWPLWn+Rzs0GDzuB+OEOowkYuW/iM7RDJofSJcfG7Gt7U
EarOszK7pi5NgVWjpbTfiiA9RGSDUWrJVNG2vfXYvYa0+VcNCLAh6sek+Rr94WfdsFf3Mz6zwqRk
A9uZb2cPA6aVXzoZgyvXeAoVQjFeb6D5MX+9yu6ujIOjn0JgRqhjleSX6fGhWS/mmEg8QMe8Bv1y
aNfBWdOigzDyXwrKITROOCFH03gINq0UfcSR/xz0VGCRRQXmc5zL6ZcHFEBpOqY1uZn89B3FIcO9
eaPGnDWrni1+wkMweulRgaGU0msigSHmOaCEA3L5l7uIaP04/0LyRGUUDdHGbvIvBRZyXJ4oQWXt
eAK/DZn9lXXFiwQYyccm4X2YNKr206+6W0SUn2pdh9rvsHT12+pTB0HdqWG7SG4DU06pGRp71JYd
m91E3nxtXz1j0TypBbDhsbEjB2FjB8EDLMD7CLnfHlMGR22M5r2PnmT7NM+U9xVAJlaSDPNGTxKs
qA6FlPgNtiCiJDC3ZA99qeGw6Uo78Twynhq2bEgQsjp87kaHEp5kVDTWEq4zEuCjs5/DVDSEI+I3
GK1cTyxGx60zulvRkbXMIv7HkKCele8+Fze6HhaQoq8vjAkvUquEe+Goaj/Vu1XaXSqiPcl/pBm5
qYNnxMP/1SJ8RJhNuMcGiW56mMH89pn7RhQatpM4+pVISW1itPugM1mRUodYrf/Dp6e9Scf6rSfY
fsd6B8xsf4fWDCG8RInJLm2WSCT8fjYMbwCq6fcoCNtiiLWGcrxedc+djeZatTe9JI2pNeowmJ+O
Ddp/cD4LZ8ZRKHESsrOR09GUJ2DZwWOwZg9bIi1bwV970j4rpSA20pBs9O+XQb9NqhWpgEV/ZjsN
SFYKeK/0fsobIhNI00x8NbKKVgK4vKPS8tb0o7nPWhoKIX/QRFYA/XCvHd1WlHtCNqCEGN2j4neR
DCRYl4bo5n06QBN2H+vWvYs0vKushHs50sKSPN0/EMh6wLhpus9yOr5W5Dhr7U9JtJI9I4uPFzwt
x6ZoHiRTpEqdy8rQgyEyNeNsS4b+E9jSd1yE+DA5yTnuOFcexKo/K/ZhIV9+oF1mXdP3TY6HmFxz
5jtjIA6RhUy3OzPE/KmmLIRoOdukW2lE2xdA8ivG0xQZYGrt5FtIQAxsXRJafSnmqarIYoGCCIZW
yyrK10JXW3UloZSNp7pzV0nXkz2Ymj0xo7ixqF5IbfptyfmpfJf9er0VtX/j1azrVve3mBpsMkh0
dfG9SOaRZ3+a6fwoPx7LcfMwYb3Jcc8ywOU65NOQYTvsbBqP+pDP1G5+YOHjgc4aT/61SYk249LY
NLKykm+zqojlOF3117PHTa9oRfK/XqDDoRanZFYdYA9eAedxfl7kQSGf4HiOyOSjBpkzRBJ1BpRN
k75NJtuWtncE/TBdwxVf8ofTcfBqrUvBDaeGd2KVpbYvx/ewLu/dGb+aVHmuA4rrtvF/qCfJiMoH
3JFOKc9+X6VecYl+uAALxSpuiI+G2cYRNdzm5fAhzxr17Hei9Y64omSPTtReQoliG5DjbMw4/Y7g
YGwcPT0bNWzDtKzf++ppsZxnRZCSRa9rrdeiDM448CR+kIiDNY7f+ju9Sz5qzfqsH+0wtytn15JB
q6oK9bDRfNygyxIiifQjWarK6YV51wFLgPs/EqAxnbBJ3SPRf+2mYN7grn8uSQIUbJKxRDw3pmmx
SMw4usjikPWtVtraVkQbUtxfiPOe/kzjDINhgOPgbDRj6/+Jxl+Ki/xPiMa+byFx+/e/IpP/AWi8
+yp+Tj/br78Cjf/8m7/yjAPLMlzX0SXOGPnof/OMnX/zfLjEviQW8xfgaEv0Isl//Cs8YxR0puMF
ls0k15Ka0//mGfv/hkPUcDhyyRKwTP3/xDO2vb8DjR3XMHxbN/zA5+Xp/ygOy7MxyYgAb45jXrk7
f6xvVmNsQh9dBGZNHvdSKhFL0YTF0xy2iyZjmKWowqCC3hGgyFHQkUfjGOju0K1vMN0QWUu60m7J
veYMqqHYhLpHzEDd9fF5LBOieRAc1VKjNVVmf+4ErpU8uQxdpYUaMjEXWgSxIi4Jx6zzU5/UAjKB
dSJIk58664EDqVZ3k7OIU1qb29S1nXPu7spEt5md+fE+XaqvHB/7we4wSPj8iASCERVYdu/27NxV
NT8Wg6F2KK62xiqXoLjDPMsMX3ZPkJm81wXoHIOx6A7KHkg3eAP7luJ+H7UE+a6RnqPxOESCfqjK
irMeM3nkMO9R+ifrmVy6Q7nah9pLm9vWYPu2+BKRg+F/0FfUbH0T2l3+YMbxFVAqO5l0qJgZX6JM
tDewWdA3LM9DFaHl8kDJsjGl1PNZmdqZR2RuQ9bCGusfKyslWMAB8xznaZrMek8BkqM38D7Smkb6
1mrdGgRSl+xb2/haS49gLa++MwrT2AZk/s7LQNKIVEW2XXpFmMX0j4lbjq+rwg+7XdK+37vTXgR9
HQoBpsztQ66h73wioNPiJMMi3D/VcW1tXIPPPtTN/lUwydmtM9pUZ43PiUuqoh9/OhqsqzLCZEMa
yGM7mo9OPnTM99msTEMyghGtNuF9kpsE+EwsOgFELnZGiXKzjjqOOaMSt0OaMahwJZ8h2aColBqw
5UwviTg/az4NBCcbp1m8Xe66lKsZwx++kWtx4qZef9tXDcwv03wsUcaSkXkhMesW1EW5SebyaURl
tKU987dt32/pJkkMzksgK3F3yv340fTFpVoEjK5fbS0e6ia/YX0tjQAROpGMDyVf4mvgRieYgne1
BuIgPxWW9Qiw6do4EstZVU9DLvYw4opXws2282YV/UxISpLs4CAQQw1VeJDLdEAH4DjuEdTezxbr
W08mskb85CNQN9fp8STDFamFYYRiNCtSgGhZBj0eyPdgcKbJxoOMlKGqt2NPRrfgHocAMyPbmezQ
bbzjULco1bVpPo30qrHAvWVgGz1YJYQ2r2lLRprLKc3iZ4QbGAV7mBpsgb4zHxZ/cu4mDOvE6N5H
toYcKdI2A/3k7eI/DW033VP0XYTuHujjn1xt6X+ANA7hW0Kba5NXqwYsMKXsTHeREOWJgLtjxOZi
4zs9Mkw3OGZkki0WmOnZwCGZM3lLbr3CbeGXYH2cMVL1hQSeBDVNiMgIQsu9fWzlFEwg6nj9TbBz
O3vT5Rw1ObLjU/2rLZzowbmzCuK+AksD+ZUnYS3PNi3FZltFDPXxsizTjEBaH38IGM87CY8e2TRR
wyCk62+60mLq07aQf6t6Z2tSQOw2j81SzBdrhVhm9iSMN/0S7xOrbBl21ja7P1LPDfSA61j88JsA
10Wqb/V86cJIQjS9gWE0O7b7YFyDMMIQ1dBcRWnyRDbSSmBo+dT1CUSOXnyTgG4ceqkDWhAEeemN
JtAHTU8RYiFA4kzj7I2hAdQ1HjwJkQiW6e4/yTuP5biRKIt+ETpgEm7L8p4UnaQNghIleA8kzNfP
yVLHtEQpqJj1LLqiqtgqgwLSvHfvuXK6I/Xq0P3QHFEKByG59JAjJUqXlJv202wW97FSLEmlXbKV
iuka/oTm09gVSJyohoVrFUh5kyn9U6WUUNgMv1pKGxUrlZSp9FIA6Nk9jssomCA8jk+JUlY5SmMl
EVtRvu22E/IrV+mwiOOQy1JpsxKl0jKVXqtCuOXmT40a+E2l6NKVtqtUKq9c6b1mhF9CKcDSqxZM
qcJIJaVXhk4sQzBGZLO96b1hZNBhHJ2Urow0MJAkSmuWIzozlfqsUpK4VunmYqVNCxGpaQVqtULp
1tACaotIadkipWpLlb5Nc1C6FUjeOqV905ryZCk1nKd0cRwK1EAo5SKlmXMRz/lKRWcpPd2klHWW
75zKRL8mgCSrSOnv4g4l3vVTNOqjXO/V8/dI6fauD/IOLR8n2o9PWSidX6oUfy2idaUAJH0KMeCP
u0oh6HVPtlIMhkgHS6Uh1PpoOylVYSPMu9HKC4pNN1IpEB2lQLzeK5QqUSh9YpfY+rLEcI/JFk2b
UjGayUccGDonerbJamX/MkV1o0/iNlQaSOI5ycVFFRkqfSToDjaaLjFySCdrpaG8Lqv+Da34147y
JkPjzcP/l5EahsFv9d4KdJ0BiX59+XkB+u+/+XcF6un/sIL0HN0CCn5dZf67/vTcfxzLdGwQCqah
EwH80wLU+Ae/ACtCx2Q6t4WDzeXfBagp/rFxt/iepzuuYzq+/X8J1DBVYEaZgd8rdq94joSPyUFY
AoMQF4Glv3VXhXTzZw9VyNZOs25Zg9gCDlAmh7aqLx1jz9LJomgT51p6ZGoGm2KS+F3W0HCrW7S3
KjGxP2uUt8E3NAra09DIZHasM7Tmfl+0O4xXp9auvW2jF/XGj3Ab/XS8/2CUemP5oXRFXoTy/Oie
ywE23/grAHjNDNsjIkx+KqZl+PVabt5oAQvfwqQSN9ewj3z31aV885f3NtT6/Kfj9+PNfc9GaS0E
P8mbN2+sRBqMQd2mqSNWuiW6UIsstylasciD0wGErXIwZadEJgRW3P/F7/TH9+dnU8YSzjFxdc/9
ZC6ZjTGtQGMgb/HaW0sMaGIGWFht4dAJCMnkSndY4PGs5/gcbTxs7x974835c/3+Ft9ecHqbFpjU
X/cvI1XIlEpXt7HtLlokjfwQNqwNrYlmmy7w71pWx4ziEcUj6f0ME2bkHFCKviqYDKgtNNpfDsmf
PxGDu7q4MGu/cYCRMRwEFrAGICqKjpeMKsZU1Me/fPE3YSV8cdvkcnHRAjumxT7y1y+O4drCXxOw
cZmRUkxwZQHMO8kTUQWL1OnCvR4WigNVYnaQxrYftOHWbRroiW5tUrMU0YaGtHNIYuH9xTKpjvmv
56RtoibRTTaunJJCHaGfzgm7lqYVGV2/aetXNA3sDbToq7DIrZyCh5jYn4WjKF3vH5DfD7ttmqZv
2uRiCOO3jWyABm7wrLLfMM9iIQ2o0VTQ2Vfvv8ufjropTFooru4L21J//+mr6V5rJsS08dVC7Euz
x9doSqpWmUV55/23+tNR/Pmt3vzAaP7COrSzfuNR4rvpMxJZ+uS1SqgwWvRJ2L9EmJen0/vvar0p
CFzPK1yKjm1Rl+AEZvL5+RtOUep4bBG6DSFDgAu1rgDFTVpu7OYIMkxxI/0LLNAeHsvw0LnAPada
bhkaEAxpaD6UaXM1JNpGGxzCYYj75XObSHkYdz0MyTfTmB5rVQOT5NBdHZ1NCBSTuIhTMFGkLxoS
DQxSBKf0tvHKCfOyDXmfBtkRAWnY3Rm99lnUdrz9yzd/45NT39zSwbEblGRc87fTFkydY6JWB6pl
dtiNR9CVXWHdRCHfSovkXQc8pR6khjoXzUlGrzMRE8JR6S7HkVBMp7jPFHhQ13yD1GZgtQppYU2I
eagP3xSSkwVpG/V9MqgXmV2ePZcgKRUZWlPbmE0lK8YAP7Zf4bVqCyyJ+jb4eFWNm0mP6jR5fv8r
G8bvcxffmblLDVY2/725VBMfUsZsZ92mrEGY9v18GOrk21hOJY3PxxlCGMp3jya2bY8orDkcmv19
8tuz3sXriqzPY1i+AvLSjrr+yYwdWEOV8SkKFF/Coofl28ba6W2KBZ2zDq0M+VsfbH39S6J5EKFG
ej+DyzxJiC2cPEazTtJsFooFpXf5gUxNArA1/iaS/G6U3p1fVo9dfzTo64piUuBx92R2OnsUevnj
IZlD4s4j17yJh3o/9PIOZdojyYS42xtoFqgkSnGv6/ajZ2f3TWLbW99BzewU/apDBbsoWSanONga
obnr2a2sZWnSyehF/BSjEsLy43XjmiLTo5XEt70rL9RYMEiwu8ec8HWqzAoISjGtjLDOOXZUc9O9
6d26IMtycnqr/kHoFIoGrSNnKD7QO8nXY/VYxyQgTiIDcyWzvdBrhNozybCT3Zhw37QPqIjpu/hf
o8b+WrrNrS0enJJUkLy2YSE4D2IWH92cWFXNH3c55Ui0QZDuO8RJN43sH50QeENis3HG1U38mEHE
YdF0lyya/nJW/T5weSS0WWzXBMs7130zgoxtaPfI9zv88N26yseNJ1ONsPPxIRgptqGbWAQZHen3
z+U/vqvNrGvrOJCZCH4dtxA/Sc+fU6ZdyujWcEcL53vfOJjWtUfgC8+p73x8/x3/sPbB5MxMgGcP
o7cw39RO29DHoY0Na4OgEGoEAQrTmNzTHGlXzYvtynnl6wedXDAUi/Pt+2/++4Xr2Z6plue+r1uW
8+bCDXvqSYMs+bpu+bHCPgv0RNuhnNLWVWfu2SmjOCNYN//LYTYsjuOvkztvjLGbda5lKbP3r8c5
1wONrSnHWfTu2ecKW1k5WUZZOI27tAA1zJ6BRiuwqixCrcvgie0ge3EkoUW98bdP8/usz6fxKGBT
LDdclkS/fpo01jDOgXiifMsqSFfDRlilKz9sY8BwGK2zoTXOLWppVJglkLlgmWUevNpoeCgds9hg
6l2+/8uYf/ppWA9T2DBsy6C0/+tnqiGKzrF0242JLRtFsLaqHKCPMpZPVTh9l+2A+rsugR04Zsi8
lz3nVvlhomeO/dX4lJLWfbNtRbePPIQCaW+QKORQjOR3XXZ6+GAk5qmLdffMUkRuSAwOuiA/qVit
SATjyk556fe/0nVZ8/ZH911X7Qgtn73am7VIKDSEDch1Nq6Y/U2x7ML+TJM/X2H7ZFJGI7GQCXEY
0kI6mGQjfKpW1DeZrS58evDLVndeTNUcdSjCL1KoxlXVLR2/Jegrt6D2Ztlat8nlTcPA2vXCe9DN
koKeQ0boKAgBafyjP6povpIvHIpdaCmNbIYBmWNUqhCi97+yioz87TxnZ2xYlksThh30r78i2aVw
mr2h3UhUB10UbSOUem6kTWhDDejG9SK0I7GLBmScfUHyWBl9T2JtidwhWklQIFuW5yh9ghHwa21S
erEEejs5ocNNyGMd6/4mUZvZLnII/fmiecNjE2XePiuMdtUPav3jWMu8akiKtyVeahNRniPTPRbj
cFUFwI2ieHqZ29ymTi1ooQQt2n69vR9K5/X9o3Fd9f12Avx0NN5cZ0OXDQKpa0ugtJFSYp6ahTmj
TytdTPtV6uUrxoVqMUDAd5DhLXwTr67r2o8y6S7vfxb7TyM9C3AmaUYhA43Sr7+MN0kxTHbfbvyc
gIZBeNNBmOlzH/grpzamY2xLd1HFqF8AKDMgZMYFy2Z6cf2KtOJsO/PBjwGcrhs4qx1b1eng+lB9
mhnVUq7WOEkB1lOkX2yTF4nr8qUzernzQ8pfQe2QfzCIB172oQF5B9kBeUkkgdHDIIN15IG2gWdI
VJJ5Ifs5WNu58zGvFGXI7ybctIDpUoRDtJh2wHMVJQXQug28YT0SsncT68+WCF4QFz86fcLcXvno
i+rnHt2VVUfxMa6thWjCV89Isv1fju3vJ72jg1UTrIFhuKjK08+LfzqOrqqrthtPpC9h0JVLbdaj
m3JmTf/+O/1hkHRYcAs6nC6v+hZK0WapUzREbWyqsECUS16yi4ajBlerUIJRRa8oFxGiX/Hw/hv/
YclLLcz0fNMXAhrG241zHYR9RZwgw3Nhr3qJSrn3RrEDpvLVtFw6Ml4AphTFCZh+BL2hHq/yiZ18
wLqemLlyWbneK9aVeDNXo7OYoiZZlfE6wN7wl2H3Dye6owvTcS3gZlTh1N9/2mx2IZqYINHbTREp
Rlp9KNvkBS7CrRKh5HH8vXVJH3v/8FwXLW+udCp+pKAiqEEr8nZG9SUumjjm6jJkf4YpQotDW7ou
jEkHzasXdAuleFsTpbmlyvDBDKDtt4UCzaOytEpxO1pNt4yiTq6bgIUmbuqH2BgONAb+sgT6fb/G
D2kzdZI2i1Tj7fIrRjhmR5IxafBKHMEVQDw8PATA6Gm8sKO/sW3+eMayRSK+mnIblb5ffw3HJ4Iq
78eWBtlp6MyTELyrWThnBmcLZyPuFH8eEfv87YT9fUfuOQZVUk5XfhDhvRnvAG+GpSGqdpPP3fMw
iTvDZXcIezhdRGNzYbtC+4P9ZzpG2sJR6G0sntgDNfbhP5x7rbOwdKigXgrjgMbo+6eM8XtRhA/o
snnUuZg9++2oMUzkPURtyhWliRdGFVqmokvWadWe2Dd+i2JWx1J4a8dkv+ZO9xVg4AD+xMpF+UqF
DLfCxCF8/1OJP/1erJD5pdjdeuLtidyFMjCtQm82Uw/nXM9pENHi2WXtnCxpfLvntvN9qIMAQEKp
hzScq11lUkTsEy+/nQA/m3Z8b43jtz6JhvveCO+ioG3PYXHwNWs+1F50nhlpjrVf90uHvI9NzELz
XDAv+Ilx6jxEVbEf+ae5YpooJEs4jIzOKnJ8+dzWp6JihxCPVHh2LYHk2Wh/ROVU7jQrcZ/MOnyd
yT1IpRFthiIaT5nBtGY1c3Wk79jWrAHeP2B/OF6e7zgOg7HLWtp4c34TARBPduHUGxniPZzjZNWD
qlsNBTkHZW8/xFEPnrr5nhAk9P47G39Ya0FZox2GVpv4hrdF7DgxKPc3br1BfeZuE70X21gLArJ8
4e95pWPshqbZS5kD0wyob1pWbe+jyfrLgPKHI8BeykaLo7oRv80MsMLnrvJEvUnj6dKQko3PS9dX
8UAYhBsZL6NXGOepLBD4m3/Lzf7TZpI3p5rLJsallv/mKjeJS0nKnjfv3MlWsrSN6ZVfkioMjzkQ
MAzImIPDeUaiGWLnxOH//o/wh1GGxA7HF8DuDAG77NfhjZVS0fmRjSFP2corf2cFC4JowHIlOUAo
/a/fmK3QH/aSrClJUnd90HqM47++p4darg9ng/cE8PylNF0CUKrOuSVtWqmEm/uskNnSGGt8p7an
cxoGr4AlooM7BvUGoIV/m2gvRaJHqz7H8wA5JsKBaoW3vdkdW6NWKONeW3Q4wxCSWNqjhy+6mhob
pT5CXy0d3aeWElOrB9W9GWXP7SQnjJ5N8tKNPg3sNrtrMzgtFhgyZkCdbW8xxo9FVw2ruMrDLYkQ
1nMqxBfpoDYfzBFTAnuiEzpJXkgYwUvqaptEhfno+geqOdqDIOOUHE37KfZTkqvdPjgFMTklJSaR
W1uXzd2MYpm0DOuOxkb92GG6U5LEUTrPnvXUz0byjWCbRTMgKu/jB5cdxF052NppaEgNqvKCPbcX
Bf6HxIVBFIbTAT/27Yyu6KktjDhi6el/RC6A1sPFSNaZQlwgDj6xkul35KViMDF1VDW9se86/zOb
oPRUGWNy9OZMv2GGLJ7GKXnQm7DHqYBgwTdwsUas2/KpG1+QQGaMHSg4u1mLYTFlA76OvrxP4BnD
Pp+/6qlxV3jZpy6PkfmaIj6BOo9PRCK8VlM7AK4cMvjRmDhWOdoe9nuZ3MclXpMb4lGbJREjQBCM
fHRWsRwX8Cra/VxWrOr77LkDLr4x1KPrU240eyi2RL60dDc+M7PH5w5WyX6iTHJ9yvAqe9955iaD
b39M1E2pC/nj3vW5AEFDC4RwE4/emtRT+0jp0Tle7/13M+ShXFUDNTnPrvI1IY9Me2YZn4Jhik+h
GKl1hlO9CoO0PESojUtUx115qDFSEAjA7gX08D4GLLu/3pvzPFtlGd6oVIbzBRDYfOlToO9Bfbk+
Q+dvusRZIrbenG7Lxjl2RWDf/ndTFxDgWauc3bwFYdWm46ag/L5tp2JkjVuJxzGF5t65+WboSIbo
oOYDz2JLRdpJ/TTxC6wjl8zqDBEbImqwg1NhPGtRWR5adLOWxjJZryrtQ1cZ2oexrO9khs6qBC17
azTUjv2YpLlRs5Y2EIqHMEpBWpJXgw2AhzlL/NM0Z4A6xh2A/FwjwjEdblkmNMOUaYgS4v62RbCt
JweTeLU72Ko28vgx28mqDhYGTKd1ojvJnShlckeBSa7GCcXHPDmU3x0ZHSw9lodgJoK9s1z/KZuS
DAgBYSldYQZPTtJqi0J0OWsrVIWojZ8mARk2CeV8KrRgfiIkea8Jw7/L9aZ5yj9n6knRRiRF9STK
WzAIa7Yvj9Bgp3unIzPDNerHelJKdqKwqJFbUNFLpYZkS3xx2ti6XO+xdB3Ya9y4XhuvjaFjjUQC
WHN069ldu3X62VKpZq5Hvlmuos1mZQXoCIoBUB7iKeiajW1ERIRW7qOqUZK8hSchskO5TvBc3+t5
kRI4fosCrCVznK/ty8B/lFFBRMbouRsr5Y1l3GfL0RiqkzaZ82GsSAc2DxipcbRSqb/rpOw/h6P4
KPvhYMxFcXEgcJ3LlvOkNL0RaXvendqhvBFOFb1GTo6aWoTIEUu9XpehTbhQi94mKbr8HlLY3eSN
zqc88YpVK6uRBBSt/WiPT7aN6McCSWFVGoXjIpGoK2vvUx/ta3NygBnr4xpPcLeF2JZ+tInvbNXz
jsUqN6u6eSFHhlULA8ujg6AFnLc5bXvCWKpmTohAjz8zkGQYZQP+9/Q+MUsiRkE3P0XJ2grj/Gns
h/7O8uJTND0RYmo8eI1fXhBtPobgch/teE7PSad9vT7CsR6fijYrbgCjoGLFkLCxqb3eMcmQ7e4E
9766mTqBkjKaBY5HLVoSW9Bgqe6BIlNc2lamMT36gSOWcVxZ9NvK6TETdrrKXP0L/jMygMqkve8B
T518EX9oWtned+rGUHmIY+mZizBMO2BbNmXnwh/2A7QLwm15mPRdco+KfYlF/bOfN3JDfry7HRz/
IyK/lP2aw7VogvXRhLs1wjT+0n7jhx62Uht6Jh9P3AaOy34cPTsSqTNtOQhRY+ptvLqjTTE0NUYP
6RxtzatWdhdHyxHY5SX06ulyvScjFjJlikFs1pL1NFr085Di3455FV2c7MmvwxDxok2mtRWaB11a
BrIyKjYwhOaloznm3jGYe/2agAF/yt2DRX0traKzO7nlITTS6iCqXCepKPE3w5Qs+tQu1rRo2ztF
iyenWriH2oROkjuCs9Sdo8t1sisFfyVemo1+oM/n641N38Ag1GwDsjg8Cp+Q79AwdyIIXua4OzhR
l6+S+lupYQ4NSLDPqLPxBQ6+bHd9FjVrdtT+sgRCGQtkzoYehkADydUpynxvTvO2YRtxYwvFr/Q3
llW9gvH/kKaAuvpsWodz/E2bmk1Tkb9K3A1wLcGnYN0nR0D5rgdNa6b5GiRHQpWfOxTXIJ5fE3Jb
mMfZwCzGTnySsfNB1ybFH+nvWM4vixFJipsSfzlJwD41a0gtF0ev757NqbudB9VVri6ZG6pZl85S
IFCSED/jps+eGWzFbH81zWgjsNePhCFKn2FN+45M7owc8nXuRpShVrkg8pJFq+sNC/y7i1HHLEYr
FDFkSISx288AsqZ6z2Yo2Rvl/EQa1W0NG2FpZNUubeadNWV3wEwEvPEYXeduTIgWSEDJkBtJnKy2
mqS5SYntsDNaju70jR3nHcarAegSfPa8ElQg84lQoZYlq83XqgrWynp6kJ0cjk71mKY1jKTE/pAI
fQZEgPfDkAGrApt6LUjyZRt7Xz0DP10cI1Kes+6u8IMPzjTXS22cjE2bsDLRQIBSZHQXqKq5PL1L
lvTeap6HDvhsvoPjuM8tR9Kb1C7xOL4QGLu2S6KC9GbiC1mkcVX6mVIJDEpvU+jm0p3Ze/otNroh
RoMqzV0nOb+Yk7Byahi7mqbxiF+sT2aqEwjPMLGoK+tWbwh5bG3SZ6QBd8T8aPbeeWoR/kibUzXN
FaI7TVoyDuszEP1irY/QIGlVgdzTJIrf0jzbGvuIoqnidSvJ1JiA+SD//AZYplqWnvVdKyzSJu3S
grrmn1M53+mtzw7ZsE0iLcmlNCFEpgWu9jRQnLgR+kcYkWgoY43sGjzblTOfXBhDeygM8WK2ME4O
5dE04sduBnlkF/aeSuD3glJySBJL2+ffvARCtEo9H2ZSS3tWFrB9mnWKbWglZPvkSOtzbVQIDIgR
sj+IS6zRjA59yViHJWHUIbzFpsYBrmBOazZRjwk5Ex4W5bZa6lDaTzII4b45L6g4QizjpOI2jh3e
1L1k2jWcpZEMkP+n7mglgthcffxoG5q2cYfh0lTSgs6J3MGoh0NfMi9V0t3lZtxsAlJurVCfd23d
fy2YAJNqiu+6qbnIBB1/H8NGL+oKJecwjYfrvTbWl03o9zvZMvWMDeg7iGyHisiFQ+yyzaXOaBtV
dcg8oSEFiQ5+UZc3te5iKoz9Ylnq1IwVilzmYXPw+rBBZdCGGKfxrpNdwpN9YtWHqguP1jh4G3o3
9cHQGiqKhNbhIk7rg8n+hrS9oYI4ofcnV71hLSaFdXIZPY3R5irFqzk2FMZLAUxAfYsoBwRkuclX
WgPxIQnH+OCwd7+Bk9cvJRJ/hqtQX2Z62h5scmWQ9ynZRzPOK1hx55IYEzPEXtEG+RcZgglzQ+gn
uexLqEEchDShueAX2Em0QAO5aLsTtC0bKCcugBEkae6h2B6ZM280NoF7r3FAKioOmuf326lCNjIM
OFHJhm8P1xv6gmsogP620ezV2ObxrulsgUQtzwrghfT/68YrDrGtPTdaMKxb9ej6FFvwY1wAPpmb
/BCXUJDnPCoO3jh/Bh2CG7lHWEYhqlr1DgCdMphJqUvUUa7btlwa1Vwc+HjFDvjf0u1yUjU8Jn5M
44cOju4hVfeMIdrMdtRtca199GD1rnkECEzdlDNBuKIwnooM76Te2Fg41fNJ5jNUXu+SBrKiTOdu
62IKD1MK6Px6D7c/OHLQtwHS/1YYwzau5MZtalHya9TPEXyN9Y+HGjCUA6cUeU+WPaOkYJfnIYnQ
4gSwJzeTZseHsXzOyjD/8bTXCe+mcJIGLjA0znUnrJa9RoAAEOfpvqnTLwYb0xXNDFirvcwYx+XZ
Sv1xH7ntqY7BjTYePTR9oOPJvKaCcJZZZ2lbg18cj0OcbmGxiJU5IE2fM+KBPN07wZrkZqzSmwR7
5rrWKpOLPEWw0boNgPNvs2cEB4p8yjPQkHFT7BKn1td2YLO5trz9pPkzYSmgOXDzb0meZQBL9a9D
rw3kLTGwTjqcY7Nbjx4xgmkQczZ14C19I8L/qdKgf0RAX+/OscAnykVc7J1rMLQfah6id5XufH32
GpJs1wbonIBShTaBMNH1f2OlragwuCjUv9YdoJQITv43bfr68teH+mCJRUKY3o+//nifH7fXf1pq
RrHIe61Z/Hjy+o+q68f97+UqXBpLpPq4Gv73s43XD3/9f358EiI3nm1zdn98pP/+xyiIyKUfxXNp
ypg1t/rAGI+3rT0yTYdVt7+iRq/3MnP8+eH1D9fn3vx/SDmydd8Xj9fnrzdD2GBl/O+l3LC11/UY
Xa5PzXE2r0CCfWlVRrQDufkm912BFZuH/93MCRtpOJP82te7jOn9XvhkdXmZtS8N1uJR3WKKH+qA
hLT6KHVNnNBQkg022y0O1iTfjCThLqsRn7queoFjMgmYI933MSFVA8IQGIHc+cpEhDCewXmTNmRA
5YQxumFv3XaT0a6zoBhPjsdOnFB0XFQUZ5qW0DSh0DsDAiszHb5l+qhvyLaiferN1O9R79PtjfUv
HluXS0Spg332fe5+YsUWLRsG8ps6n0mQyS3i1QVjj5Nm39qxOze2eYdgBdnnCH6fnNTnkoo9/tFZ
W+uz+9l3b21DX5dj/SUYw4x8awLeXNNg9x90jxlceK3HzZYAWMS2Eu+iZnY2gJ3viw5xUTHXW7ZW
t4TarmO8/uAZguBmoHhiEVGWNVm38PAvwYEnasoJsN6AEQKk213i0gcrjxFDutj9MLx+ie8HWd8B
uoaDR+ph4Ye30KWIwyq/d8Je5QQG3DB/fpPSCDZRx8bDs7qlbMU+gQqKu4suwojCgo0dxSJqLFTE
GlZIHZtSMiONsvSOuVV9GvtLrxcfgrQeNk3oeUuKkf6tK8svssALnHr1axX2D1pXT6teH6oFYfeH
MIle8mSt5Q25TZ6SJfYCRHXUrPK637glPuCwQZsQszYyigHXlvnNIQlnG8nHCPnWh9BgOVPFhPai
TzkY046gT9RIln4kthlcn59gNutJs4eug18/jg2m53NSvZYiHFctW+C1YYO5gAKULeYYYqDUpbvx
wwYnDDYnpbFfGC02jbZJKWsZ6VnTmnAL7PkbGsf07Iqq3IuGXCaJK2my5XBnITyL8+pZy6oW1kZP
wk3Ss9oRdXnK4mprS6HvppS0iDx/0vgIB5vSBzYVSRsw8MbVLDIC0t0k2LZm9cLuVi7p4ZSb0DXl
JSbgQGF6Co22PJZ9PNij2ywl7U0E6TUdxdxlQ1iyd6cElq8aqgP8IX5gQ0MyFG2im4S+7CGQd+iY
fFYmrA2QGhycxnmUpiIOTTeTliFx0ZdJD6BtRlC/uML+VHz1EasVMxFG+TPUzhu4q7jJqSSiioo+
4Z9jhp+teGklTXPsqA+1HsoskausKjtEnQ76azQq0GVf0rJvLnWwSYImgYNknvuQCkM7aoSH6OVZ
N1B/SNtIb9oogvY6yXzt2K2/QfvqL6NUAPaFDdQKhyx2AubPBDqSCsjy14ifrRFxaVz09jIhYGUR
lSxSm7DIFlmdrTUta6l+xNXSxadHGauYNmXV39pm1qwiXsSnzrXre8BWOuiLPs681VSU7CA983yl
mqS6ooxgHl4EgOG3mf6iNGAVvONE4+iwr6Oin83fC1rJBLt90soKAtso9j3RR5j8yJvJHeRaGIvW
IZEMXEb8ex+uEEkO0dcoDtYjePMVS+5yGcW+e4og5KF/BuBRF8g5IcsgjPZjSBpgdSsE20ydIliL
ZpzIjSznTdIRIR+Yw2scl9MdIyBCGImZsanHfh8TCrueAC8umjl3dhq7OQPF9yFn7x46dXkwJAsw
SzefhJYH6xxfyw6zsc0SSPO3kwwOdZ+QeuQn0X03Wq+BfSqrc5vQx9GkDdUqEMntXBo+iAsLcrvN
2qwhAvd6FQ1WPezq0bi4YcMmzpfwW1x341gTskwWyqda3WCijQSlOYVq6FyftNS6OcIMTk8/bkzG
xs7yvwd1xAKLJsRK9wdafxhfeTG3jo5lgUzFjpOFSzvQpQVIcRAjqT2AG2sRzhOdy0bG9Ohf5GHQ
lCjoYorrjFRqNWlu7Cbc+Q2VFTPO0SNo5Nt14bAqXHfrTIW2buJ61wV9czMWL8JIDAymFfQhLzKX
T60snDV2OoCu0F9JDY3AajYhMldGa21KKAz5w1bo/ctUzNHODSSvBQon8NvVNbyAZ1deBeqw6s1w
4cExWOhulx1iKy2J0ovXThy2X4dcfjX1kQBSFjuFDkCrGQuDdeL0rTQJq3OszZRODrVQKLjwhI9O
C3GLFeytARwvYdty0yPdBNRgoa5p5o9ADcQ6iYvnuUtOUUBTIxzyZEMvR+N0w+iR9yTJU/Vao7xq
poc2YJTF6WmvaDd/otgIuDwiNiCDwqqNs0k3x4eYr8JazE3RmcoOzpXp85oWw+MFdNnNFF1Ypg7r
CmPtDW4oEAwp0aZt8kjJG/ORvyZf9+LPno+yFs6Ha8bEOVXDeQjBCuuILFZDrvZYXjbt/UxbuFo/
3kYtxH5/gfPdu6SsAMNMa+4aq/oapz4nnZDpaUzbj2mdxJuJ4su67OXapmq2UpQbAsIQxjVT5a3r
1DhFgl1IGcaLoRzSAzB7WgYM2sswFDNYCInPD8zNRKV+YaN+vrQ+k4slPxhziH4ugTVaKUuMrGJj
NX3C0pF/kDSQlklaqAyPooDrrsl1CYJOet36OKIR38kwfR2MsFqAPYA66ac0eDLrS5b55kYMDWMs
ta6t0czBqnOHEKd2s6MuM+3svkkPbePiSa6CHcZV8ku98Ytm+9YBBrB/HH2CUjI0laixTJpto1/e
uOj+zpQC9GOa1cS5BsltLdjDBqQGG345klDZl8ntnR4DC0lpr25DG6wBo60+qxxlc4tzq7m1gg+y
sfL7KguXWRKat2gUinu08fDlMTcvjf5T0wfVg50k/WmM4k9cbvVD5/Us623oKX7w3ZRJ/jHuZU0S
JDg0XT1EGZcvOyCYe0uWpHBk1Bhql/iHcTC+a6Q0eVW3avxxKWvb/ZhP+DcRAVIlcdmrTuV4wcFP
Uu5EooNGKYm4umRrmkDaXGOYLxaHmcgike+ygiXkxAttfC1bT3X02R5JQ0w8eVc5UXimZ3ruxip/
IIlhSwnKQI6WfYeiAHOob8K1yLHtd5cEEf+xHr5QkGhPaYJNqyOvzo8Kf5/kvcD5C/s9icedTt4a
V5eOfUPr5SGhmYW/N9zkiHrobbHsvEIRfTnQJGHzUqhwzSuqJWCZYnPi7nXzawxCzp4kruQsNFYi
DtjgBt1n83/YO5MduZUty34RE+ybqfd9hEcfMSGkUIjG3kgaG+PX16KyEpU1KBRqXrgXDrwn6Upy
p5N29tl7bQolfbusb56FXBiTgT963XwcM/DRKWGlXM87g1bfxyGjUUQ7/pGl7WFQ45Pneuqms5ZY
qm0NO1lre5WUPF1jLzji3RN7xzSjS9Fwhh2rj9YWdLUiXuKqjA6ltH8HCvZvlDnXyUFGcCYHwEHf
7k3dDydohv3K6cDU9KF7Kafkh2gdgmgQjNsc8M62qMZ9Ydb+UYm02iWForG193sq3ECgxbEu0BMm
wJX1LoAEQa3RmD0M3HWt1PLuaep5MOPKgL6izN3BG3Q3BiswjCZ666eUV5tj1x/mtoiPWHmOsyjs
DYWJ2Kq4U4ytv3OQqmg9MOWxzT0aVWP9JhrLOzskFlaljZVZTCU9BWFLo06XymerKLedj6Rc424B
cgfPlkVVSji85L6FPE6TTUeXAIs3C6I8d6QJ64dPFzENUE+hK4Do1ZvOi34sNx6Og4My3DneSumU
Q9+YSbLPFF1KF95EEvIYNUtAh7YLVSE39I6SHgDwjMvneQElZHbMksBLv2wk1qMbRl/JP2oxlDaR
icdkIixS9IA1WbSXHC4CFBXJdMdE2x5MzNrOBBVu1CeM0wx+WUf9MO2NeyeF/Qq8DzTXdIzzlvRn
F+jdWAGkH/PHLGuCW9vQ/2CZ06vZreOsNd6tia1M0N4zCqZ2hjN9a86Kl6pm8ERcu4RZPG9z7Dh7
Ppj40LrvcQ3Iw0hj48sf/0CB99+t7FtqsGCRN+mLGw7hsYUDamNh5qGeC6piSMBYbvVaVlN3jVVu
PQ3ji8xtAhDYEq4iC/NbqbiTIOXvcwwn91L0yENLq+JQ3LyQWS4JcU2TvYe1WHbqHnOC+auLNqAy
QKNge5hXfQfXaGhw/UrkhcGDchuUM2mi5aWj6WTXBnOw4tgY3SLzztrrAvPjkLQwG9t5fpFCZRdW
FPqpdee1AXNoNVCetm4896Pp5vD+7wXZ7pDl9o8EYLrtTOpL3TZI15zdCQMlmkqqbLryPBie3ME8
CVt8jcjEqNYDGxqBKy0wou4693HJXGC0G9xAvK1Oda+dnHx90I9Iwz07dqoX1nWB95kK9XBhD0hU
OXoa7Bms2S7Cu7h1K0dvA9+sdr0A/uDAu1J5OJ8rhOJtaptAf000T1oXWOd4rJsbT+wtDb45xzcy
sqRsABVeyI5OpyjBvJ3K8Sdtxoad0QzAXFbTyWNgrdO02wyiIVYL1GzTCzvZWSGyonXOi0Q+V17K
u7R2CC1dNLxSWhrFrvVkTC0yHLE5FvQnGHFyScPqMRdOegArsCigQHkd+cHynbuIW6W7KcvKjZ8q
TdmnVmv2I9nOLuJ+W/UZRZ6aZZDl/caLahw9IcP9ZKUn/Abt+d+L0Y7Rmk5pOO51Wt5LXW9hDlkv
A9/4UzZ0kOx7czjpNPys4uTHILz5CJgEq2Qlj5ipagoRnJEjIxz5GSDgBhpwD57bZnPc+AnlR8kE
QbdJwHn0dGfLMUX+R7nTekJ7FcuOP2X37O1UFnd7NXI6bNLwY+5ABPQ1tndnpEAnSCVLkeqDYKzi
kohocTOs39o1Of/qYjwpZuI9dQDNJvPLuz337a0cUuiBcX3WGlaILh1vV3EX2ldjbm4GHw4OTKB3
3QE+dFTRbcEEUWoRZhyFsjFYSRSJBy/5Fdl/m2CAy1CP+Pr84pOqBW6R7pR9oqvLdcwlNrr+kcHa
5+5N4G8UDg1SjtPuRDm+lFbWXgGkzF4JWtxXcCS5jx6JwKAO7HM1pAcy9i+VEHITR/ZSCz1y9lCh
v0tz1R8zqlhWKjKbG0CLMvgJexvzZhPDjvD0i+uX7rFX/So0O8wKNibksqr4RJVi7gjxCfQY3rDa
KG+VGn7Cunb+47u4cGuW40yPMNxtYBb72lCAzQeM74RBoL7IXZwVLYGFAMs6U1Guckw5mPDQtWYK
tqsYrlBLcUOeWr+aGESrzUnfYO2nZLSn8nOil7Q+SHdp5akFhcf4TPdFPB+GSsrNJDG9A74f4cZG
odz7bu3+pQGB/MgqR+n34tSh4tQaTnFjHGqz2OYFwpU9of/4cX9tS+NzKqfvxEYLKXvYNdWspxW8
S+tYG/phHoLoKimLu1i1Cje4qUoWmixRQXDvKsdOgcuL5asLzXkq250zfWS1zTElODWKiqXAbTat
3zQ86oHRuTDkDw7HqVSP23qspoNySMj7sY3lEkmGswT+OjmuVc02t6Tob5Vn4qPpF9g0Gj9DKn4e
qRnlpvBWtLM+STPf57EOzom3syyq92ajqzZBhfhle5E6GBF9JqqunH3cxiXbkEKdak/9QQ8396HT
UCTniHE7smQr8voXazJ/rxMHWcsgWsMpaJvYNBSkvnkuvRxEn9PHTw3ikp7Y1/akF87GoARjnnpq
cgFlIE+wQ/SG+6yqX4HtFpB52PepkuqFRkjv0C9zvYGwNqilt51479pISS14SOFkbjNk9IaTYxm8
CyMKkRdltW9MMW0aSW1KGU/BjrvhmQ+L0oOyZTYxG+dhqKwT8Ttgra4JzVdjEm/tEK2HUOJaiM65
ANmZj+VYPkaBora6gqfTdm17CwLOnL6aLtyE59UU59FDkaKDpGhradZQ7NapF05QLRerg1lGdEcn
tLONS5af5WeyTWBA7mf6VwjSrsKmDmjnbtpbH8wvFpuyRZEKToDxSsrias1MzRs3Ss3471M3q2Lr
pclndeIOd3K1nxO6GX/1o22ts6w21p2DvCe2bhyJrQ39GDuh9ZtWxYItR/WnY2jfT0sdh1H/VDnF
4VjsKFX2sj8jTeMYZJLikBG598KxhlpqRTs3jH/bdvUQZ/90W4RsbbMn6wTh356rOjJM/2hVgkaB
iP1LWdP0AHkVVo2XcZAlWriG/ONyny1/2PMyZJUcX+I547k9IBaFRoawIKero77QMADrpPl7MB61
aoMTTdDW2vIyPp2wYSsKYXBLgP8Uzc6vNqD5LDUFTCvpK4z81tZOh/7YVFnPgM6thHPkvYr/WkFb
303X07ghQvBGElK2n/DNDEAXojlGDNQYVCNiI4mzPFjL6JgX46cq2vScKH2XVbBO2kZeCpIF68yv
2RDOzMNhhw1rBDSc1JwH0gIxSOfud2wh0bi54lMGElUH47DyvQne6RA5Jy80fhcEiU0yrTskR54H
gw7Pk8Nfz51C4MUVVLcydttNwsrxIdICNDOWLhTaZOM2sbMPWLbkwj8lZUgThrbqY2gAvMmQ/XaD
+2lSfnBuJhURYB3TY+DeakQWB2z0ZBj3xKJnAaQ/V4Dd8UUu2ncniMcTwb56L2fTX9esnybXZ6Hv
NBIXieS+7yogkssL2Ks/Em0N7S9tdogX6ZGdzGMcSvciWuc3Z0rzu2jduxeb4iZ0E+4sAYF9GDOe
r4NFSVc47ICq8X3uXT7gLi6YNf0Dekv6nkX1bR57gJKIYJlc1mMqeVHYWTkwFdnJrspjk3c0yMGv
O1aTd3cqAD52w01rzhvWe2seGSIZYE6r6VtxXOvb8D0uWg7no5Pvp9zN12VkTJwDnNcsqA5l3/2y
6y5/oe9F7VmX4fAYnOZW9u0Lhyp9nKiRyWfoZxVnJC2UcxyiVq0IgoM4yxnTpOi4I43uesgRTHVI
wJ46mZVQtjhRF8LmDmz9zmg8AuZdzigwk8KwkuzUADS4YJnbLUb2bUWh770TNeTTSZo7raOvAOPa
2vSpOnEnsgdEt/p1UatDY9fOedKJt4qYxVSG/JaDRUBoGK1d6zDTzLV5jWaL52Ag92XCLkbnBjQ3
Bt2rH+X7ro4YdciX8xnHT7ciLvxdFtFs5TZ8yztpo9CIKr5SKHkwJzc6FZyljwMVWGTHAV4HdnET
NLIdpmTHn4O53MiedB1U+G20uEVEBimtDXc2RRL7kj0lK6ipO87SZVQ2rlndOWvPhJXnWLM8Klog
dyERr01oxiviIAOSpv9R8F15LC1Y8HYnjhUOqodSGrdSt8MR3nJ3A0oM+kCK4jryvRTOZJ28Eswf
PQGAEPDCifwmlNuvu8JLL3ks+XgGZe/biiKSqTKz9b8bfzgwTQaGhJivbPvIs+OWao6KZiMf6yR7
cGxE39kdFl7ucObDDLiEFDdyKc2DzPsrqnyzbpvWf459lhOitZ/raimXGjEfDTmboSG1fleZpDYk
6LZD3bifgNOLNVEg/kjkO7ZVUzpv5nBQw4+Syn1pHFM9hpl6qTr8U8zDNv3iSfHmFeKn9v3hp67R
9zxNTUWLH9YzGIXTWV8Gw3eOnT3l19B293M0Scre8goPop1RLVSLU++0qOO9Dm6ClqxdnNTlehr6
TWLBwjZYpcep/dKlETTXmYvIZDrXtQOacCAhiJPTuamW50ecKe9hkDPYZEAENVLeQ7O8aLOk57xr
p0d3Gm30AdN9nXGN0+bxRk4uWmZcsBpj8ailM8EGl39LmQOazYIG8q+JoYhWy8cxshJq9kxY1PVT
FTP5AtkNzh465yYkzIB8DyLTNkFzGkkfbBitvWPTtSkhALJts+Tc3+KlzTjU4oOjucdVDHX2aJDj
TfIvy7MeSCcbe2KbYme3mNy43X8FFg27jlGrY1qPCd2Cbb6d7dwnQSW6g0vW6Tkv57+0vKzTcKhe
3Kh3Dg1zNA2xIRDnwXwYJ24/GWh6voUj+cc0r69luxhb3LBntTrH57KVbFnm9EKgMb/Z1iVpWW7X
yikxkER3VSQ0APp1e8qh429IDHXn0I/N6+BW3c3uiqPZ1M+OZyA/k8w5hm3LgUZ5a5sylJUVJc7r
pKMnxH51GkIK1YgIrDRw72c8wm/uGAIhzJv83EDyvNsdX/jaidJN4ICq1Kh51yijMmewCehOwi4v
7GiZseRwKCNL7/pM2fd6+hcK9jZNX/iXyU+6W2+aV4t7xgYUtQ2CmqeIUSDd+kmK8w5v08gCyyvm
Gl2wV08UPJn3SJw6f0/YqvjOkafW/mR2j93wSDlacYEkbjB45tYHxkQC3FaryILN4zvz4jBeY+mG
n06marY/PBQt5B9OhwHbJdiraJb9r2rKsC760j2VVvfFRGCe7ZZnQpQ6W7CTt2DU9VnhJ+dT4eaU
F4N4HCdYdCFnPdcSKCTLS8iCCuRGf894fj8Sg7hbgJSh/XknCmNwEWVWeh50FKxVQ96o80agocnI
VctLopi3jXkcD0Xf74cht45N5GVPMcY4ajm2AffFdekMIFgRMA7aT0YkmfI0GsQCZeQkb22K7JqU
XXzhU69IMDYI0G5efRXgHFmqBum9rHobwKzbv7HbxqZ3R9nz3fzBLjHcleok6aF6K/tleoYu0A4H
g9jQ1U3M15iF5t/aaXgEBt4jjcTBauhM/qtx6NzYCt3zkcNQqGK91VCiNnVf3kDupZyfGNFrSmGu
Jlo/VUn9s8KgzPtape+iQd5pQvJio253rqUdJlpr7XEIHcpBXmVewA3FlckeKuImnAG5bEufej6/
3gt/eLaN5KEVGG77vJr2sU/XdB7z27Rucfd0GJ7Z09dsggGKe00RH6oC8M/g6uE+ki4ZyR18+NR5
7fM8vdNzj8W9t/2lLoKUR3wk/bfzO9v/A7g+9+MtVPzg9u8l86zg5iaueYXGtEk2tCZOH4XbtGcf
5Dtl3ZX5odqBuqlShGdnxN7XdyLYF8ZQXmWa4d32vP5VcHEj9uZvmKmyPfIhI9WcBEfZJdYqGiP5
W7Mi0qllXgT1tlB3Iu9kOzO9ibWPv7NjVe+UzneIVei1Q8LhNOA1a4qMWjwV4/QE9Lc+Gyr+mZCD
ntI4oyCuwqgQ/dOrKjymlRQOuxvkK7/tykuo/waBMU0bx8HZCVQGor5r9ftGLamDNHNevXkU69Qe
nFMXD85rY5n/83/6kucdtDgNnnfoD2aNLbyopvKoR01YoEy+dO+kr4V8imRUvw12nDyNzojnIsvu
0SiMB8AHe0l3NqqOvnROJLDnRcE9r2LxZv3bRfSTPA1xtY7Kzn8RxXxRkRcgp+T6hWJvmmrd5twW
mDAYc5zzGBCJSqK2+ZhjVliEC+SJbOawb1s0hwg3G2ABym9zKuhdDxN2tdjLZ6+d9l05Uno4FtXN
0+QgK4dNrsZqvh0AC+7Y7uKo9Lr6Ztf0DsRNuG9AKO8je3SOnMj5SnDYWE0lC/5YG9xmOOmuTTVR
yxUxy3K21lefAz9VTOPA+c6wDpHlqodhZuSVeWK/aXYPqg/7J/5gf3XbRlQrd+62z8V4qLChrVqV
xxds32rLVpMFa9z6DzmO4jBfq6GPz0PCgbfs+r98nAiESddxIfXOjr7b5VFsOY9Muu4jY2VP5Mc7
U2ExbdVU51v3XXtl/tIkRvvC+S1ZmUYh9lSh9OuRFqXdOKv55sG4RSsP3nvH7F+x2DLiBqW+s9qx
bnNcb/o8yK5EODw2kPqr9ZV1/fdiDBTcaDKQ6Bf8f6zJDm0TDfswnc98VsUJt571FHu0cfT5XXYx
3UnlxD3NYqzxA+dltp5VZNjv1nfR9Tf6PpM3YdjJA0SR98mn37bwgpp8mxgf/uF6y3C+kICNoxPI
m4z2aXQDChg4os4EX1kTV+aua9ruH9HgbOYzT2WnU3S/pPZj7xa/sgjv5ZRJ5x2flMBk96wGJpLM
t6CJOkN7FV31ELiD8cDAgAlIgJWt56w9W4lx6iSfPNCUd3+2+gO9ZiAUg+GTycI6Ehxzzkh2yWGa
rHIXTWRm2mKuthE+UIST3PUnRlURbO0kbkCY2jFps/aNgpByzbL7V+Ha4nXuH30lIC/H3ridu/5n
kOpJSyvcTG49XiFVnCh38YDHJa9J1JjnvlTAxLUxb3hOhPvRdof/DFz+f6Lp/wWpvwQdCbf+n5n6
+x/8Bun/TjT9z1/zv4imC7A+gtVmY/5wHcAI/8U09f7DB8zHfYStx4Kk5If+C6pPbL2jTWbh65v/
AbkIqqkH6Q1Oj/3/hDCFV0FO9b8xE6hfjXz+AcoPOgOO2hKQ/2+ghsjmEonrsDigl/1Qg1niO1qZ
c/MXOiSMcPq9+yh/TcvmYmKA14sTPlw88cVsXSmlQ9Yqhm0CgI5BGAd9sXjpQ9tMDqORSYoeFu58
ZK+sxXvfjdY97I0bqcxFKuEbIDHqt9qUG9L5PzMWftM3onPmDOmOjnjC25mLNQzHf7d4/60lBTAt
eYCWYICzJASKJSswLqmBeckPOAQJSvtjJFZAjWS27jJuCH7tPUoDtz8ZGw5bTnc1wOPs2iWhwK+k
WyfLINsA7yHLa6zAuP9BUUg22eyQGDkIMyUaAtu9qt0va8lC+Esqgp3qTmfmL7cQj3GBAaVbAhQE
KfSSqMiXbIUkZDEge6W5H7DBq7Zg1uC8Bp7FZg6BNxPimXPQvYlrAWGlJjtIkANkIRIsyQ5zyXio
Je3B/p3asYwAyJIE8eRrvyRD5vxcL0kRl8hIuWRH5iVFUix5EnRidx0lPZV7hE0MnCsu4ZOMEErq
OfscHLbNoyQlpDIuaRWx5FYcAiz8axNnyX2U8LnBW27NG96rR5PgS7gkYLBcnvwlEwPYYdi2S05m
XBIzDbvwvsVRFvhUCQKFovKbfA0exz/sQcDiGzgQ4o0yTrWJS4VYjkc8hzatAzi19yqhDLn2IfR4
33mAzGko+YCTahPP7WNA4Ccm+CMJAFG/xENiyQSR726Z76mnIy40L7mhrAyfRuV+GnCv3bbeO+7F
Vv0fia2PPQaMnexCThCLP4Ekv4PP7hBRKtlOuUtmiVAAHdrt3sC1qQg1hYFwuRTyJ5u4E9mhvctk
OFBLjfNhPtQEo1RFU9w0YcnAMJCcx4g2zSVHpZZEVUi0algyVj5hK28JxZj62/F+NIUzm0mY0RZM
wcrihInFjHe9yMmBBBZJL+nKoyY9tYrH4gqGkWVaH0PKp05t13k+ZQy1fspEVu7SLhbX3syObq57
+I0U8ubNgRtLeQe4ovAwg76cXqYBKdfI9NrpkMwRaeKjF8UftKIyi2nSMBNG3waDXpgZ7jm0p+sw
OJiDDcg+WZcACcKY4ySYYVkpGqSzybsZwHlXfJgNKI89NP9oa/Zcvjqm2ynsxVGIRm/owv0CYx4n
1TZXDVUyDSqr8Otrl5tf1BhERzZjr9nkWKs08NGrUMLGeb5kRnqpa67dCVkflsv8Kegz2oqhvVSK
7puOGlDfGPVaEf6uc0yQhFtyjH79IY7JW8XcpXZ90N2HMDUP1h+DKvgjPaceCaTJX+qaBpKN7L6h
VJ0rtfyl5fQYVtlIRpgOcX7CIUGbPlBzDmRNRPvRsoyN2Xc0vQn6k928kWtOWPMLYiSXkfidYvZj
i9k8TzrMH+AUIftFxakNPMmJaWj4MZIFGbs9FmHGirN+s/ODjxzc5o2w+qZgZ8ro7V1aL/nuVE6E
tLbfsCP5lB7wxoq+wT+XEFDhWwEl0mWjGGJS3JWs+nRZY6sfmhEnXVhvJlt+Fn3g7VxqfM8Fu662
pops+nbnMn3xJgqJLLg//jiUWCcYg93Jb7YQ4RZLdnAZDahdOK75+ywBTSM/G8EZEny5K2e8A227
bSyfsPgQXTM1BPxqmzzfsqtD4aGrhHGhzf03ohTBpuRGMyx7Pup5dxNdIE9UNh0TjGlbUxY0V41+
gdc6OHf0vsKeFA3lC9ahS6pXrCzxjll679BKewbfdXRF+sUDlCDVHD+lI/1aVjDdoU1uxOxEaFpT
exndjmzJjJ3XmKvyTVWskszpmhEOfbAoU1mHUfxdZga/f0tFatUKpAq6mPEUDh3Kqu+13jq0rFe7
y95KYmq7rkrPnKNxnqVYcSJzLLalKR9CLgMbIBx0D9g54MsPXjrojRgqe9t58LBs3ZOwSYgHxLFC
9DXlKhWfBmzCR02YRGjTXTol+hW6U7lPuulTBH0NmS55G7Q6jVEarHA5aJK3oVh71G1ulG08eXOX
sTU1cY81T8TuevrXuvHDtbv5hqfhaaDY6zQp/qiWiFksB6PYWOGSUuzS+bU2zMeQJNOZLCxW26kp
9zKaab+eBRLXMH0IaV15oHUMbU560vKxqudiyy7DImQSd2efAaNbfEn5zLIc4at7EPXRjumYYYwH
r0fIu8i8X73dp0ScmLIdRVEW3vZlJDEhyvL5UY526ZNOPOCEvNmJnLfKQ3fsvPo3zxr/fQ7cV22/
FGqYzmxeqm1lR8/U2LApDtv3fC6+B4fTPn7eYMO1dJjpVvVJW+HngZteevvWDP50NS0gru9/ZMIm
7yaz20jU5sR+Q83DXjjQJbQLmT3p3HUt9XxeynVHY3iCdcu2qogeQiGHDT1mGWUPbBRCHsZF2ec3
VMcr66eIo79LQ4HAQ7IomTh9jBeTLzRHePVJ2Q2tio1Z7XGqQHgKtcMbS66WVCqjKTHpbTLDPApy
6mx7iZfWk1W0Kf0WYTYT+MXVUWd4UKZ23Pu1sY+5qo4thfTrwSjSmw8+sBnaYzMvxgkeJzaY7fOU
xpxOPv/tu/NafppR0d/s5UWbza8QdcDCAw1DAFGPLi6PL63EWLb23VYQOzco74GtwepC4rupS96Z
yJ7WsyxpUbCyr9wYuJH49fJcAnEwhT1tHFGQb51ctMxL/hbCAHdLWJZ7/g7iPWnfevG3U186gsdm
Rh2jedC8JIEN4INco3DYMLUgHOp6CdwKK9m2+UxBvC7UQfpJ/uBSP+4HWGmqhIPc5IAf4ShimsiM
A2SSUk/GCTPeFcgUJQ8BfR55HfwSCQsSSyyfcV4QByRO3hbnOCF74NoYreyESzMwpbX1ZfHDcShi
2dywLslDGBItb8acWTw0Z/u9tathqxxPbRzD6HdK8VWhbrhtAfUr6R1xrZyA8w9/bbfaWMFh6Crx
4ZaTtffL1KW2ZuaMVfuYTuKB9Jc3TFvOlfEhdTln2/Eod70t201edd9Z6CQHR3ryYGMWwulzSPGB
NL03XovxFlq+PmPBC+/LJYNy5gEVfhob1u3NnLcbw8fn7hNy2WLmOwEL5DnVp/4psmlg0nS39I6v
MOLnXLNJcp0Cjvr2FO9HSf95b0F60XmNEyYMdlJTRN5W2Yaq5DvbsO6xtNv6QREKY8ilV292XkKn
f8mxS5OCkCx2raZZuyKYDlaxGO2ibF7VhYq2rFwdbES+2vs+pvWu9wMuAfkbh0d+Zppnb5ny04j5
mFv64beS1oGHyP8qhQo2sbSLQ1CC/xfd9IEn5KJL+9NbzNpqFNU6G3JSOji8QzMJSWnzkB762aKr
rnK3UvIoYGd3ogHooS7hcw46+EKeXVuyzPfznD0kqtgMFjtsr+0dirCPE0cXo8wovome8mr4BaX4
aIiYdL6Or6CRKWV2D03z1ljR76Bl+1X1+55NUT6Gv+Ox/hGKBHz6GYX9A9Xjh3lg3HhrI49E668h
9Y4Ga6opcY6pF0F+pmDSdI9xTMlUrB6maTy0wtwkAZYYlRtXh0NETyFCiBjQ0raD4LFX6VKz3O2N
ud0pQ+2VP795E2XkdWZvTCxZOJojeNzzwXW8J6fDJBMGwW+vnzdhoi5TJ8FHbEieDLQH2fIelv4L
T1pFwuNn4OBNNKd7h8W5a3uhSNXH5yV5hLcy4B0nKlr11lVupNe8LT/JRpUMvegw6fqksvGpceNL
WHrppnKt59pqz52NDTOlaAASJU9ah7WxhvejwxNX9t/ei7ZJktIWzgJ80dPwg6wHs9/Jgprg2d2F
rXxWdfI+tvckYpHTlC8qefTY9mMDI7menBvH/fHdx85xgFXwGzZOR7kbc0cEEIQf9waWhuSg3xoX
ygy/LwP1KreAuwU84w1NdsB9bjX4z8GqdqMh7C2QD4xRoyxXgROvjDDeliOxHzzcyxeEpWm5OKQ2
vk7PQZoeazrMQpFUay3TA1yeDaPHEfcAPUomiuXsRnsPz9Vsp9fS7dQ3KJQ0xF9S5dHbgL2dXiNK
HruPse0wqO8mq/mFgfXVIOafPwWxZdPGJXfam76NSB/n8IuevPdYCMTi8qXq0yfMG1+dO90MTtdp
ObN8l3t3EgfZ1b8dbT4Oto30y4GFUEDoi2xlg7GrpvCFuIVD/af9QXT56mvnkFn9sRyeS7VkyeQD
B/ptSABvNTp6La1gS6n6izcUB/EgWx6uc4wdp3Q0kTWy40Z1ZCIr1onBejmribaSaOLbkKkd/kfD
Lh+7mCtF2hwPTcnwEHjNqpuih/LkcaYMajR4Jr2zm1jRGu+BNxor42mQyxfSfmz6BahBjye3iL7O
AZ3MW2kVK6wQT0i5vBlqegaa/BLO5SXo0pOf9zv2Uzuv925jpRZZ+MGE7tHaQcnq3DiosLk1QUN/
NyucNIXZ4V2QBt4HwsngO9hSerh+XedUdulnn5v3rFoFevGK+OqUee6Tb/QfXY67nLzPMHQ/AAbP
rlFdIz9dZ/N04296oX/6MHmLE7n80oFzM3R489zmJ59eWqt8bHAUkIk5JfOrMrt9i/DO+W7lhiGp
PvycjvUY+cmrEXTHNMg2URmd6p4rDYM8Z7ddVoLawna3L8rysZ3CQ8LGP6nycB27+pPmwH+3zIrY
W1d0n51hPvkhJYSwi+PyAHDom+zF1vSd55L4rx7r3yYWRW30m3boXohFirx4iPDHmQFlzB3jVlke
Qze911W+DIxsCrq/wJXufh9/mc0qCqevQDVvCTe4mULuWvkvbeH/UYIEymyHr0PpvmLN/0OJ9G/c
NKcqYBsbU90URZcMr7Y/Yqcr92YGana5WIhCfNYZWb2Qw5twsRuzTSrFB/ilqiPB5gBIbAf3ODXJ
1a0BDwyjsZ5GEAqzx9delx3+3JD2Pf3XHvnKBY35Xk3oU7m3nIAXGqr1oVT4WubetjOi28RhopLe
x+g0G+5p60QOtz53trL47I3sV8VnEkf5c1+LLbnti3ZreBRRte8N2g5NZnSvf+aGkawSw9oYctpG
sjoZ/vTo59gGS7HvnOZgKr3PGCycDO5RFD9nGdXFrrVPbH2leRdzFyHB/nFC8yeLK0HrBxkjkQ0c
vUgPwdBsIVGhIRjd2XC/ghtC40NocxpBHCPClo7wUgD+NyTmZAHjKu/FnxbvbzNAmyDOxtjugiKZ
vBXGqnNTDAcrJErh9vlTw921xKm99iJ7rY3pz/9g70y2G1eyK/orXjVHrUAPDDwBwV6kRPXSBEuZ
ktD3Pb7eO5jlqlfpWvXsuSdMikpJJAEibtx7zj55ljxXoNW2IWRRJIWojdEhz7D3vTpVHhuWTS/I
q9PcaIda6JtStZ+XirN6rtCqxmJDmA8WN+vcuZcqqS+pyWCjrYo3xGkbO2nYtC13i2FIABQCJnE/
ujSd9HoTW82LO5WXWofaYCYFO1MDZleGVxk5XuIpzFFDZUdHjuQBmUFHd0IktAinaoQr37Xvamld
wD0vYA+LOLvNu3xvKWKrduNtITv5Zr7C4bxWU7ZGU+2b6ZMxlk+FVR1ne7jp9cSfGR4kbfHqzstj
kqsPRoVdp55P1aLk3ojs3dOxOXl5wpaoNBmLQpSThV4dLNuSbaBh7TouJlYS+BrjTNo5OJtI9LZv
6rx7jXS470i7JuPe1Me7xi5eo/xWiYtjYrDisvsTUAbmEZk76pxef1WBbYLZQ02XUhpYm9oEoBA1
rzh5Hisvgr4Rco0YJvtE6/GM0ZyPfdk+d5TnTdwSTBqeKICptMYU+SGkP+tiNkG3lr+rEPNNRJeC
pO1p1cXKRbOIcyw/oeStE/164uOF2lE4cVQY2Y6m8SXY0YZB/91q9qGA3p0u5Vpz55dUHS8Dr65n
oVCL46QNa0fUX2FK1Mwsw5rN5aWpC4SthAMuASXOcGdZNu+bUuELAR2VROHKnqYbebzIEnwbrOHZ
1br3vM3OuEi2eNG3BH5i3LjXKib0aIU01uPmVMyfmRF+xyT2dSL7CGyVnGMCFHxX7/FQsxU2liT2
A9QfskZk3qz7UcH/ntlFWQZRHZ1ObqViPxRjcFG17gDPxYblUy9UWOVD1zwsAdPrWfUyBX+fjbRH
m9pdahTZTo03LZ1sXOVIu00g6JsCxjIAKjIvsa7g5t/QUJGa+/4UqKNYu8Vo+mzQHxLjHa3ALTtX
CqaspGKbL9myt93iAT0al6theW0GHTdZWW2RQKxNq7gVivXGoD31pm7wZz3/TNv5MPVfIeA8LuDP
2QCcS88UjVM224469rxJpW9KGB6c34QxakBfoXcwNjbs6jH9u75hYRfGLad2Q3lXtsOp5Fw+ZCYb
9HRi7BwPzsFA1aCQAHmi60xVV87rsbZ29kJ3u8STUSbUR6BCv7OuuErfdq0LibVXSAhYuH5aKpWR
WbQbQ4/cuw6YFQ0QLnXtgku0ZgsPejcMPNfEWd/PRchVbd6zA/Acf+hcm51z5zBMaB+mUmvWqLej
tdmGJKZjWWqj8JEdwY8lMtJN3SbNvh9omYd4MuyGqazuIEDUIoj8GFsfE8u9C9Ra246GfmeNxm3b
kJzu6spz7WaQ+sLwcVEQLwXFc2ACSDY70P/61Ct+1NXGLqkgEmagRLxrWBnh2tBGJQAEua2lAgVJ
xxbVQoYXnCEq4EOgAwWoQNatxrBeTUWn/GGrh60s8oImVNYEm5uK6FHBJ52v9UOD2AMxdyiyVdOy
n3I03NIw9RFMOu62rlveoXje0Gbvzl5Q2a7vRvUejKb+VGY/GTJ8NOPZIPsQeeVTU5GPWcTOrrA5
hBh/hIZSDp0pO2RMSKZ149omlZCc4TBE5P/ijaVpkEKPRYkSlslHVOV8gvN+b6pAGTq7AjwOXHGV
5PVez2rSUcigh/I33xCxZHM0CAZ2WzRGQRK8myPlaRgjvFPaBgyOzZ5z4lTSUyRcpTUgmhygS5hT
SM6QlR/NMn3I+uwrGYgZytx241o8PSbKLGrWXdRM37njsNy9IPNjB1Auq0x/UhLjuYywKAHBeWjl
mdw0jEU6R3JDVQzNGdw5/HGdN4UWzY0Ck2WDKjzlZGuQ6HrSdp/3kc9OFTea1MTiwNIfyed4jhC0
G3cgjI92VdxWhbNOVU5Zc4DR0QbjG+rpz8XYWk6+I/YPio4SzFT/+PyzL7hE6ISJkldd3kGTSNt0
Kp6rEWyTYs77XjNAHNU/WOJOArrSShXscI1mbImnxruh4gvQf6qoD4w7Agd/5FrrE2xUo0/lwgRH
CCF/e8/+Gpl+h1TGlq3DCioGzDLUfPqn9Fbx/kiiIMjBmCIBdz3kuyK3fREpW4OcM0beSLZTpF3a
fmLogMB5O072I8Kzt6AFax+X3lKle8My92imnwICkxB1gzd2kbpzxpxHp1c9BoY7DXxQME6fbKtk
UhaO/BSbRomeYMwAVIq0eFPdYe8soz8K9X5M4k8x5iv4og9hov/QmvmUQLzwgY/8FJO5S53xWY/Z
lNj2mu7QkxhZfdzmp1K+6IMR7QNW3raz2pXBJ5mWNPBNGnYbzsYIuhcvFjspu4s6TQ4mq2ISkC2U
aMoPOxSHNqnuyV1c0QTxomE6M+R6segWeos1fUVRc4np+o3OPTMUvxbBRigNQIqleQin7FHL+1sV
hohIokvZZ0ezC6qbsRN7OswDu0S4AvSrC6b73apSrAOWWUYhVrOnOf1pdcEunUI0WfBMY5RJ7tjx
SdBO9ZB9hNT3REmZlzEdtxOh5qEY+WXqfrIArljpmxl0r0KYt53S9Osozx6wUadW8jkXX2FCQ6Og
bjTII7Zs82jn6klxrbWmKx6yn9ADIX5uyAXihcw7BL0fmJYnr51tfP5x71ciyVZknj20IInRDX+g
p+XKKBbqGJDG5EXKk/MUjniBETQeXaGiRKmqL6wPh5mZYrNoZ6OMLnFnv7mD+yRTWEnqwoRRxsBm
RoqRpl1jFLlzFKPx8qZ7DmtGipAz6yc0yreJPZBl3kQ7a8mkbLr8yop6r07FHUaBdax2TGUNvNmd
ilXdRUKsoLim2wspNhA2nh15A2Vg/HXv+qUiv/ztsd++/O3Hrj/x6/fF7TaddUZPuTSWWA9xUqog
aXgLmxq0eaASUQvfojgUzAoYMS/3RYJrxsgAUGny5nrvHzf/i8cmhieZF9AWscc4hawXloc5Wgi6
tzkaalFUBwcdzq+b65ek4HR7e3lqRD90MM208oDhl18APROgY0SwJ6zobEGxqrMvkU/XmFDPrK93
q9wmAeV6d+lkNLYzbQIn5qLs5lN+uN5gIf3vey0QVSvAcZa5pIdW9d4xe57v9Wn+upvKv3L9upo7
2bDDRlkB1qWEaw4T4Aa4HePfbq6PXb+8fsN2woHj/vdvt/IekdfZivViXEFxKwU9Sx6simfgxB0T
zbg6MEGrDp0BPw8vDwqDNKoPjFPrw/XeP26uj+VQs/Zu/8OphrtAGT+zDG+y1UAGCZz0xglpxyGE
/bEwvjnju5gpANBixSMKVGOXwvT0cppvGRrJwWnpVWnjV9o5I7tUbuApQesvQdep8+y7LjCYhcuk
biKLzSeIXmmqBvvQKW4JbZ4PjTGDHBBcXOfhnDakRtumPa0Q7r5NZoVHgEWQ3TIQO/NFDHN2GNgE
YPMoz0iyUD+3w7xeSuT8IdiRLP0Wdn3QJ8c4uP04I6Fa7p1kTA+aEXTHqCRfc65/NElU74YiSNlb
e0k7Fue2rvpzZ9QuV1TryJShxD1jr0tz2Nu1THxvVf6Mhq5eSTmYZQ5kKGRySU1qs1Q5SnsmY963
cnSGBuznvTKKiz6q7XkwmxOB2T0kYIugAqS/1OHeE7Lj7CRQSYdFp58HTdfPsAT49OvTIVCs20Wv
vu08jdf8SH/GRubnhXFq4tiSTva7uJucva3qwU2qBVRAmM+U6V1FarhyKu2r1br8VJTU7xCfTn1E
ycK/iTMFdAtm3tXUpf0bNVyp3fZjnBq8sXpZ3CrtUtwu8TfBASay4wXhNd3FZBAkhFscFfhwlLii
w2Od5sU5su38LJRHpkvTyVzCxo+qjJEK7baCiNnNoGLnZ39un5Cs2yd6pPswLu61sLZpZdXzjbUj
MOhbp0WwMGLzrNolcFFbQuwD5EzNLEyUqvni48OkZNTo96sV280on88Ywb25cMkNks+E2ZPCdI7y
RhVIhQPb6bdXRXYJnXzlVnnDSuRmsDC1V9Y7saNN90gBshbyIDJRQmnCQCVnJsf/igrOrLS29PX1
sV/fvn4HJSVe+J4AdOe4xLui0jP4i/mL7jqfvbXclLjYPBIBHuDm0EJrzpDXDokSPE0T7Lnpw6r1
L9Enj3MenlKyLdhHH8dJfYy7MPc6Q33GVV17ilu92xoEDnWhK1sv9+My9Mc8031DEeQkUymqFrhz
BjA7xV7VdXao9PimLajzkhpzNdTKWAezaWObicVgrkp7eDFKbTeQlwPZUavw0OESjhDIWgF1KirZ
+zrMphWZXMaqcAYmKOrw6LJWKZNzGUEE02yY72oiH2hoHdjeAmHAIux05vMYjCdnTt9GxaBMZeMp
rPZOzZHOqM0h2zHapiyZ3HVgwi0ZkxaFnl7d5vapY4wKlnNwYcc0afwAd8uHJECVbxOkCO+4A3lQ
/RxrijA7F+99hZHHzt31iDbRV9SjQ3STFyz6t8nezqtVQhnNcLoPYq7881TS6QvbFQaDvWrdBahG
CbaMN4pWTscxXZzVlA+vvaXfG8v9IsEeURPe9YqW3SQumo0M0I6mpV41oDOOYxyuylnAvOBCiIFq
IQOsHpSXoGLyqkUFs9203DXm8hGAn2Lj2tyTeEuk6r1pnrniP7pdQXfYLp5mjFjKrN/UtYp02rQu
jhrtqw4ep3oHJm6mSc7MonS69wLFR1pa82a22fr101dRle4edaxyp0xASauekZrQtKOKKNQKq90C
ocs32eehAUlul0UY2I95G7IZBbZ2IxIqylbb9wzCpkLtvbYDJ1oW1UolJMPT2eToMXlIeokItoK3
G8XjqQyPNlWcH7cCFFeeotefcOLoef0FP+OHjTbT65lVCkw12yZxH/DzTLvI1PCKFqZ6rMOPIVK1
l96k4WK2hxwy/T7uJ93HjvWiKuea+qwqUaAYTf2Z1SqX6eFQVtG3SpiWZwvcyk1251KcDdrAzjhE
K6bEKkYucDMlG2glSldZwwoctctBlpKtLo6zychOs2M89Q1K74aQZSzE7UfidHTqUYp7gcm2jLwp
L/x0Wqs4gs1BqsbmxwstvbydaCd42uzsbAt6Hrvd4r5pqycUUz8GI/lK+k8C6MzNoM2Bby3hjuuu
cZfzZsEe8TSI3puJHT/zgOkJ7tLsZ+5s0zvrus0HkXn9pqa93FkGVtLaJU6um27VaOrXtcXwsQ7Q
BaYyscD8iEit2ZjsKDnctxXy6rfAVL/qaLm14lwDtNA462RqVwUTeq+JXLFeRsFnu6NXaGmUzTQ9
orkKmWj2Ck6IwPAjvSKUNDJ6nk87+QQUOZ4V1hfCbdO1omF9xW2krRt7XrsK+VoDqGolWx6VJQFv
gqUPSt7ZLLt4Gwr1ITKpmTVgGSu0PcPKBjWA4Yz6LSu+JiUdvTaZ2Q5zZaOla50SE4lOiZPDMbAZ
VCjfXIDsZtsYzM7QfpmRs7a15r2H47m1quZCW9bd6Y56GzOUaszoPpNQT51JBUGd4T0z6x2dIecc
2hik264S+4S0Cqhzfb5zgWSsHRNiXJnh8Wqn8aDr/bdVL885EcD8butAOPxNH8zJc9bfRkb7GU7D
Y432gEINDN4ognUTiG2fBHd0WcA3hTXdZ3xgXG0MYgaBjAWh+qNRptHLVblbqK2vkg6wR1E6ridJ
IoVIKiSadJCQ0hRaKc56XgL8UqMwHC/upGk4oz0hIaexxJ3WxT7lla2aDg/RLJGoSvhVtCBSuebp
wMPwhcasu5tUolTTCKhq5AjnRP6Cr0rgqpDo1VJCWAlenRkVA2YVdovHTcJaO4lttSXAFcIYJQy8
D1qu5Cec6b5kW1NCX4XEv9ZwYHHtKAdDomFb1Pn+cOXF5hIda0uIbCoBs6kEy47lCxlnpONeH5E3
i8TQatGjLrG0hQBQC1sjO1pNzVIVVgBse0i2v75Ec7JtDDC3AD+MDZtshouy+AOKO0ko7vWeRRN5
h5VhPUuKbnyl6F7vLg0N51xCdnVJ213A7l4fv96A9SFxAjovX3U7Aa83keDeViJ8I3kvhuprSbzv
TD+Vj2CxFxL9W0kIcCxxwMWVDNxZQII1G1ywJsHBtkQI27CEZwkVjiRemIv7MZLAYQ7QTSU5xHDA
gRFLLHEEn/j6UCqRxShLilXdSY7x2II0rmEb48hxdw60Y02yj683g0QhTxVQZBs6MjY4Yt0aRPuB
RCePEqKc0QbxMwlWDgcwjpCWQ444ekDgy47EMAMpGQl1Ac2MeaU8oi2Bzy3BzdANfqghuMYCpnMP
27mXkOdK4p4NCX5OJQIauaPwe4mFziUg2hQo8WIJjdYlPprwn59sW4tNjor0OLI9ARPD4CJpZMAo
AGr624ynJJSa3kJ17OBUZ2OlbdUruxpXZH0crkBr+S7jWINqLXHXJdzrTgKwe4lLKUy8g6rEY9tX
Uvb1QRt6NqcUTfAYoDbW5WbtSMi2DW07ldht4/oHYzpuALlLieYe5JsQTgwMerjdtQR4N5C8r889
kXDv6z1CEWy/l+jvFgY4Pu340gx80tTmpyYx4S4z30yCw0sI4p1EiQuY4pEBXLyWmHFl6W+7nCcQ
45zSGMH7WO5vqqJ1PNyRcGrhldcSXN5eEeYh5dwM1Zw3eoPxOzsx1q58B/A5OqFQgtBth26SNYW+
GoQSkw9lMGQOHzci3hgX4z4YqfVmt4bGab3rsNYTCV1XRLshwBL/oASyaxLNbsNov2r8/98O8Sd2
CN2krvp3dojnryYvi+4v//FVdACA9p/4F379zN/sELb6VwOGqmvpgsxGl8zhv9shbP2vBqp/YVsk
egqVBejvdgjD/KtQedgxTJt0W+0f7ghD+yvaMdXlOwhWhWnY/xd7hMwN+4M3QsNjQRfM5gkiVjUM
af34ozfCUVETxaVj7kLL/enQ09bjy6KO1DNh/WeZf7r8ZX/4Y4ZjqTqv1HCJKWbo/nuqKK7GWtPx
5u5mZgQbzek1ogMmfaXWesz2B9XEZ9sKytZ1LeaTWzivtTLts1ywWA75O1uCA8u7SfwQdNWxA38A
GAD6BPGbThE/wR1/rLhSrixLP8YS9lpJUh8OqhUTMrYBEhSd4I4vQ2c3tgJm6gCLaVCaP0mqs39L
a7u+UBJaHUFZqeJ1+e1dxc2ZTXrquLs5NHZTBxtXByYGENZE+rCsUjUDkBxrPw2RfWeQXqqpuRNx
ka+ujKcYaWKIfiES+Tcf8JssG0bfScmxtRpwrQUUoNmKgYMwzAHnwAggV1/SPioPhHD0mbHXHH3P
bEzCSAwNkYJ+kvqXDPuXJ/S1imXrgNuz3Lh28hwzFMTpEjmU1UWOmy/Cs4I+1s8a2uuKDYjJNHja
HQAZ+r30gtxUQScSdq9zzbwzCikDHfWpiGe0KwVJz46b7LAuQMOlGpAt4m81mdlCj3cDMkeKdwpE
3DLz8sVu/y4V4TduB5wdcmPYw4AZwTnzshx/NtK3smb8FLjDB/4Q+J5WNvp/+LTe/Tr7/qPo87sy
Lrr2P/9i/+4OkielbXCcTFeYfELl9//gDhKNUel5t7i7iOKKsVnwmOjpO2JObyhYIAusm2xwqGhC
A/D3ADIP+yzwMAuuusLGJSBhXs3ghOKKR+saweGwrXUwapqvxeOhigqErzXw4hYRombgzaW95Ul3
A8blcNtUdBAAc4cbZ76oL+THQp0K42+TnF+KNlrAtY2ZOSk579mHrptxJJTbcH9kkTEd0A68ZlFx
Y0DT9pQY748DIzEy02OuVc/9WNwhnCeha6J2nIebWE2Zw4IwaRHbsVYOoGeYg2tqdk4C5VbG8pk2
G+Kc6LV2wIRJ0C//YfIYuHwbhTDRTroXwWgXIwmN6ShJbl0XQqGRPZId9O006YEDdZ+7nDF/cpz+
xbUDfa+LZ8wxbOv3OFkq0h6Ow+juYr0aCTzE2OSE5ryRM69OewB2/frv/6D6rz7EjoMgyHBMJH7S
q/bHE8McVPxiKn8RCuWxsiwGU3HOAIaXZhX9SxUXZ50uodzGv6aEhnlxyRG2Sw39VoGQOQ6/W3Ud
1uFu6N/+/XP7V+csCZgOZwtbJff3SFdNbYsihziws7Ubty2jLQmK+YqVjNmeaZurnnEjtK78T47B
v/izGPuQVdqEXmu6If75HQHFqznZqDi73My+J5MU+IrrgVMm323dB+twgrfVOo///rWqQv7a35YN
U+Nh0kxYpv7HGpUQ9OSOfHDRFanDKg5vQzqZqNeym6AC5G1LlZxBx2tlPAWt/ZhSiXk1ogy6YYLm
ggtiHXSHy7LExy4/WQmhfgkXmUCkgM35NZnqbvFhoP1MZuRmgsktI9gUy0p+Z7SAbrI5fika5VIY
1oFwJa6/NsMyECPrmr+7ziYMYZkBVgZpDufmHX0FCLFW25NIne9diwUgxCYLmtQr38MZiKVdhHRY
Iyk5QCBSl/QXLaeB4vOUVunoBz1iiaAO8ERPBCTU9ns30myCYkwkBvy7lNk/l8XUXWHA/J5686gG
JDomMTxZ6vq1k2a9V3m9Bdl5lheebFpujJDFQOCUnWYOW1VvMP/AW5ssEInZ/Agg96lX5f9lafXc
eb63O9acWhkEU3j3kU08TwzVNYQ3/dWa2XojI1iZM53xsa7Ribgb4USoeXK24T3jyInkGQ8e0Z9k
oaqa8VskLfJAIVSVE1GzHcvFIP/PZ2JAAmcfLc20o7FDbqPOpm+47edl2SoB2ZuDe3HEhDhDrU66
zpQKqfVpGQFWZ3W4n4H8+MM6GxzoYYJso8DBQ4V61MvypN/kCQsRtcqKAnw19oQ+IFkIb0pNfeqT
VqUFAsIF0wsXdL/r2ZxExsDGERIdo+6fsQ0fZ84XsBy5tgItFvp51gkP5sQ6kP4jHYc0u+gIcuH8
3RXWwdbYmhD5+qMU+yYa76Egog4b1Mor226rpQbz8cX4TBXSMNC9P05VoHhcsxCjsFNP/bhaHnQR
3WRmce/U9PdwCeleVaamV6naq9tn44bYqI0JONrLsLquu0TxTSZruMcpsaCD7btFhTYO8UQpaFlF
9Dth1DMaiWCW5fpTu5RvMFFNVBrmC0LtgB14jKxPkY6tFWwVxU8CqKxZWq3YuZ7rpd9PeRAjaLEv
/F2grjZix76BVe7MXh2NDzq4P1JKEE7lKFPT8dTMSe9Lh5ad8VYZz90IXG2qcavU5vdcQ7QFJYPg
qOmxuriozm2ed8BYOqKwXtkmhnArVTckN1QkCWj8bDSvpkBjdVomn/fKz2biPAQbLc+Il34d6C5q
dYovRv7TBMnH5GdXmjV/UJqxhXPJRezmTFan6oaoWH8OkgF3QATSh6lbH1rDbdsSzjUs4FxS2iR1
opf7CXkMZwOnRFzheYWaEONARXWh63lFUyhBU5ZqR3qmAmcFi7OOxsIBhb4GdRn5qZrTvRBSkRU9
L2H2kJj1MU4q0nEiyLmS157EESgvepW17jOO34w2ahODk2Eu8HcgM6bInRgkYZ8RLtWTU/YrbXYv
hB5iV1aGh7CtwVeqzVPOx9UbVP0SjbZCxlV6VFtt+ZC5LYQsEEdgWtsqMJ7N2jxbKGXWrRopXIb0
LboSxExTzVVQC7WtiJCbmTP04/ipSKdjog5YXEoBIDOrniYNxOXiAgBF8AilpVe3dq41OyNlLY1S
WJCuYk+bCNkV8jFq+ZkrCg7H1bDYt8zTj0uk385Dv8bi/JGX04WiFXlwajP9AILZTDki52B4G7Ti
PhTSk90IcYSBcWhtsdcGKlSTaqWUua9FrzzoAVfmpeASa4TgopAAgJa+kHrJ58kZ71sF6gm9sMgz
FO1maVpYMiTPrToVaE1KsE7tTW86HxtvSglvAHSOWDMB1404Ks2RLZVvjQ5hvo2xDVr5DOYpgKc2
ZfqH2x2CqP+sudrsm5HPsUtifWsG56yuHwrH3F82oxudqhn5kYPSWkzNxkIrVdnRc5oPX8i5Y28Q
AbpDYhOmY2/Vb5B4Ht1We0+NQ1ovh3rWYi92SxBYM75gAFaEZNjjS4YpqwejUmfd1kzr8zIRmrEU
NuaBoUDwgZQJ5OAT4BOw05n7kToExZnp9JC56ClymwmSngOWKYdhk3GpLzD63XawHvwZAuQ6BLCF
5kfdKhrSNCZDcJKzG4avIGqwEzBDOg8tYyr8Lm9JwbsTGc8VmpibvGEIC7lIrChtX1yN1URJRHqp
SNTe2SURKnjTLkZoKRtJiAT6uVOmLvf7eRWwb2TUMltepFkVKzCEQX7nE+Z7jJf6cF8jiQOghUy4
pP9fG90TisOLdF6nekfouzP4ydi7yKecdY1yedUu9pPN/maPtRJnE2az1bIwCsvzAJCc04MHwg4L
+wDgfJR8BPFj07odZi4umpF+KUIh2HT1HvkJkMZhlkTJI10p0BuNdUhdXBJxFeD7KnFSdylasqEu
fdM2iHLqdVCioMG9cXyq3Bl5noYQ3l16NAT7eGQGl860miaOFaP5H0r8zqe8XQeAgXzTdZ/BR18m
lbU6BGYAsgOHhMrhFyjTL6LJw73V5tu0ju21HgGMjYh0X1VDvxG5oEfPzo860sNOS+Np0V8rF2wb
842KYYNTsm7GTCYRZTKADH/qmj9k4c/cgCAJ8C5bUU09dVUer7qsSvDOjActaF9wCv6kqbazKinY
DpRnpNCMIJHBs9dH5F1OdCOF8To082PO5cWbM4fJ+FQwxs52qGp8BIacVNmhd+3vJNFg1joNT3Qo
X0ZUjJ5tqeuxiM6lHr0G4WurHbMiIvKY4PJVortbtcKf30Xa7vqzRBARz8Dy1iKFnScEkLpLaTCq
5ryC6LnUKdb+cHyJrBGtnAJHekiwCDe24YBWXJ6UPtvEDO52hHFD4uH7heCa26XfJmlMHtqNcafO
6ku5RER5CnOt1Ya6Fgbh11zj6EUIgg/hOU2N+z3JP7Y4TO6BkD5HVUcuLI6RuQ6f4NHbky5JUVA5
AYexdL6CFjRfiaFIYnFPpDe0MbtDnKssLqxBLvFFk+dvKRZKlTWXqFVG3QN5QGaVoSN31a8oEahQ
5o+is+5GqBU+8DRtj3z/tbPpv9JhH4ph4xYKOApTecKzjuVAdOt5rNDUUvCsVVixPssAadC2cUe0
q9YVe6NR6oPCzhVxSGCZhLMqUSs3gM2vG/gHnWeU+UACg3mhXF02pa5PKyed81W/KPR1Jpj3QkMS
z8slhXKMhsP13j9ukDH2hzxJe9zpsJYnG73u4MDpKDJna5kOmhhkLQerpv7ulvJMgvZyiOpuITEh
TlYuFA/5XvYHB4ECku1pW5vhDrz9MXRymtdZd45UF/5cXTw3Th5vkP6T8x0g7tBG1MSRjdQxTdQt
0QunygQCVuh+MWoI0jvtlGgRZ2j+xCnOsmukqAxDK6LtTjViDngIlDz1hdYdF1CgtbR0hEr61Tfx
3bjkOoiH4ouQBTI4L8wOqfTn8C4IphNl0rRybRhtJCYXbfpQpzFY3/KrGadjrBm+6mgfTm+9GwdH
bj8HF4hJXn6BOrrTOrFSNdSGpW27K4BtQKrT09BbrOv904TilBoKu7ssU4yI+MyFpY9mmIOyu5lR
TCszTPuMKF4fxTIBLW7+zr5vPjASmA8jDI31gP8IbZSaow7FQ9RphbEflGw4MLifZG5dL/PxLLyX
+DzKZ4tK6JdMKuVAp615DHM+okpMvlY7O8HhelOMmXIQMWlZxEJuAoVTFsb41gDDyrwIiVMjUjjI
cd5YXt2Uj0nawRGgVrke3eu967kSL6bqx3NAna2HfbS9KtcitGqH6z3H6MkEqy1oC+Df28Z9tLTG
8aHx/9DKXEViGO3puL+FCd2fcUAa7QTbQjY0RJJ+J0PwyIZpZ0Dsw05pwt8In9DeA1u3XJ6vMHfx
xOpWoCDw1D48ODP9nbAb2bgOHWMxN90nOUVcXOI+rCndVoYOgkAU5ppIv09jHvfXHmaXOI4H+M0N
yUB3SoxhVWxulqZ/ZddGeSTQfhLeahHAkPANnesmFC22J0C0vKZLvkHEcb00la9pSNDwNbwA3PWe
WU1YqxYgHwYl5sFme9mQzoBgckaCYn2nclmXrb/rJjEgmb2ycGsaebdzSkNFg8SWexn43WpszV6O
MK3Scglq4qE40J9IvV+7DlpF2cK7trmU3H2EaPleI1TwkjRHH5klP9sg/Qb1ura7bG9NvL6kOUdC
Ac6OPsXTCF9cx524TzTAv8HIf7LnW2UY5ISZ1dVCmQIULxZA7jylikm5mELQZGgchg6ii2q5kW9p
dwHwd5ZnSrgkrj6A+z0ghd2RE2ivGj3d2Vn/kVszkoFB22e0yG+0+AZRtgOVmHxUp4DtamnI5Oin
dh9tyQ5KnjHTEll+LfuY1gJgJUIBRfeg6QgBMs3JN4hNW4XCMWkj0I52YKOukkJk+8nkM97LtuJY
Rq5UEF86u/kMLJmnOM5I6ULqdfhs+CnaF0DDW3vm7TZF+az2mMZBItPDSMdjY2hIaDpW7bFh/KtT
NNFzL3zy8ICnYupeW0p3RwINtrde5cN9PTwRVxqC3Dq0QMl7x4FYMzJ61gRLWUJncDTL28TFBJhC
8/SZZN4vcE3R3VR8PFKsfbpzESaNkxh5EDAf5x55Bnhzl64EnO9HO6GLkVnxW9zHFwVt1q+zLoXz
k6sCH9lEdTJOYsVX38tC/RANvxohKYAkUghCxp10HJk/kAwcOI9ZYrScFnyPXVvNCYUCExo3f0qP
5JZadmKQYVyaxviJAJweDyHzNJK+YkWcC+MhGkoon+RAXd9SgOXjWo/R+KXfpPNR5xSoS+RvK9MP
atuSwmeIbuxc9nEVeOpWi82LE3w9dulDPhH/h4RmPZTs5fC9I9QRMgFG5iSHyI/Jrd8VNBs8k4Vi
vXDC41vhuF6b2wXNODrbhDiM5HGldHgUC9U04WoaVvOcegFmtDbRGC5Ja9mRbwp1eiYMLszNfd+N
9aGck/fQoAujKjeDSlOiSdC+5gwFnTrd0L5nOY7IUx/VaF0AhcQ57mxcRrlwpYpuhwsvakFm/Bd7
Z7LcONJl6XfpPdIckzuw6A1ngKTG0LiBRYQiMM8znr4+MPPv+Kut28pqXxskyUhJlAjAr997znei
YOGijWnWNKeiL1f+TYnVcWSnAEDX0+PZazT7PWT0wK6g2tdFADcg/TGG6eClPZKCzFl+5+IFDL+L
hoPGmuamn/EIBRpfxmYp+CEpfTO0no9jpY65SXdOJLSVFiLV6AvRsuDEo39hbwv88etMBtbwb9or
fMyjQ0ASWXmL/dgGnLYUUG2Wd3tVQRLQ+nWyyTm2WAXkHExpelAjoxoaYy/6+rEl0m8TlWhDF+60
fXNFO+JsBOqZXTDbdMN042wYlrajYS/y+mgYsQsOONvloqWvpgElSod0IxAKcJNpfwZBgBIz/B2k
F8Inn6IhfBM5F/UkDQ2ZD1AU+KH00aiCQ9JlZGBHu5nrmd+w/VVXqB3nODrbelWwKzH1U2LRIHWT
8aRxTwG8v+j0Hxi15eEAC9Gtgv0YP8F4+Y7g2meJ3eFx9djwX1y0WxtBx3AjFFXixDanteYA0zrA
SfeE5Nwr61MjDDyd5QH58DGsqtJjUvAWWx2h4OOppCOlGwkuVSfumLqRmQLHns/jFTkExVjI8H+U
Hw0WvG2YzS9yUcDr1ffB0X42HUE5ja5ZZKEuh9r0mPBjjEpiWlFk9gGiZFeXvFUZ+qx4xiG7Gpvb
ISWQKLukuc6+ptCJToM5uxlke0cEx8nujG81pgRnie/ght+ZJHH3pYihncWXxU0ksqLm5DYCA3wp
f+h99o508pLHUC3cQST7JON8VALwtFjApsX2ux4s5Hq1NSJRqz7Ssk2IJUzcnQbr3uogqnKilqDE
KVNkR7Ap/cxNTBA1SLG9YZu/gsVADSiCGi+YzlsNkMf5t0MoauQHf543Lm1NCNC+1pbOGdYjIUda
+NTwDnw9z+atAooHP1qbz+1CAsuC08PkvrSZFiH8MjJRVs+yEf7tuRsF99iNcMz0Tk530SwuAQPZ
ZXQKZnVqL2gW4E0xwn0xiqMcM5OYTVP3SQvBLMyKqfskZJLntT66HdIUIVTM2r3Putnwb4egzyL2
uOgouyg1/37t9g9LFF/o+U/7EGkeDAznkITmc9gjNK12IaE7MDS0FLySRVvkVATVPqZlyta49XqW
I/ssXH4QBGmUYKtW5c/BdivET1Y/7W+SGXwQ/m008D+ihP9ClGDoDCr/bYqy+959/0d/cPc9//W/
/9c1RrDEJuLfVQn/fNG/II3uX6QCw2g0JLID1AX/EBpd+y92BQYjCcWL/7AZLfGX1HUkCnTbTWOV
I/xhNcq/hLAAOvI/CEoMx/rvqBEM4zbH+7dhj0CLADVSoG1wTIWS4v+aujW6TOq+DiMfeMjWscLH
Si86MslXp0eEXRXajU3/Kjjent0O1IJ7Gn7JSbBx8Qb9i4iN0r8dAMm1YAXX56JxKvi1y12K3ymw
ogU5XiaZVJefnQgiCu2CJJvFRjWZ/5IMEZCwN1dRM9cb3PEw5y4hS2zh+fLkQjYzvmbaILLHR5LX
VBUIKy8g2tmLk1FcuD3SNR23CRrf52HWU/ImlnNP3i0FARxztjfMc2m77NZ2SMsWs5W6vWtcYqoa
kPb3abqXo/Lrxl3exOQX9UykjJtdypQvLoIfLRPJXYi+ckFOZcYr5Tl1gZrVObjA1NwazlzQTjfk
xuxRQxoMkuDzVAOeJCDoXeiap8gbuGUxu1kleDUXvxa7EAe4iZPOecjctNoM4XTUjQCRbPRdj7Hs
9Q1O9akSv0yDpiMDg2RecWBsGfetjEgvsOnLLA4rdWnV4T5L8tNSDS+VyCPEDTbSLQPRcnmuzCo9
JmHyWybqCbO/sdLrdvFgMZ0w1UMWhQ9ONXu0XKedkBX2FnTYVt2edYSLRww9rbNGzmbxHr4DM1cQ
jkz11mheOY/BdYSjvSUOLCAGRT0oTZFt2nVkAaTtfaMx2otXA9wA02mjFv4eaZB+W9YslVgfBz8m
sCIvn4CFLN9bJNT1+Gty48DLA0FirOxosTTZrs3o8WRl9myPKE2cWuC2bK1d3eHDcMMInYBbksms
gm7jNAlhuB3wglgbJy/SMn+ZHmeniE5ZRTJeqqxvbt40ftBpnjU4QPQrzeNPc1Z1qZNfZP4alpyg
qaDTd6POx8sU4yEeeJs2Cv2ZxCjBb9egFDmpppUHt1crqHxIToGlil1YiVsyzeyN5Rzv00Z/XBZG
LSB1om+OpuCVMaMx1kqmzgSBHx2VBe4BBjNp6Nli+GDEOO/w0SOXB3lS6LLYj6tWo8UhYZlA2zWy
+IZ6ijDKF19x9jhHGYrrVJATNVr9NtLsl6F0efeG7Ytk7U6YIsTL33maoW8702yeCP/AlGrUW4p7
QC70x73ctuenShK55lhfGfv3TyKGkNOdUaL71uwwCxpS0PULSiLnW7hgu4Tfswvi2DpFMVEkbfkU
klJOQmp7cs0Ci6TWzx5jdbKdgFQwNkdznZrYDXauM/LpRYAuOkGKuxtBK9dmg0wXuiUx9W2cVXcl
/aqubnDakGp2HBk1Nsd+CR/MSR4MWx5oViHxxbKJ9BZJZm1E4tjlyalSUMawkh8iRJD7ArsoOzeC
eLIcsTCSIINhFBzG9Gro8b0Bv2xvbePYxGs1v3Stthztijkqo3eD3PVnk/8dm09yJ4TzgZHQa8ce
r6ymMKZYD/TUejrW7nCuDPuHcGFyLdjqZctnfImrIdnGPN44tnDx6bzEY9sTTUVaVAhOJNB7unXL
NgyJvjKJb9mKYsAQ0GvZMchxauT2wzwsy/0A0UcbojeaXgHlKC75pa1LzNkIGvkeFai7hjJOFzI7
LARhG+GCv7iQPXWY+B7qDHtqskVjNKjBGO7bLv8dUZr1LizSdA7uDAaU9F/o4NspfJlmUpDYZtBk
hkCnE8yW3NYNQ78WoU5fYCW16Gt2FajMTI3XjjBwe0nUwcp08prlvUk9dCxlRbZ73/6wcq08AGUh
VdB6Z1fTeEaBgzo2qnsI/sQmTku9w2ZdHc2RgGeL9JaCW9tujqUXJb0GpH7+PhN9ivpgOZE0055E
Di1WxNHVZNQ/DqHJSjRdQLcytSvG7uCQa2SQR9BmMLnZsTQQ0hJcD8eqoxBt5xDWVDjf1Qwdl1c1
Wd02aIW+dxbna5zRMhgsEXrQX6KxfqgVqqukzL7qIf6ZFE5CKjv9x1KjixvNb6pLnT2tPAYDdIGb
mXRHC8NKE6+z0wa/REt75Fhp7MkrgzFxE2fjKRXjb7w0JbwQ6zq27nyg/UIULxKFoVjQDiP39Vha
HoX1XKNG+lIjjT3KcpWmz2MMAIseGffoEQJIJsZfnQv2t0gGOOiSianLOL6AjtUuq3dRF58xKEv6
kgkbTEEEx4TgikEeIZKBToJouO2qjC5kELpE7Zqozir+St0w/MzttzAPw2cRFaeybbmr5HczoX5H
QbwXuVzi1Wwf8ahke4mVk0lYX+2nELWC+0N3lo2OPWMbOuNwnGPzmWQqQkki+hBxnZ66alKH1Xpq
TfiJYtoc+7CsP7UZFJOZGYwpXTqTYiAlKgtKcw/H5kVGhF9bFXNvCEv6aCNMSfpPTPgmWovuo5OO
A08wJMhXV4TXZcmhxcWD/Y88gQz9nE3UMxw/nE9zDJbG1eN3UxkJsxbty4Z2u09tXB5NYi6kqil6
QW5dE9kDgWok0vc6utneHnGaQw56KPUx98KCj1XVxrYvGMLNpLPsZEU/KG0H3wYOslfD2uKpGO3m
FBtZDWAubEVwZK29x7nlOxXsm9VV6wuDlJzeZK+NPetSKSh7sd2e6gYWGEJDeVCleO3F8G7Sh2No
W+wFvXimoshhytT8Gc3DDsnindZWFmyH9Fgg1WHCzv0cr6eneu1JOsPDyGmE5fAsmpbLOG61n8zh
TWtcDYcQ7MwhvC5tR4wpHS/C4NwYo3wUgzFs5+U9rbh4LWNAXhAm8wb19TurDjmUcxMwpGExUzap
dwjGMKfR1OlNnWAJ4YT3oKEA9fSYCKFaaw20IFHqftEhlxAa+I5BEuQ7tZ/Bsm5/ZxX7DYacuKPO
CBZ6iFqdHG2ipGvS2FB7OPCkw3zZ2xByqOyKkl2grj+Qcg05zM5ewONXh0URnqYMEdw15BDsO9hT
W6WW9JImGhN7aoVt9K7p5jvvct7CFeFerWvha2s3815BaA4V2BmMw7h4cfQrmqRpbic+lxc7Psap
G7tcPJERWmSzWu/aPOcO5pgXCzXGxkljVsEqhLwWp1Sko5E+lpXhr+GFCHZJkcghPC16SB0q5bHo
SPzQkTkONC/YktwlBCaexRRkKx3nqwHnDWW62y02FUtvf+P8RGA0CnpuUqQ7Bj8+WSHONh+ZYLJ4
c2aY3a7GZLaneVhQmp1MWLpn10RLgKCBAkYzoOjArc51Rhv4dAH7koNepKNXh4jhCbfYJCNuuSot
D6w5eDS1kBCjJG/ZlWKxoqvH6IVbZ6ZcZDvtvVlZnxC6g01sNWckHckOEtZn4WQMt1Q7fOvo9kAi
YXm8Pa3JSmTsx9XY1YIVxHUfkpV+ONu213FxYBdgKJtk5TO6UcwQKl4uI+HNmzYjjxHT9XBUssFU
OZZP9ZrEbKTZIR2G+pWIYH+SuFrtGvYX5UhyFqKAL0zBbtvEqs31rq4fNbB8RI4oMhrShcYJ25RW
1slZFupBZ4+xDaAz4K+j8ku4c+dYKTkJiSKpc3ldgvjezJe3SrNaFmGoz/q4CzG6OG15ckZjJJR3
tRkkzLIDOhpuCTCcyKcfU4IYKIvABMmJvHSC4s+W3skLhci9Gw0wpNxc7qQLYJshKBLT+ipjY7lv
60s4yXqftubRQmC3kWo4sOdo35ZsWsUQ2Xl2Y4oCUT5jzAhIkjZXn3xx7oBXXTBnAh1OmfEovjkZ
noZjPE1G/0Ekl2dE6mMuSXUVJPOiaLTRkhjgqkZuoxMAvZCU8AMC1d1ixhHv9NrQZ7kT6JjoUOZb
O1w4zdp2v4SfUTVjQO+2IDdKFB6ghhwrObYGy6rRDUdujT/jJrceQXecm9xlGoB92+zgNDUVAi3L
rk6hH7UqOBK39xN1pIPVGy5xQAONUULwTFbaFwSX+kD+DQ5KoH5h071GtsyxanxhCBaHvm6mC0TO
M7yiszH7tNYZK/Yfrp0P92xlIC0QHVjj/B+0td0D5bZpQETUy/vAp/Z9Tkz0NmnxO9xDAbvymRNS
LIi1ceuFdC/FNR052D9gIR4Q+8XobQ79SCS6sj0lxlWHZ4ReI+NT5fQhgNYAIXLo/DQkQZsjog0i
g7kz1kP7gl8rIUUYrgoXaVSQ22LMnEeL+6QiglZCLG1JvbAOAK1lJDQfLad90kTCsGpyre95gjQt
KfdxohVfa3aspF+9aaq6psJdO345VzJ74H04pnfTTLhoGN83tMq/dTLmBm3z+1e61mDvHyBmG4GX
aaa9bxipbanDiy3iP+REgubSkunlMVUMSOb2vpLjcx9HLJFxFR6FGC5BOpmndqW9zSX00XH5MKv8
YRJGf4H5Yhxio6OehY6cEWFHYdUWYAULLkd92RPmPKFVnx+NwRy3DG9ec9VYQJgrgokNUO723O0J
tPamoSJNx7KnI26lcS+l8dYRhLaPAtr9WmYgpdR/to6D207lv0k3OECbi6/6MNwbbLapMlNt0ydG
6w0BTuxUl0x3SGaMUtb4CcJ4SF1wKYyRYiyvwUOYAaVlGV6hv/6qpAaFEO2YnannmHkYugeNIF8H
EPUM43bnFlV9rZNoO43Na6OgISKlHQ9kXtI9F4N+dRrmVqhWmAfjTi2gC2bK2rv45IGBvzWyIe9d
IwVAE8Zz1Elqx0H5s4YtaVGKWkejxFLaOqioMz624Vcb6y/tFFoeEzGzCeH5WuhCKrYw8KA37Zqo
NHAzqdzeBiybPlmzdTasuT6McZvv6UGs4ykc86BQSqJsWl/NPZOBlNSruNRrwAwzK19HPrJdvBhl
/Gsx+HZAOtccZi7+KftB5fvdMPALdEF3CQmH2RQlV5vIXR2sS2URpsi3p/6Ws5KbguKtVj2Xg+JX
KEImqhUYRXzEQ1SFFPcknNt1c68xmxjBKCaBQ/qP3j8U0liZgJoB9aZU+eb2fFndFbdHt0NF37hn
Ru3Illw67ZHBNZRLLdL926G2a53MYQ63p9y84VMbY7Yt8szwsQ5iwc9Gi+Woie6khGEAbtamanMf
ZJAG3u2ntetbuB0qs0Z/odB1/utNiA79j50ZsGhuwon1cHv0/3rajs2mLLTWU+sbFLkNPEh9L0Wh
e7cnt5cnY5r22N5/iUbHjgebESfeQuG0vtnbI6JN7lFgakhkAzrUt9c0ZHOc9qGXrX+0POyNv/9I
ZlJYDCbAGFqrF1XSp6cWMVXi99FD14HOUasQYdZEd+qbAp/q0vrlerg9cunP/f2o4WO6/R8dBYCx
NxqUMCDPjA3VLKx5Pe18E9sh4jmk2Vo/kNG2rKoQc/26CSHVTUBAlDD+jQFmLgpOn5iwfw5TB0mD
v82/XhxYUThLdHglnAh/KDq3Rzfkzp/XcMaAcbSSrZzInu2k/s+BILXmkDpMUeTablP6U1jL0qf7
V/pDNJJV1g8x8L2m8v8c9FXrchO81C4GKKjQaAFAMnrA8jdup6XViYis2meGzXCfGp0TukIl3qDU
KYgt31J49X8/1VKhkyBG6gIt+hG1jBz9lCsRiMIH86DRF3pIvDTjASyVow+db0T0yutOmTKKSuMB
YaOzAJ3oirUCnnuARIotfJ25Peczwvh0yT/05DpaTe+nk521J/LXel9TTrIdx3HZtmHV+X8OmTF1
firn6QBG6vH2Oj8/8V10LMyk4bbpJnIqrW+h4oiILt7IMGTWq2NYKt+0kR8nFUHoRKt1/p9Dsf7Q
1upWiMf6Lw/m+h0I40Lns37Den0X/ZytPrP1eaPNhJ1nqkFMUX4rUQzsEws5sDbFGDK5TYIrolHK
NqlYJWCAdMpD1L26I2qJ2CXEPdKtz2GCbcGsnr7IIn8aNd1ZhpfemGrXgOQUpyH0EIDahPGpwxev
pQuC2ZqQBjv4cFT5GEbNcRCDfegT/bk23bc5L8Z9APQrTqJjWScP8TxMbKXr7hp1FlN1Kb8S7RnD
SL2fcrQtiKNeQbFdTAwRh55qHc3iSBbu/JXHU3Z0uI7zgS5dQsBtplk2g5+NOGGXT3cFmwbmlSt0
0sErBi8ch8Jr6KDNszq6qFl+6HpQDS2zS26p2XNZOeYuzLvflHS919tUpVr6GqfWiobkfimOQzbb
yNw5BeXaLmcysFngCBBNr/r7pOTbOppTop4sr+akFdu8HtND0qDJzcZhI5BOTr351ZEHDXSd/QTR
vivi7MMSnBclBH0urWJrBlOAmb8m38OV37Xstc3VsrMbidSWOO/OcFZXRIqWdFRe6yY2/MsG7mvW
yKsqGi9NAHEWw3VoytmvS7ZnFr/ZJsPg8kA6IXAX8gLzeVv2FMv5qL2VZvFN60tC6zBNNPTKjroW
2PhR0E3YTPg/BhclkKnUIfPzonmL7az36d3T29AM0D76B9B65trSAENUTIYXjq9JNzbf6GTBdSDX
EQkoKrZx3XZmj1Noq11bJAe02cm2dvVpr/T+fVjzOPqaBlQnvzOwyX5ITEfkRSPTUdGPblGA8RYN
HNrIh0GK7IRkufjBH/zNyJK9k6mD2yFpU2Z5DAfji8imZzhQGw29TRgGD4QPzvBw6Hviozt2Lg0Q
2hKbSU7xEfkQlT6GcIvxBpVMCbclkPfFeAoEdFB7gKpglorRt0WGZRM20TGbwl9misNg5dwzW1i7
a8PjUmvLSTdW5gqAwklUaqOXGQzihPFp676wQ5jAvbDF7KgRAL7SK/gcJwzsoT2V25EOI6MQlhJA
fg8zdl26HK0AKcE0ZI5ehqZAPKIaGlX0V7eEGJDN+NA8LQa/OAC+KyX4x2I63UFWs86GdJUtgvOc
yhETSZqgz0IX3ly5tDi7bOsugRS5CW37w8rjHDXFUwkui5JtehV6bh3CofvEmw+K1BZoDBSnWZtE
dC4SCp9SQzBcfIR8MOzD7R2GELB9naBtw46xdRKSUVdE5bysBoR1CJUH35aZdxrYTnnQcXhvdDu6
cnFt1lFGpvoOUQV2hSFXnmlm1SGL4byovE+erIcqj0mhwQW6trYI4jJMX9TOd7J0xCWAksb23L6v
DIRedgLbA1iDN0uN2XvyOVuO5gcV+gkdiUeIWB7qjv6oB+JdJuknjW1UOwQrb8bKqxw9PHNv3Rdl
d6SI20dNR2LGxNYukpWO6BgrIWsvvHjAgbPRfIsYrLA1+dI0/hswGd8wNgc0k9W7VpjyQAjHT9vK
IUQP4nczYipYJuhJMexZQk/SHbXRNzmiL5bpQKcgSPu9slx5yAN0RvNA/9nlNkw9HWxcGt0bGeXV
/YSeuZixZsqXMe2MB3Fq631bcuYFVW3Du29DRFToJVtwyRMWB9V1WK7M/ABU41TbVoF0xR4QGRan
fuHGjuySRIXQIUOK5RQxzAcJUcPB6eaLYdp33LDQocdsbgyz52fTmmRzeRcRcU1kAq7e+tVYksDX
TDSibgjYRo+X13Eg6agLDDpri+01hgQ9ZtKiNQ6V2QA11OOLFbuvaRU32w6r4FFH+0w/hDiROb4O
aQj2lvLTIj1ORfOPEOjXMQlwgsLN/Ubh+SYiWCEEBR2Vy/pfRs1+6Dri5GFWxTFEKOGSKAYhiyxb
olyn8TVi+E8jzBejyWakcrFxzOp5RKSzzOJokaG7wfiRsuGzK7bK5fcyG97wRcHyw2cyquE7SdNo
qxv9qZ2WVTcKqKYOAIeX4XgZRH/f5tkvmoHWILfRqiMdLPpizC2ByJPV7SXra7d/uB3iVWWar+xB
CLiv9DWTQ7RQpdwOdU1x2nPTdfKIthig3RO2kTu0gPAUmydoM8hkcDTVo58NTX+UJZXB7RAIypXb
oznooHJEehyQyKXvwJ079errMRit9NpwngMrPOJaJU9p8fpYhKTe02nuAyvYMf6sod7SXAXd6iur
nU5ZkF5ztFae61b30cQy7ia6o2+LEasKUkEvJVWLCj+e/MkFhkm/CIFZSf3KItlSoVDESoXpO2lJ
ll5fr5fMOOYjGTeO81jTvt8vPePJOH2CQCQPwoSnb0qXwhrXH/HMfmX0dApzdPguoyxPORRCssXp
kXVEbyIcg4UE9no/iyw/Y1XLzove50QWjHRE2F6Fc1xhUZAddoqwtIlmYjYjjTbZWyFlp1wPt0e3
w5hkbKluD6FGln55GCKRnouYxtCUmjrzYf1X1VuVP+PZ2GYWBdwMn3NPt+wrFEnjk6tS+3bZNv7t
KVu9aoO08dRAKdvePiMVxP98WmpYxqOVNJd6UvXOMVxtuzQJGVhKzTTs4xTeZsVYbf1R1lTQO0dw
uPDnSMLxUeSxdjQtSWxAYMODowz8czALSsWW0PkMWhkPb/8yy/oQGOwXgNYAg+lCTA1FfFdE1Ue6
npOzAKq9TePmqhWjOvzba51sr4O+JFyo7Pzkgvl7ZYiP69mtr196e8Q8uvP64nVMpOlz5ySnYQAL
sMGPuOoZrJUEeTvo6xZhWawUC3/QQQLP6c2suwi3Yj9xe3Q72MmE734kGqkdyfI2Bu2YFPSp4wS/
oEk/Dz0T8VZt6McukBZpTmprVLVDt3kt6y2CCYHiNJxja6l/O6iY7GEjVHf5uq0juuVXOdMlZVn3
FKP53owowynhCphOMOcow1XYKrYtE22DVdPBwA6L6tR2pd9XSm11iZvHWMmffw6wA2GPh2xhiwhW
Kn9XojBj7bc1cOJoMB7/Prj/55FJ7PjWVJyjAC2dwxT3d6kZdH8LSGRf77NUVqcdqFEltiOylxOA
LuJRuLwAtXK12Sb7mZA+7u2DCO0U8ckyo+ZoGyV3gCZxlFKkMcSnJK/KiRUVP98Zo+C5YwREgzKf
NHiwdu6HyUI/1a1OkVrDhcKqHI4whU6Aabh3VcFT4LrEsqwf/XjDoY72estr2wBPhTk+dg7yNqUQ
UeVBSePX6nizg3VyDKKMbxshzcY9lJbv7YpPNW9Sl9imbnXVsiVvqfDXBd6v13+9PbUwOBxNt/O6
dTOHCRYNnYk4bVwsbpTmuheEso0p0UJ9T2Qck6GIwZMz0BQ2+x/SmJ+SJYFdtG5F1WrAyNJwRVGs
z6dwoOfZxPwthrI/Y4aNvYq2wk2CMxVThHt4fYvlen42rdmcmB7sbm89qt8hQZL3tb7TMqM5vDWN
7qpaPsIhNRLGKLfzGe/NUruHkB9Sitn0IgkAmW859zGn0u3h7SAA5t5+NqOq2r8djHbijf55DpUQ
oJq1PCIt/YxCZOVj5Bxb8KP8OuvZxRmig8dbtFMwrTeX9bXGAg6lmELsbr+xBSIfP/f6d8Au9L7A
dNklE1kN658juhSIceC69tLvyE8sx9T8+9q8vcVhJh1PzjVzunVb3uRkLM3lS7a2R9p6DrHx0EpZ
nwVz/DXAMdxjFy9RJU4FWVREg+tq4FJZ39bterk9vR2W9R/GPurBLtJzv73zadbqg2muzABYhVaG
uoRPN1H2+qnM0bYyD2nMJnAYe2/I89SXJpd83jMPr+Z3VjBiHSVBaUhbH7WMgJTq2ewd8+Sm/Z1e
YFhWcO0L9jQ7oiDJv3Gb6xCLByoImpHcuYyMNKpmyAymrYAmTbmmsusR1yAJZ+WK3KqGnxV9zU3p
5k+A9t6TTn7IzLmrK1JH2VFaR/JGViCXfckS3N5VkrCci863q/LcqupjFV/vals8aTba8Zw8lO0c
oTFo80+s4oDiByMnPzbeFuBd6ZSAtjWd9FjH1ks/n806uJYZ20nDBrtk9HfJmH2WbcZ91rr2Yw73
JC1/0o5vnwZ6lQNGhQab8VMWiFNHPeaEdYcEtgAmq3U7RWrDrsnklTb9gwOTe6MedRVM+4o0Uxb3
+H7KqIzBvayxudbeNNgYU6RSqHS4QJryJ1fksgk0ijIjRvlviBaGdWI0WxxXeJ5rBilzbUsM8IU3
40DHQv5gq8D6GQUNjBFkpm5ZUqMOKMydUbyGlnbv0rjYI/dPPTl2v3WXur6OhsephjHdlpp7uF2M
NJ17bHMJw7dGHEdSQm93EbcxkmV7ewjY2/Dq2UOGwH1thqesZ4t2cKPC9acc3+3/aD1vxKj/Quup
g6WAbvD/z+P2yvE/h3H//QX/6Dxd8ZduK3XL4V4Vnf+Secq/JFMKna6C7t40oH/EnuZftpC6s2qU
XWk5FvAixKRrMDc6UFMq13bQea0QFlv+d8Se5EKsHKT/JPaEAGSZEpSIi7bUNM3/jHGY0ZkNhYod
Hy/N29Tpa5ubnCKmEP06jhBB8opekOtKay+Ee7bnqCJoTs3Gdy0BGaWtuR9BVV5ZZIdL5XxGqCQ9
c5cQKfISM1Tuq+w3fUlSy2b3a1KfHfmPZytT234etJNKY+ObKZb9RIvnXInmQr6puOvHlwCrmZcX
acMIDQa+EObjrKqL1k4Eho4FAkGgILLQxqMsiOkkG++ZNhEd7k6REpMfjbBxLmGj1vp/8uwqDQ9s
/CpoHhZop8YER67yLYFjsVekCP2zTL4RPS3uSwOCeWZm+yoJYbMqMrhlgAWnsszHupC/lMzwrEXD
r5hN2R4W4iV2u8ljAPdSEwZ3UBlaLoAXKN5LUztbQLf7sfsYY1O7i/sVc0k4mT0Gx6DQpxcmTNzz
rath9fkPCGbnso1PYbnMj1NQCE/vO88h9gKPTbrsSOtN2NM7PtEpguYG6CNQjJ5TV9kuI/uENsT9
uJArSKe7dumUDgBzzRlMZEPCE7cfgxSMNYW0YQm0Mm/uwt2EkQhi7cmNFFnVcbRHcxpDV5h/SC0z
LnMP5VSN6MtY7+6sAW7AhJFkaopPq2lfMLr32L+sY5tFOdZX+6su8n7bIquhYQGsdDRAsboD4Zvz
mEqvTB+6tjF8UMDjXl+e+lyv/bbcJxIHv247yTGL1dmM9oYxCGaZI4BS4O6byrJ+m2ZxNrGhnQut
uSST5l4CoonlK73b8Ihz5ppNEJqXLPphjfWwawzhg6ShJA7tO8su4Q7Y0HLj8pfG28NuIVKInrl2
FMnaphtZbZY5Z/+NHrgIbM8w9PNItKrXApohnwinBKXTKrUgkzCW9hol8lWU8DGVxYRRhMGXLuPx
ZKZMM9OQJN00nonT1ZmmVRoMjgLSM21RgmlCWz84cvikf86O1OquabiU54CeJQ3+zkMY56Fqcc+L
IfcMOZyyDN7KGSJtGz7KBMUG4YtRU/opJxirN67gynm3gdfCxCTBZp3Xwp7CkzWY16EcB3LPflvN
lF0jErX3dsFy32hBSROz3VQKVQYDkeLMFTftkkacc6vqvcptil3XxW+9rMhnSKnOI5XLiyh/alPb
HN0h/whnGq7KgT9AkG/kt+7WIN/lThjBpdFwoYdxHXDWzR8mNt9j1ulErtva/ZhbikubbjM7Ceig
RPiCvRysZ0Lkimuu54SESzli8kbMWVFD0DlgOOV06qCHwZbufr9F+2mf7I5xv8p+FFTjR8YtIUt3
FrKjT9+7jGm6Gu7CyWZS+BlnMatqQcpA5Dw1IzcuiPnkJdYCwUN8BraukajFWZMUnwjQ49OYhMye
c3OXG0a2F2X7mBnLb4scOUSE5zAmbMidHJJWxS9HYuwvNZuheBVgc6pPU5L/5H2TVZMqD3I4sru6
XZGZJjyPsjwvEFrLcQaJ0rcRaZsfkzTRP7favs0HPsDF2U8iesm5aVOakjxqZ+Xac2fc3rTVvH1q
UHaTjNhDoCZL505jbNUdgCrHnlFl91Y7Dofelj8HDE5bInXDfSDr4mD31X+wdx7bjWNbtv0i1IA3
XQAEvZGhpFAHQy7gvcfXvwnkvTfyZaNGVb8aiSQpheiAY/Zeay7i2PC77dnrzQjhsFbr8a1uCNq2
4MZsEA6iOKLgmmkmmzKkrrF61a1FtpFIoECKgDwEnzLsJIQeogefsL63cq4Tj4mqcqD24JEa6UZU
86mRMYilxUzuw/StBei9x2RZPwWBRwKNCXG+ftdHzh915F1WLdlHkB9eM2TeQ7pNcsKkMXO6CY5o
asnTyUKJC70v/ypG6yT6RnJJOmFC0teSmd6Ty+R3+wh83A6iWmATj2nt80wm2FbWCL8VfmYLxUA0
ovIvRrF2FXIUjMFyppGwnCZSghfmXK8do9tcW5EL5qp244mQIeyz2zTPPlVduAuij5ynISlBm6E4
g7dqBaproKQF0cKeRf0QZB9SbsQ7YdoET+gvH9EzYRoeySBWVC0BMlEp3hhC+DBH42nyIYcCdwAH
0JCwR02/f5kU7Nhd3AIqko0RoTv1loaEB8KZVTIAjJYWi4yKSQXU6ARG3mzIp7v5Sd1uaCWeJL/h
9NHgvqC9nW7AbNCTTmyko3g+tawyKBUb1sFU2V4mNWrixUHmylZKwH1FNrNqVYQyErBDmOUOic2e
/NLMFS1zxiTREzcQdrVjNXF76JFIUGecL4peVi55SrJbsuGM/IE5wRxLzxLSuzkBLRT66k5dTSIe
tglRP6IEaKaxdzsRYYAuI3+BfmRs6hlzvtYXKbkuE4MvPdlBr89RV54yPVCPcPZrJ5CbE518/LBj
EV8HUCp6oFzm0sJhIWC1DKO1uhVs5GjX+5TqqFVJG4IO2U9mcgXgIN+q5QhyqqQDYCLPGuNBZ0ae
6WgscTKkGiyGTTcRqupotJCtqwjoAdKODR1DkBY4zYVUiPCeS5y5cUkuSMgEHGUF2leVE8EcWjuU
EeSVqryrn6gVCbtQUUp2O8Gzb4Toeghq2+p4QZwhBJ5f0+hYOECppksnzYeGDtZPO6NlQ1xdelUp
jCeAbyJ1Y7yoCTmA+lCzZ1fz7NpELAOsRHOFahsEqfBEDlWwF1vCdAVBD2ydKLZT10xbyBbks6ST
6AANwngwSNlh9eSbaRp3T+3MCRCU8o6GCBvuPgV0GwQ0DP0SEasftqRYLQiArja/5XYiBJlG2ZJ9
sj663iK+k443VRFDHPNN2vRPq8TB7GixVgV6FeqBOvVPrJcaSjcnW9xEeqm8x8kSoJv3o62UCuab
Mt2hmthpIrSD9TCnnbTRVJA42dBsAq3/EmZcguARKVSIFG02FALI5lmKEJk2dztfE2gbSaWrhgFE
wMii2tUlxB7Sfdy2jYkrGBYN3ehkYdfQSSAyDHydGAjTRmrbz5Y1ON6JQvjrRVJkqrkcUc1SA1dJ
wNOQ8/QEfSvNvc50D1iweAiE+u4nLS3TpdphLuUIyWpOcUEVYb0XlOZJnnvBi9lnHlaRwHpLXqQB
660/h0xlyVVG1q5bAmjWw5pPs96aCFnaR8Gm7v3oGJrUcQrrUfHFmAalj+mT8STvqGpreRI7eawH
m0LDSN2yfoXWWN7WlzsYikn6akD8EfWMdLV3LQdlaCn0/LmvB6GxCXz9dVwqZGu6UF8Gab7zl8t+
jKiv1+xlmFvrfk+3uN42S1NA7WseW282Kh9vIpJ5sZ5vovQq9RJZPkueUd9LwkTxnpup1iQkMpPx
tn6ta7LPXyE/fx3XB4BN3madtLpcHn+tag3Oz+Kw3vpzWDN6VhmHKpIVQxaMPc+Uq+WlJKMstRpt
Ldgsd+sp+RFL2k9/HkpIELJVq2OdtdRB189CWz+W9bNqZNICKAd48jOFPFAnWq0e/BnrszkDo+si
OTyuB/BT4bExf1cdgRQhxh/mM5VOJxLiv+QtI/IBk8UOfVqypP4cVv2KmBpYia35ngmlQKssFA6U
5DjnIq7PCsHXqsJYD2YPkhvi00+6ajTmoZq3qCV3AusOQm7Efx3MP7dytcMUPssqbjQ08qFRHdaD
gdcPywOFdRaOjH1dQxOnsGb0hrxTnTquX9fBdiRYHl1VUz9axoAFbflhvyibFAxIhC8RW6EGcwNq
IR3BAS0AmnWc0Jchol6ebb0lTSa9jPV+3wYv9AXwYCxfyvpdrF9Uj8XWQ3v71KAxxuC6lJgrhNJG
JOnb9Zv5x/nbDPS4yyYenT8/gMJSsmzey12Vz8AXOZHHtdSL6q3Btl274Nv5QJjH//550aVG6I2X
J6T5Bx7jP+9yvaUu9fo/jzFs54SJh/sMzX3Z17Ebiso3pZneDsdc3RktLVt2xMCM0BvLNWvvJS9T
nNVfxEA6ptzrm7aN8bUUd4HMbSrHKKHlmSA0y2x/FiMKYloYZsP0VicJA6wJdTnPiTFPaktxMZkk
IPz+fRitGp27FBHlOtkgIztYJeg16mKHWW905Eh77EMTObV1roSKNB7/Vuvs3YSQiR7eT7BgawRZ
36uN+li0xVOlesyYMC3VxeqVsHiHgeDNFiGrPR6S/EsypBcxwGaeCmRoDUP0mokvcUihjRjAt6DP
32SDGPpY4RKQsvhShwSaFur4INaOhprGG8bsFAV03TJRVlhaKK/Ek4P+ZfVus9rxOgNBgThrCYFQ
3Q7eAUsfo3+O6ZofUfueUaYQT52G90qaDHdZqIoqYn+q0MZeEplfA5F2jmnkW8zejjSNNyszYQ1n
ItTg6Gh+CtQJNlOW7abOHB61zmT1ZfaHRlXPaf01yg/m/EgubOT5IQDmKktOoTZ+siHJnEgQLkJH
d19W8acFKrt106yoRADG0308Cgv8PzXrpzjQrnl6m8zkm4rybJcT1pc6DT6ajsWKQGvFETuiwbQR
XLbR77S4fDTrPbCtbSUvcbKmXvBxtbfEoBgaEnBrq1kK7Tg7dwW17DnuYda9+IaBzDvQzxOLjLau
uSSkCbcFwVGsmV2jLO8AhTbkWoFbiFlX4UzYzy04CrJ51eSj0frnRjffez6EOaSl3g0iJ6KuPdVp
cjAz8RGKXUV1QdmU9fyVyOypodyQZj40D6pPHpYOhKlGx25jEX3pCKEZe/k++Wg7AwvvW6b91LVS
u51SkU0ZGkBSu1uGOzYsPJTZx9aKt1zwv5sIbZbVwpKhKJ3Io3aq4nTTaAUCIAKUpAWnFmsEEWKw
fMxKAR7YjgppQK5Z9Imy/jG28IiNiX5OJxWSWpKfKADvFNQHbTYdE7XDHUC4RK+OXxgXL2FW3+fa
eEok65dF6Lgjcx3NBf1/cZHK0Iy7pUvutJheiE1EcFSTxaN3b0WRPfIqcUNakx1IsbnNQzZeapp6
o0LG9iSSQuzzCsgSPSS4FtylPh0MtzEFxDQmGwCo/Uy9BkQ3kDNyn1WSDwF/GwQAWbdopLEx+XR7
SPz0m+atDiifDw2ZfYj9HXJK4SnWgWG3I3HxclRFWyxjv+o8sVxfKpgK9tiIfoyiMQjcgycdVv0H
MmwGP6FDV2PhuZwZDnBTI1lJ21uHYBqrAyJogHgoCQSPrDZMENJzY+b0oiqSpsM4c6mFm45S9wSL
1QYNc8pyddYPx65pJtckGnPCtIE7scW7PYgVOVQS1KD8d1ppkdPr5Ru6idIpe2tTSNJPO1mNSyrR
pWSJZc+i36DVsIhxLS08Y32F2gSmaBI9Tkk4HbusjwB/bBUq4XaJKmgnJgR2GIZwiIdKOIlycAIv
G9rBIMa3siNfz6qVbaMZj1ZYpwj95d41FCTJKbazeNJ/s7IINgqUfMSHNwPoG/PECzFLD+yLZyAN
kOutjJW13v1WOqtyrIqCRK18jBo1+rkWfyF0pDs7q8cOk70TV4I9miFJqsq3mhJzN8f4LcwAbj59
9hGGYaSYZ6CY9uijsFFnXfbQWtkWsVhOKeYA9vz8jtvq1uRUY7NE6bdiq0oHFrAvzBp4bXwKgVN+
agI6RmjCT0UnPlrx/KmLSn6W6X86syHolzbVruAIUPoIiJqAitl12+/6pA/2WbiktGeE6/gmjL8U
ap1O4m4jkNIZG2hBcDhvQq18a6hYA8ag7DHybWpB/Zuyx+TVY+kq6AZ2ou/jS6y6Q25VOEnx2ilg
rbKs/gmpotjV8NuM4R4K+Yl2cruh/fWAWQCUck/8nAYEsa27q1ql30wxp4aBzMtY3utR+9b15g9T
eu8oI00yS1OBfBA+FH8nmk429NwNJx1p0YjHW+5UxGaN2VC98uIGVnLKlMaF1CCDQr1WGnEI/Xeu
KUsKwSHzyf+yboQwRHS3GGVY1S7K0oGYbtWMWI8S4drVmltOiNhEHY5rHT3WiZZd9BxVpJ7pYHu7
wYDYb0spvnk21oiBytIV1IHENXVTd+fCJ29XVd+x0OasM7thW2TaTpx/ajz0ZBlZHloQcoqlFlYV
L61o4RAhdgDb2XSIIMNfhVjlzoy0oNKcsB/yqzLjjPA1PCRBFmGOHAPiqCKillXligMaRmll8IbJ
BitEKfV6WX9sYvR8OD5jBFQ7RamGE3Sez9DSzsA/mXBVuGC5+pwnM825ODEoljKgBR3RlT3+n7rc
DZEPnzcbL1PQq2eFszqiJ4uKezqpCtHGmLXBcB5wHdXu2BD2wyjhCDrkTOitoImKAPXlJmsb9UjB
2wnw/qkaqmtO/VTyFDSQmjF8JUryXHTnBhrr4gSDAt6hpe3pwU54Sensz1TgdNnOzXYb+UKEG3o7
SrN4oEyWIy+HCwTdwiK1RX+IsPqCeSYaWX1NqG9jnuCcWg8GEqeKbIGdlJfPKgMbiRYG+VnI3al4
URwqEcxsqAVH25h8pglJT5kGv7PRL4/kJolbw5d7u+lWdMO4E5T0zDTnJGFnXTDjopod86e4/4za
oy9X2qZlSUQ4qQ9DWlHui3HaKNF24d79sHxUnvQi6h1snF+zNH6ybtpIQfoukuo1IFx58OPCVXrW
LXX0oKS8nsYYvsdQ3VOpPAmZqW6Q2bI+Vj80bSKgNC91Nsr7WWR7BWbjp1ONR2KTervFL6gp8Wcp
q58zFQ+3bIWWsYitZsdZZ5rCWYZrsGkLv3IIYAwcvhOG4YRwDEzPSLM7NH1kH4AKRvJJJDXhidqj
UlVIS6sM96UCvQdEhl4AtEhJSZznpZQ0ZC+1JBebzmgWtiEMIwV4Yap1x2nE4hXq6tWQwmqTmTGq
9szCOhkV5bVNYdkmNZl5PQJlo09ZodRJdQp1C0paVroUVBov0j7yvs9dUfyqytZ3Lb7HrAxlr9PR
55ai9TGQwhTTWa8WSj92fy5xoM9LwbyTppNRXZA15hsLtTnxYDX7KwTo4SJFB0CNKh3vc0sWI/fF
RbQOCas5vKSLlL3+S9W+KGvW+38O0SKElxdJvEAg+riI5MNFLk8kOJiq5S8IIn8wWvdsJufbIrSv
lyfK0d7TExk9Fjw8w/LQn0O/yPZhu8V/yXniVdXfLwJ/MSavNftlLsJ/8szxvCyqIYKYe0y1i0Mg
X8wCcYRtwFgdBKv+pKPrAFSSAy/ghPc0366Pi/qveDEjRIstYRWlmItVYZ6AOw7kLB5oWKOYAG/s
rHcNJGmOUJTIxBf/A2Do6hCKVVbuFvlJUEXxnnYXOtoctt2q1gBBg2piUWn8OUBqxzknz6R8Lxv7
VV6FieURIBsrtSh91gYC/7TFyLEeqjIfDzOSxzjS0YjU5C/HizBoVQett/48VojDrR2Iq6gNlLT5
4iUJ/AnPhC7hLVnv/3kwr4lo11JpBytjyWdpN/WiWULVQMLsWIbM7j7NoloD9VAsmqWVhFPlpmz7
FW17LY01cuDpbgkx/04X0A+Wi21mvaUud9dby29UstnuFMtQ3WYx3LThzVwMONrqxVHWiLjFoBPr
tQoBB6/RKvYql1t9DE/foPPZN6Z08JPFqgQORfCMOoEQwWPxol5Zb5HkSjpzp1PgzLsfCRDsJtfQ
v5mL2Uj1e2mfVJ/rnfVhtc1b5PhQK8VcPKwH5PX/uvWPuyx4m00CmhgFPq9KwGvKKetKDW9YXLxQ
62F9eGpbfz8WDx1krsxmm4APOo0v0l+2quXFrq84YZHgGDo6sHJ5jericCLyYEFtcXc96BUI6ap+
TEpmYmSdaNvwbC7P/7cXsdzVTZx/C2CbF7XcnzgRkHNwhS92MjiHKu4ya7GZdYvhjAi4Av9ZthjR
5sWSFoU1ae4o3IlawKW2GNfIbVDQMl7mxdKWLeY2oaeaDbfnJMkYA6ATfyRj+skayEkXa9y0mOQw
rf7Aa70XuOdgbOROuBjq5sVapy8muxm3HcXT4sgyn73EYsXrF1OetNjzFHx62Jkf2zHXtsli4avx
8v0WgQOo85YUwojFSUDqHJIY3H81NsACO6CwKED1fknAWLyCE6ZBOqWcub1xCBY/IcLuJ0EAVV0t
XsP/E438z0Qj5gLO+m9EI9QJ8iJq/g4IQyOy/KN/A8KM/0InryiGifNf/ptyRFrkISA7LNEkjUcV
SRT7NyZMXn7E46qkU0cSVXQr/1KOKPp/WbqBMRrXjbz+xf+NcoScs0UZ8jfliGpK6EUsTRRBmGmK
Yf0jACTSkRmkUhMe1O7eAHIh0BHjILCv2HmbEAdgg1AxL0UIACoDRGpNfRLxtmh6ahJ962P5e65a
YaeFZBgKU1RTY0aGFlm3qemzg5k21rZrW7sXLBQfZHCZMjlbWdQJThqAaY21F9IaTekrUAbjaay0
00x+sjNSCngcmtlkCQErV5ZE/6Z17PtGOdxikMVawuDMrn0adozpvac0SOvTt6Eoq/0AIaXs5dOY
AobP63QrDfGrBdrETcyAXFkAo0xcaoU1Of0QavY0UhgFW6FEDNfE6Ys5BfNRVPa0YmFWBbuhlTEl
6FPwNugHoWPjNeV5fSPB1Zk0xTrBnYBotTTRhzSkMEYCeID2c0g7+dSKjXJrc9O/kAdGsxcQsTYt
8bA0o0jJqF9FwhVpZhJjmish/p5SnexOU6J9yBJ7JhfTbPzqsh5aXUYlUk2bRKx5DXwamKK9qZOK
XcJCy6FhoGwyfMtbM6faoWKfVy0tvmg8X1OXoI+k4VjWLMKiadhU0uxvqAQVMEHZgaoYnDGGdT3L
LLgTxJHvEnX6qYdpL1rIPNKGuciETaUX41UdiXOlle6oRjLe6iXpIB5wPPdQjsjWQv8Wq9s5ERT2
cgo0Z7fxlz4H4SkbRInP2WAQgjrmR/Cjox3VceqFeg4ybSj8w2xdme3kOlfus9igYC9gk6kagDnK
z7SYZ5NvELuDFmev9MiuJH70uH7KI6Phm+hLx2Ro1AdhAKcdqm1m94Wv3HQZpGpumO+gRQcvVwRH
7tKSQFjE1VWRkWW+LPwUa6DcrKPDkSehOSdAb1tEV3RhyAcZI+qlXZudcqQzfx14a6g906c+As9J
XSttakKHg/IayPkv32/cgnqAo8kV+W+sUe3BL3dZZUY7MxKUjRLSuc9BZtyKvtVsWsd0Q+WW9TJ2
9SSpzmQFPxp67cjh3F7NJLGpd0ZnYJVeEyD5lzsoY60wPFfGFFyyKtsLCSSLVCnMzyRvXT2PT1mp
N48TagM3tGivRYarVPK+r6T4RzfDc+5Ln2pII9L3mTeAHvXXqpZuQiVZLG/HCTgADLZWxPjaAQFy
xfESDOC5cxI+SReNN2OH2LRvpS8zo70s0MoWEw3p55juBMsi7xZImEsbh/KFeprJpUW5q7KCHXyo
o2UG6SDq52QDZlZxMBx4yaRrJxP9OOuAEGaDVnhTQBmaNLzB6g8DOTfzLH9p9bK1bBFJijn/ul4i
D0rzFVJvw9fpY1xTzb0Zo/lExPBaxKDd1DyoEc8WN3GIAfQr9LwKqLVFIuCNAzAWMKFugwzhNfRu
KA0SQDN/RJymIiQjyeIa6nND+WCAk0RBZ65LtsQNb1HHNWTKA+0ppXQNafiUleJFhqKMI6fdschZ
dnPQenVhxIvDYvtCh/GiZAhFU9wIIuc2NihkVcOSXpU5oflZh78MVR+9H5rxMuKr7xz4PSpUW721
bX5Nx5JQ5AaVN40qqtG05dIZjkukohz2i3C0e5LtvZBWNyqh+Sbm6e8qGJ4qcDqJisUf6hQVEUQ9
/sj6vhuPSVXHFBbDz3TBZYVq8lmn1T4oUYHI7fC7zkPEFAh227REBkW6MyPviLGcHAiEiTpFiiXg
Pcq35EskWO7jG0DFkZAwWuuB/5QF6W8U4vwrlU40HR9qgkV9y5eUKSBcqfUcUmIkbW9+tVQBv3ZK
RlAtk7pDiaLpLnrZ3KO0es8RdjQpaJ8ASx1LcRoh5dyA/za794wy/KGMNWhsMnSVnohsSrBMVbLv
RAa6iZGwclTAopv3h3aenAxXEcWQ7/wnHAI4iel4kBEt6i18d0Inj3FmnlFu7MMMpR+AMhh3muya
MBfwcojBFmQQGbOm8gpF4z3FFcO2evouI8KI0EpNpULHv1dgKJUyLdvodRSpSoewGqS3UhxI5qwB
yjQqhTDQbeQbRAaUeYAvUQGErPMBkgcza7mFzqE089Oc9787uhV+A9LJ9x80SWTrDgIslH8TlIGX
erDMXdnGxdVqAmOjpyB0BwryhflGVT8+FQZIdK51C91KoSwOZiqJF7NtTUenUnAVJuIIyvp7NlXi
zOO43rQ8l912m0hOetav5kcUYYej50NG0Fi7jC13oW6e5IGZ1Y/bH1WrjwAahYtiCN5oBddAO/io
KTdlzsgNXN8/hhhTh5wdhQxKyEt78TgvouyY66MklmeBNEP0/x012oeK+ATRkHqv5BYUewHLyEKs
gLYK4cpbLKqPBNsjJscOYpM+CkojemLoMRv+OqQfHI3MG206HnN6rxNkSxYP06aZ9Ks1mB+a0L/o
YkF2lfpjMgNR4kg2w+L2AAUfydOvalAEt0TR4IJVxCRNUQZL7DvLiGLfxa9GFPOdAbXe5BVgsMmQ
f2V+T5RQ1kPlVybXwojMKiM5GYo47iMJuzS2Fcx73XRXuTDcgRykIPvmUp33QjgwF9PD0PmKp0xm
KVMZWwu01W5cArU74ahZMYWOPv8ZlHRvVROkwajXYM2Ib42vPdIdwxFcql/V+OBXiu7OOlKZLtPI
nmYVFTQazWwDLs2sG6cS0KKt1dDSrtOsijSY6GqkCkMXLrIuYyotdcnuLEeBgV5GIQNPZzhhlX0i
MLq2mnIW6/xTbrX3oHkZe59GhbTNYVYtWDS7M599EHChdseprqOwQ7ygG0jS4KGKrbcUgeYkOxs1
bsOh/sCLazcVTbxUfYQkcCam4Fuu9D22DdC17GoprnVa+UqTWdnonGIiRR3okzvORq8U5xBzP/X0
mXX6McrNz7z73YZNty3QrmEsrzM6V8XX6AO8/VI6GuoJblApMN6a3D83gfatGySMjr6BX/LCDlQ4
tzNa1SJGa0L07S+sPr6LuJmLJ2HsK7XdoAmBg8/kNqXIu+Dzv0d5ecwVvXNZIJyDkoKBmYCx4lMC
XmbJ11CB0MDSjxPWkftPEry8WZ8fjDr4xNx812PhQFGGrmgF8uRbVYKbJnFas2X0wDZcRyrYvKfa
CxA7z1RzHKkR9gUjOJV79EGhF2VvQpnc5rk7Zbm/WQV0kysByPQJGAHYgzgyfTJijfpkIN5buqa2
BfOK2BjxuZvwCpn6Phliuobj65yBN2Rxyu54JDMCzvBuDGWVl6xJFCHRTtGZ8IiSJI49wcEesRMg
GAr142ySmJLnA0An6TWtBWtLNWJTWeoX7axtq8rvVtKe44BiPApOTZorGwKqQ9cTQzTE4FQh/qRM
Ab8X5m5OniD6UE7XtWepJo9iIL8L4sMZk6S0bVO+/l4Hvq/m+zphoFOjHNRiijVZYR7MynjYNCI9
57gJtpwyuKLzZZKhTXroFjNkWA30xNabmolIRCW6zo6XH5uBwF57/cl6P6qw4pkdvPD1sT8/kPns
EVMuf+3PYf0nf+4acuj5NG13/3j8b0+//vL6wv7xO4TcHRW5y0kjXvQc6+8xw5KGut5k3F+0Gf95
+kqTdqYyhCzWfbye3ROwgNJb//B6kCwkJH/urrf0xRL657FukQDj9dEISESIaH5k63Osv6X+/7/6
12PqQWSduk8Xt2Wj4u/rlsNMNJ3NijF0NV/Ehbc+uP7OetAg4R9GHRBroz8XIW3ef/z7P3f7RJqc
rjVCp8JPTRvoP08E+Ay/EZ8QYnuEIItHMATsZUt5ZLrrY0gUEwdtIdX8cXEeT80DadIIzsJFYRZm
i4luvdkJwS1Hp5phoxrCk3Bu1Auz1ayd2U/E8d1E2u6wKPU3zNSALpzx1/CgPAFMvRZkzzj9kZUL
TKY7HWXfKV8hTePBovz0RScdP7vDSvoQPUukPqjZk3nSMYySV8kuyKGL90P278UnN+K1O4+l8ZA+
mzdlnO0vwqvkwqunk8R62EldCZNV6ZaD1/1w/bJXgQ4t0098R9uLh08nZXoXfQwMPNlGzLZwKYHb
F+Catu1XrjlIOABuQHko+vfRd4TZBvzSucpnc/bBODjNVnllKCFAxSP0lNxH238pn5NjTyxA6IKz
Q7chQ2F4Aq2KTJekDlgdnvSsqpTUad2Q17LRzf6SBc4tvZo3EEzACZJtSzaaVNkBm9nwSvL4Y9B6
xaNA/TY9cdROebgIu8K9LL9hZh+RAJrYuoQzRwmFLRkIP73JzNV5Jn8GIwj7Hv0QbbMtYspG2EFo
Ycs6OEzJOcHJjKMt0aDCDrovW+uDTEUuYVZ31GeQDOrz+BiLd+Hj1hQePYZ5pzWOckyfsncG6PQW
2dKucNKn/Kl6IMLJ1jy6n2zNgh0ZYyxybcPOPizvzbCuEwBvQILkEgpohr2scy3ciSLJuvQmZS9k
CUq2kRG5JQ32D+BZu3qD/e9abr7YmAYn60zleXrLTUd4R8N4CkD0Pryi6rlSq6SNamNmR29OL9Bl
ewjD1blVSBV2pntLHATaio0GhyMkLFCwN//b3Pc2urud+st/NqFo2lv9Fp31vf6df/L/gXOtftX3
6Wd0l6qt/y10XvsKkpdT1b8Fm9mebZZffABYEVEjvIeo4enR2rr7I97y18zRb8yKqNj1vbAZ7YLN
qBu9+7++rLt5M29iv9HQg5KRs/eDg1UQaQnHHGm6A9nEgNjspvYW7YQR2GgZ79VP8t4KDn0hV3Hf
i8s1eHwj4U/C6uccAY1LVzSxaVG52k4f6ZKQ/mhT+TZlFzytQ3rJVnpcEofu/km7/CiPj1G/F5yf
FrbCZ0mTqXDjK94mnh2twv05djvNhWFMOqO9rEUeRvgpBEy6GdcSmJzcaQbHgsjF5kj4CR7y67Rp
T+W1oFmyS+6IRPpjxIiznY/RyCdVnDHQHoXI2xf3lmISlgP3349S0PDoSpsYUailPHYFVwB809il
b2IHeMzd6s7fja/VtvpBW8S57LQ7EBZLHotTvjQndiiy9aJuqbNQ63HmL062r3N8Gj3MR56s2dGl
O9fX9glGHvWcq3keVc7xl2g37gF/ez9UjnfQe1IaqChUNn+dKT+Js7WclD0qNDG3fv1KtvWOWKxn
aj7M37g5mpiXQvZ8S2q8m5yFCwAG1A82Jw/yqArrgsNZdsTwFByWD7P52Uv8eLgD2PURsl3L/OzT
yqDGcQiyo3jQvqhWj06ynx8QSPg72o6zvhurfXQJb4FNRdIpzqMdvFMkIWDzNQJuB+rzHbr6oaI6
dGCfUzywYOKTg/FMlldGtifG4U86NuhtzvM+DI9eAUkQeP3lvShv8kP3Gxcwn0oNOw0Kzk4PHXLK
8OJHl8Jyqo/mgvYEvgRXrzvU7/I3/VlRemGlSykL+g/acPbUrlQSYwYmRN+S+oyqHihj/601bt6e
sWqoo2vZ77Mrzo75OxKvgCU/iQTTCad3hYtWeckdci7cDrLkeYQkFI08TMOmEoWy/BpS3MQP7GY/
xbYWHNZWyufwk9Pspd80bBjCMP7b1ZmTpdjyqWwCOkn2dA/fuodh2xtXPp35WDmFk6h2/WkSz2uz
N5IxFpgesUf8fc70kJ5+/6s4S3xFjROTcOfSdpjRRth46jf0hYvRTucT1wgBAPkjnMdtdyf3De2v
eWrljfAYU6+RoOyQl2Pz+9l2LjYjX/3wE7ssr5YZ40n5ZLJkCqTXfEzdgMFhCPbFe804rHGXzwBd
+0PERO+NnxMrVdodpUv5hwHaWb57SjXFR3YA+7OTbE38xv6XcKKciQTbqcu5VzaO0L1k295fvvaI
JV4sP1K4TJ/fG2bBj+AhfULfen3kJYo/9RNveHnTZ4ae0cdUsuN628cAz/eNR5b0fGl3dNHX/4Jh
P39CMjwGG6+5j6IbGTZSr01yIXvV8R/yW3Ev7qg7Q3WHiZBPIs+BxTlkNYyoV7/EDkXaz6xeUdhU
29jjFSTzliRBFuCQvMWJKWlpbQpbGcjcPfthZmAYee1I2xUc5vMhcMor5znTm3+Ar7iB8IiuxIm/
zd9642kyW03mKKAfdsO1Um2ZoDxmUt4gqUcP0mfuNSqfivQp/2Ro98EYWV9G5qDf9anPpYMdP7WW
N2vX6LBXmYg8KBq21hw4HvRq60LWih0fO4xxwWe0oA79h3lPkwtZRNyUCDQvJbrGXnwJny2sK5wD
l+SZjfdn+0rS+qH6CV2BUf2gHKt3mnkOgydjRmUTtax9GseB0NXA9oJj94F1YM9l8BZ8+O/CUdlX
x8ATXAoABP14TLGHorlVCxTBTm/yR3CMWOhQAaFVvlkHJpfByUXnVRM2/HLDfmZToKuA4Vj9hS+n
uZvSlo/QAfPMl0iMGO83dp+X07Ta9lSN7PJoAgSON4yODaBZu5326UfOEo2xjghQr9kCfOfKN2/l
EeeAw6ZBkChWsByai3c04Cx4OIoITIm179OjyvwlJETUu7p/6lsyCDwp2xndk2HCpHoKKf3SesRe
v0fdI+rxXlOPceRJj4ljOD9bU3eE3dEVt5rN2vPJsuyp9ooMqLUteQiLcCoGtd2919fQi61buTM2
W9+jmuX6XmvrDmf5o4JMxi42w8N49YdrUH3izc2+KuEZTaozfivsJpeoA+EI7u8Q5kRGkisc3KQO
4AlqD+ElJvFTdziXsx04K7rFIwGfwq41PlKTk6Pbl5ggG1hsz2qJlW5fFSDM2bmhbn2ixKn5pxxY
2yYRtkL+Jf8/9s6juXUsTdN/paPXgwp4s+gNCUMriqL8BiHp6sJ7j18/z1F2T2ZVRVfP7CciQynq
SiRwcMxnXvPYLluE5grSxAaUISgfvERCrGjfdZdKAnCkA9uOssv98pK6q77TPtnbOE8IpBV6vGxt
LP+BJ1dcS+zvHJ9wpXlCa7uZKYztCVRZeBd2nngzxYfhu9k2T+uGPRTEFkEJISgBdT2yeTxgJWI8
NOaJenxpHJBWikbvaz2OIe2YjU2vN3ORYhs7LMW9VX3Cg4PIGtMY1pjbl1ekkvGuvYF9qX39W/+W
6l23Nb+nQLMJI97QdSbUeMFtZS93m3FPxUS1twvXs26ormyKBwW43rRFWpYicSuEEgPo0EBsZ0rQ
ES4r7BXbCuwLuxgrHjeHrXkbBhHvqNMRn1jMVh24teUeCeyNiqKRfqGksuZYqvnSQ5jCjtzSrHi3
XkPdtfW7Ge0rSsC/JMX9YzzY+3KOlMzTueaAMwFLM0Y7v0gkHscu3dc3QhfKjzLq4PqG9h9gY008
S4/lP2TPGVgMn/W8APLnXprNoz7t0EM0YAJuwSYfZAhxXr3iqXM/H7EMBjLs+H2DpNQxlr8l/ZQm
XlG674m8lRRPJixSPTSggbxvOKfX1xTjtLv2fnmqJm9Sfbl6GBuvyQKokRRV5CfY1BK+rFyBSZC2
18yz1t0W6Tmc3+xkW2EcS8yQbor3Xt4QEb70VJgJweNNhRnLw3qZkw1UAwehDY8AYwmi4UKAuh6L
oGLOGxcKjdZh4BTACzFA2Zyk7hyK0WMqoSJyk7JHmjqHpdnY0974RNUsnu5zfwG9DDmGJAxxkNpV
dmO9a4urGR/meqeF2C76JbtBtS1RfxDhi8Zuhv0EUOgOUw/U72SkQ8i2tHvcjwhnOB97mC2Is33b
39MMvsMbBYPRd6wA4H4GWSOvHmPUlmLJr40tsFUkpgBUAbhUXSC0qcXehvwloAa/zA5Zu7OKYxO5
yLXPw2/yhIl99kYtBF4SpUbYEPToNGM7GRS/3TJ15ToAqRXi6yyd4CTOOgA1F2b2RUy/nXMp6YY5
Ae0YjJiNrzp+SPeltVN8EyxHeoLmLIIwzhHDpdOzXKPGz+MT5egSZ5/pBPAHtgkEuOWhwKVoICGR
mq0p432IKGixSfNrTzPziQewfhINQl3A7TvjXG6y+yILBAAQ6zuJdgkKBjtL/7Ct+1b2G/nAka2o
21r/nN51aluftYQRFfkOp5JqbL/VcKdV3jLs5HtodzS/TjqKxBNB7IxmVuktIOvA1LhUgifN55im
dSznARaSC/Gy9GT4feGDTIbFWb60Clalv0LIxt8cSfM2rfbJ/MhFs+fkNoSvQ0QthKOIgIm9bkVt
EqLdI8cD59Omv7Bu7INGC9u/YPtJ/NpQD/eJO/pbsaN+tW02zV30kX30p/d6X23e61/abn75gnZi
viHG1QOtZQffKCSlyUfCxrSceQgvFjENU/SZsgA+iPfksrvkXFzTGlDLhnb5QHr3IcFdcOcb2HHn
A2DrZTa99IuwC4A6x5h1eqz9GlfGjA3V3refI/gZ5m9zhWhKi52KIcywkdSIbhJdZKJUvpaX4pwd
uKFNfzN2ongQtJMvDl6q7p+p5LPdkOllh/JSAj99mH/BPiWkSUBeRjJycjiGbgiKBG6we0drU6q9
sPIdlboHNFhYGMxMGL5P9A/Fq2nT6/vEPmX0c+9jt5nO4iCZb6wtPonMPWie2MYAJwUsuIzra6Dm
sGedyhuLlxWZw97zqBewp+PChCcm4dO0i7ctTfC9ckKPnlm2fCde/QsiO3hiy7NCtzg04Gx8alG/
5SflynLnUwqShvveHbJfEAuK7+RaXK1jFVge4Z15/rmeaLykXwB7Tw56vCSOBPl1vcsv4XAp07fV
QhLN56Yi2JMArdHFukPGUqREomE6PGkEVM5L+kpODnl+3Bg79ZsCk/SZIWP7ZdXucFU9Ih02SLhL
7JmUVed7plZ/IVNVXggvzW3/htagTrnAv4C5/lqtoL1QK8FYjcoTZt0N/Hi0uqAU0ZDaKl8UjjDH
IxalWE1HP4cMQvhJalHpdIQ3ybv5BqmVVSPYMtImOwuXHOfxG+MCeJxP8+STtI+Yt+Ce9oZJpmsH
FmJmgsjjadmlNS9J8Rs5xBc+vJ98hxnNcdwIWEjae/LowruQH9GXhdbDUW2c+vvI2gwP010e++o+
REKVaFbHrCXcyW8mtQ/zHn/H7psJtA8D7kHddtB7L5ww6rof3eyjPbXIWD8acSB9hSgca9sC4MLo
Rb5zD4B90bchlZfGjU5m6b80X0YwnabH+Bi+tE8TB6ZQq4KsgevNJr5uo357a62XSgYOtv2YD2m7
oZy4KXwXhiCMQMR/tzmw+NZvMLv7CH+Pt8o5VUyvekeZK0tuE0RJ3CCYEeZjgj1PD+39VI+v0wfn
GR/zXgRA65r+7aX+jXcrahVsVpGnS7/rjqbqNnvPb4/VVotO3ZVoZHg3Oa6rraoeewqv6KhXOxAX
lBl74liqA903mo3w+uwNQqmooWE+dwycB2LzY4H9W0Rf1B2oYapv6lvq8yDl7C66QwlmUP1FPQK7
h3wOVET1SSY4nssbsQCe5kvwaNENY6YCghMJHUGY2KdRZKIOIood32kboHPlduclC/iprB4l5tC8
l2hodAjGUmv20hN+r0zuwnoSFq76PYDz+oWab22BhoGBQbDfHYtnGwuC9oGnfpZpAA9HMHTUHRxA
b1X+WXEQNNTg0qje1Py2dZKXVyp0YJNl6xSin7B+8h8VGWRMN+J/d1p4LLAYmeonx7rOHToaxKFm
cj9utF1d7R6zZmvHv0Asj9KRzxio+Afh7/LCrP+iNuLowYy1y96G+o5kMnU9cnxRHwGttwsRGWFj
DWFf7roHKzxiewu6Egmr8I06HSE8fIAXIl6yJQqWyPCF2z0D3ceb5gkNQgN1hpf+hf+JitvOeHEe
mvIBt7QjAHTzbYCSTq2Bed8TrASQcsjeXka2n7X2CMPYNS5kGnb5IQtsJTTVkhtw5/zMjsrHUL4m
a2Mxo5HdEf4mfrtL/bRGEsN1pmfe7JPkMtsyMbrhAlBcFHTVI8DIgmxzM7+ghgN+wmVTxc3PpPFD
EFVjUbYrqNoEanaXZCAUfXD1DMg7V9ThnYL6JYluKrJoTkTQYQk1DBvyG5dSnNlub+Tq9a0gqzHT
u/mT0RpfiLXY1hAIhIMrZh+bHnFp+DY8xV+kLsTF1HLZIBOfbcna4fxEYnH8zoGWvyX6jRATrnpC
TwjW2vrJ7ja/Fkow8js4qa1HsM3duUbr60ZRg6V1J0g2+y46LwvVmB2ypPGLgmXwp0ITe6th3roJ
FT8L9qT2IKXBigSy7o4v8sRKuwKpwDcnfZRpU2aelFxQc5DuGOSkgU0EZwb5Z284T0+6hzp2syGu
9llk2md/A0t2ouDRUK0hALXfiO7ReeNbqv+kQoQUCjUrYgSTZ/AckSuC6vAIRhRth/HUAGpqg8rr
79zxiagyc0vJXT9Mk2eE1GAIS0BGpONmpKr0PRkvJTmU9hQd0v2rdKMmypYRZHA/0ERguKk9B+P0
HVHO+a1zKDaoquL3tqJ8vZlg9lHtzZgQjNeBJCl8W1B4fikvmcfZ9sawyelLSJxF/m1ToUHPHT6N
/Dlv7LfkHUNEtgaupniaP3knthWDhB1zo5Uw9ZKDnno0SWq3yDTb1Un71PF7YYN7j2/TXTKLGZg9
hylJghee0+xiGUh8gMG6sWupjAy5xU3bjbfimU6ysZya7fQcMwn5/To6YT3Wf2bR1rnNRxYyxWqQ
YHf2mQlOpcnm8KlqKooeA8LeheMUxR4SdZGOgN2YPAf/eMRolkDOno32pVgCWm00Q8lfs0d+l8JO
Q3CReaqBT0nA0xgNmkveTEmItLoBi3UfE/Hh+VP7ExQtd95V/PbgTgwTyjyIrJb7iOKo8UJ3xt6X
zlsl/e5BxyyhKMMluE1hlvpeOr4Z7Wp9T+TcaUdc3SS2fq5ZCl1Y/Eu0y9tglhcxeQQJs2PLJrUG
/AJEgllZ0vv1eA46nq6XdSRt82LJlTgJmCo3AhM92moUK6odV8+18s58oynMZ+rpPN2GAmkjxob7
7bUnPpCdjPGo2VLmR/61QHTBQJjco5rI96Rc1RP8WF15TA0hUbyjsV6xvONf9fyLQR2mN/6czxHp
Cm6Sm570HObIkWHljrgvbNhQeF4yV9J2XJJCv54WGP+8Aq8R/RxrvOcsZMQZLx3TCMdP0fxZRRiE
DIuBoiCQBoo95MU1T5ES5Tuzk/c05yvnXijtKhkzNj+n2NgI+f2AF1y+sNQU4YjBP6nUrdkpOflI
qdGoMOhmos84UNVklvDMuFeywTATkSMPlXOeUVW5aAoaCvx/1H1c3oUb4Kn345a7Ym61hMyhy9Vz
jTwidgWmUmiww12l7pa7tCjfnWLLHX3hbeW8jVDBkXClbH+2I8in4tymTkKpcrA9MWltz1RemSu8
pOSqGuK9//hkPgH1Ui4BDURqGjo0RfrjLulJjX4HE3XyuFDudQER1JMMB3O9Z/j5eA7+8rZAnEe/
WgUZD5oeqQCYQx73niYuj5HbYdJr8CR3QhyF+BJ0AbWqYEawCCUJogDmOwxE9HJQfDHEEHCNCbLy
7ORofmDnJ235I66XSSAeUg1s0y1BtqFXtUGfi6QxFu0bXItO4YFkA40vNiNuk+lgD+5ynt754PFG
l0AiY/L5XG6H/9buxhualHmMOx4PdeGMrFnXb5ZxYVUY+p4lX2jHHqUWugIG5po0gWVYVvRNXd5M
LAzkPFkMhoteT98+WkfknHrb58GyQPgMfpHHzh1ym/qGOxrNoLlG6k5ib1i9tbg2wCRF/wAYKNEv
AqMs5a3i7Ip6u4b+TFfXcZVHMz9SPJEyigk35jwfHoJ6loByeot1n/a4RLqVdc/9TEwl4sGdtZ54
DPyug7YPcxFgCuVnVUwpAX2l4k64w1wF1vk0fRttAG6UUeYq+D0eg2IfeAwrJQULks05BjGpPfEH
sXya0G3KXOYHj3Ie8R1Fuizgk+i5xzkBN9qtLHWagM5xEqvPIu3jqrjsFYc0sjpebvvhyCSDnfxA
gzRqMTxwIyh0j9CcqHrUvRc3hC2gdAJabDbFbD8qXS3+kOE0UU6EBxp7RI7z4KOXLUO5KhBJKPcP
q+OynTjDdezfUmBiWJpW+b7Qz0DaZBW1tk2nnnvefvWXMqhk3HgCR/NAjGU4VBq+bLzwjLnMMXxk
7VndjZfcrkBwIaid7IjLQ2VnQfWXXGVk3tLmEgMbHR0gOrjlJEDCmbz7n+HfFEgweuiFMSft5kmf
93+MMHspyttgKhmfDKWRdpu12wnt0ucZHji1kO0iYVcp1iLjY3QBC64UXadte68/U8NjNLrVqzJM
HlxmIZgCS3VVCaphUHa7uPB5dAwUXWtE+MDq5AA+GVh2IF63hicSqdKrue4UmPg2Kw+MqYJ9lyom
BwsSVYt641OT+8X98VyFXx59O13UJ6f86Hw215B7InFiMiaYMgEXFpfE/QtAEGKBAFlNL6SYv4F9
SW4KPhLJnbZ4wr2bjxeTAE4bYtE8zxnVHhAngU6Vk6wMrwW6WIg9BVZLSW0j+IyT02wDds8tDg6o
4m2nh8R8ZTE6x/gLlGrxIOarhJDWZrRxXPBRgCN7YJKR4JID62Rt1fSYYeAznzBe9BrpRQbj+bPs
bNzIRjHSGiOADQ4H5JUzk9BC64DCuTVzrNwnRtA1ICo8MeCmq9ORcrbGM94XQvMbeBcdRtBTLl54
4XIctSuQ/uaROhtIDsc+KjixKNiipVcrRzUSvCbrR98ikyMhuAX87h7mXzWc+AGPummObUNS4To0
zsGw3IXPjKisnkF2pVTuVZcVULGHqBun25kG/IddCwmYea0hb7Gl0CrTEKXtiRJuT6Ee0AtCw6ys
ofMBXFLJZQcqKZMC5yrwAES4AUVK9mFVddj9SfGbO2SvqSo6DkRXt0DCQg8K3Bsij+250g9MQ+4C
CwoSaIlAnQWKHC5JyTvpbpPunfgOYUqQoJHM4vH6NIBKwUoDkYkpB1qs0heIFbYx/RvdcWc32w9o
nKE+aBDeOK9We60h3DtbMZOGPchyjf4pQcoZG+aO4VmPWnRHZy9qjmN8xKHNGF/H/lF0vSglCHsQ
YoRt3h7Yq1RKTr2Y16zFTN7qH5QRHNo0Qd3smJg8CqYsiH9KUmUSLHesQINaH0GWBdtqW0ZPHEY2
tnySaOJNNuQsSpDikFnifXeVPnltx3veKoofTW6h3vPUOMlLmdP+IGUP+PUVi7gLfrOqt+Il1m0D
uysCE8cYsDV0LmcnImnWvQT2842KCB9vodplitVDx4lzO+c4RVWZ2UjTfxEbiDizcyppe3YSAMoY
FiJgw7QZjCvLEnB62D03bPSdX48HlbfCvCfBpOuLCU8PJNSuLN0+YbNzmVBx+jBzQ4AdWBUIsa34
tsiB0qMMD7xv5IGBgRmOmrGLpp20+KiJxJFbS1eezoTa6njU1x2FHIZbKq8hERcby89mxGKt7/M3
5gxLiitjJ1qxGOQKfrZzNiN2Dh5RJAdyvuehsfMUgFbMLecjv8Z22X0ACGGD4ryTjD2/PgQTeTPx
MuoGYNbwQkc8WceU9dza4IyJzV3EDgkb+DA+lbOPYhkvGUOCM1aLPJOj3tPBMRzK9qLJwGPlr4oI
Yg6Y8bOjcNhByUnnCVL9swSWzPgU8R5vRQiSBWwh+drB7wAgnGZUh0dmfzSh/rJnzVBPy7WPBzAB
tGSIxLh764tN/p7aKMk6+ao4vkGeUP4EWYR7r4AZ9B2ovz1IC4rJHM4tFaaQiBx3EkmxfXt2CuCk
OrITDixIim74F/yIZmlNPzOY4rWEZAj9WsNMeXs22B+TN9xoIJ5HKRGSOd3hSZHCFOot3IwpNmnp
iKUrSM5lkrHSMfVrIqwSFMG2dIRBm4wHFxrvxR7C2jvc3NQv+kU94O+yCeUm28tTTKNbgtSSmBh9
/enbFg1hhKuNqrKSMDzZjnjNMdkpnLVIlh4WGK41rF9fWXki3aQ/TSZ6A1HYWRArhPVDr2veGD82
uk0iJcTNcDSvDtZq/GqL6GMKOWRqjdM5XotgQEeGuCaK7HKfAZreTD3Ozpml3GZbq/wfMamfPw9N
c/HDzL78/KjN0KdyNPn2829Iti+7mcrNj+EZGmX4GQiS+AT7ObCH8ZSowESz//MFwySAmD+vf+S3
BrW20bRh4bZCbO9HVu+PL1oXGEbFUTLBBJWRV//zF1Iz/bIXc/A0oVb286X9EdD/8/XPd2PH9CvK
Yr8gAErfQ4jO/3wrrKbRHqrqNCjL9fijGiZlLX5TOkKJpWWxRhLw/njhoHLxc7U/UmJtk/U5MDvA
oT8//OMPG3ChIDv5lz9/WOOUiPtTG/QdtZ5WkNd/PvnnSyqeTPZzOT/f/vzQqJsXR6aTOENTRuNC
bsgrOel+7Ot+vkzi5T/87Ocffn6mDvFOS80k0BBFKSzkJRDgbYC6NLU3pSRycSSxAzTPrax2SHvF
ltvT31CjbkJQ1EDO1QRl7pwgX5vC27NC1q5+mqjMrIDFEOimvJ1SGSjn310ut2R+4Sc2FTkRQXOo
Qqf3psagMbKCaUspoaXWCIBgLKML9o7BoOloYtSCSBd31DxrG1VVq4PZBIN5aRAcyJbBRk9juq97
DuRRNnATx45dMxdSovyunQWb0NYznBvsdYcY7WfR3VpBczZwhXzETUJKSNflpJh8PJMwylZrGiEU
SfTWvC6qct/IS4XfCsDXZkKBcyY8WcAcBli1oSgJQYuUgPpctfhajENZonOkVePw0IGrrKla2Vke
nuti2BvjXk4UnIfytnHDeaBraJNrOca46/KJOlSNnSnkPq+YGeloQYkXN6d2KAHsWSdckloy8ubX
PEgc0BFhEDrKXlTTTMeHg249hxDcQ2tLVyF2lZSsUKIrs+Z15zd2waCiBjqN1EcdWfPrCURIoZBh
FFXyjAH8Hjx9Yk40aFPy58pC8VtZwSBVVJltCoQm6ta0iYb3sWLQMCPSqbw+aw65QzkTbcqOSSQ1
u2MBo21+hx+IGRzSwjVKDrEWvzZLiJPYEGMjPlToEFfpp0MFyFAyYzdrSGugxAB/qKQBg2Mdzqr0
o1ZqOzLSKWDakKRYqwHd40a9qSLrggqxtykhAvWCQWuBPHIuiOKyakbJCuR4eqsGrliSMkCBkn0a
+hnNZc4ua4gRjohwqUd2hdJC9mb1RKOy8YmckHGKBg44VEQxmUiiF8UkMwTHjGiQipBSPM4uYtcl
TuAjRAm5Bc5mVG6uiPBeqUKcgsv8DB1sEnrSnVCWLpGYXqcBhBSNXigo61GxjNdG1YAS4GtTDwlu
J5PtNkg/I/t7RbOmwwjpJRElRAMTXM0+FnO5T5MKVTakiTMUWY+G1J4ty5h2WdO/m0Ipe5oasCpC
PbuRrOsg9LRzoaydC41tJhF5ToJOWlYjx12v02ad4Laluv6rkQjnokLze5N4RBrxPbQTCzADfjj7
IZGPsaUY+wkkbSqUvxEohbyXDm9ZItEFWoWQp8L5u+i/rMiadlMLsQ/ax50mVMW1bD1guUL0v4Qf
Bpr9ZCLTGV2ZKFgei8byR11xTm3dnODT9Ed4K0f8139rSweBBhExjyOAXgOApN44GoaSBjhYI84A
80hoosvrQy800ruuxaYVcIRQT0flERTbj6K60FZvhco6DCmsHRFel4uqCDC+D0IFrT+t7Z4mRNon
xNq1EdX2VcvvxEyHqYuiuyG03YUlmS3U3lVk322h/z5BUWmEHjzxN3owEqbzU1JDaRby7KUD1qNd
p+SYco44Pc6oawjZeyIrFqBFYCCWUKJvkKSXBuItQ61k4UyEx87IwWKFyF8OMbpWUYccn7Tu8cxY
rnoc79LaODJFis88VM92CXi9r+YnpSCPG6C5mROdtamjbBi3b3ig7HS7l45rAkxDEgTJWujuawjw
Y5k17zVZO2GMxdGNO/MYxYg8D9q3MZHfwLhCR9shKlKU5W6mvztFKYlQYqwXQ9deWkfpqHysCdoJ
GjFhRSEKRUVyQkhYpvAQkISbQKWY4AZjusiSDxEWLU8Nmo7cmDfMpGCrR/qELpETbxe1LA8ryp5m
Xp2GpNauQ5M+horT+GzG2V5Nn8yoku/6sD450aodVfpZpvBE6JeRpg5QrE74JUzW+7xgnyB8FIop
+b3EuASpWvxUuZHwW6jsd9x9x5ODEUMoHBlSSMewB+SPXEAk5JB+ll23J7mukxNS3s8oppPn0clY
cuWsSCvbpj1OvpRZsacUNYpn4AobqT6bRU96PuJ8LTlGjreaRBcwMm661Hr5apgelNLvdA5Paafi
AxQX+XatCTurKelPOdluntF2aYSbti18tYdwfOyF03YEQ4fGgyiRwB2OMCY+Jxhz6xh0d5YCP0D5
CoVzdxRO074Tbt6Gqb70wt871o05mITnd4H5dyNcwCcddW9jIj2ycAgv5PxZGfEMj5DIkqyIppg2
rggLFa4wY4H46PTY1WvEtmwtg44P+STjSK7WxT3aOm8zVuWt8Cx3hHv5io25LvzMe8TKqEFPN52q
4SW1tgxeFWDNmmyKPrJcRNBLSp0LEBfhlh4iw68K//RKwUm9F57qnUlRoRE+69B/LijAn6QR+fYU
J3ZLeLLrBPRNLVzahV+7gpd4LBzcSyTlEJPxiN/1D1R+KdTZ3UOpK5TKMYBPEJXZFcIT3oyHk7Q4
D4owixeu8ZKMf7xeu1KFn3w9dk8o3bC1C695RbjOr5H9lQgf+ko40jcmdaoWj3pTpqSZCd/6fvIW
B58EkkNlBGqCmRcK6j21ORvTe0NWhkC3KlDmqE7Cepyz8jfE/c3AWHzU62vTjvY2wjGe7Ib7N2G8
rKuTnJf4YhsF2IbhbdFnwKwL2YB6XNb02DftjH3ALIMb/hUZJoE52p7PsfQwGeDRM6fD8y0dfyWL
Ht4cOksyIuXICdj2OYrGr6izwkDaa0a9QxnIhAg4UwZYq31TENKjhn6M20K/Gln3pfRj0KqEG41N
ERwlttckBIiBf1CEtzTL+N3qOkz1UP4xlJF2sxJyBK3ZnTKfF6TETkNNC9VONX9SHBqEFkkOaXhf
GSS8WYzoZFXFUCWttzZx9pM6vHHgPJi2mm0qoShRBxPr1KsxfjjVDnZ8yopLVClqTHJ1w5Wz2iOA
eVzymZtUIfgaFOg1FMYhpmnwn83Ga5uTgQrtBRO45owwAWX9hYCFCoEdj52nzPVFU3rzlKFIb8wQ
cTJ0t+m/Id2/qNmnXYXpqQ0H0EFpFpimQcl1NlB4mORqN1lurLrkSMZRmaXOtxblBZ/cC2J75lnJ
22do65yTNujNFEK6qrLlzAvFvaV07jOTR4lQBKgmFdcDDKD8UJ5q11SuVMz6vOhIKJoCmYDyXOpd
SgW8p1ZnomufR90hHcfmuQO2iNEmrhhT9WCaLeULveaR5QR0o0yXvlFKSsOtXkLeq259OpAOIzbp
wujaJ4Oq7nXHue8aOdkNaSfiRPR0Z6sbH0lN66CDhg0cmJeFjRphnhnviwPcLcYQY4JkTNFSeW/1
5lJUmgMCakUfnsVjZotH8sjgGqYuMLmEpBLmIua8+HrfGvCxCSMkdqYct5cJoXeCS/29Ivb1UJr9
LtqSnr0QH7OmNkYhb2dhCE5JNWIb05jgIe1apIyUfTgWKGtWBXw3tskSCUtANHBlw+5Rk3P73IxU
diu1QqVf0BAAfJaKoRzncL2T5VHZqYhD7MintWkVUQHQ9SySfZSbgTMCCCOhPihZm12HBKnVeKC5
jhBju6sqnIpXc9GwWcgCpRgRYmsSZC6NWfhVwSXG03Njo4ZwyPMx5rzKqEkhI6srq0Z4EmBYs0D9
XqJn2xjBm2Yl3LFKeY1ecwsKfkpQ75rWmp06h3IKDlqceaoc3i1WJvgCtE9CI8cvgLqIqSvKfW1D
htUJbbCxLFZv7myY8hpaEDqyusAA06AO13IX9/gzG8p3s1jJwVmrhMpJ9z6Y9X6Vyo6SQz75a4VE
Vgty27G68tBSRisjbla2o0uv8XC7lf1ZXkkMDZl6tS0DI1vAZkipbPhV2b1KEm4emjo6xCxpu28X
4OhkEZScElD//dof0Ggkf72T1DE623J6UfVJeiTd1Tg7v9a2a7Z6dxxNZDUNm17jID1UpbUPSxIF
a6CrKYcc33lPF7207kiG3DLTvqYsRqU+w0Ut1YuStsMKfqt/HcP5mbKDQfpks8sZ3a6y2gYChVOf
wgHDjFXN9xnJ/cGqW/aWBpMWOv1SK4dB1mQoNec8TijNgbQiJoxxoshC5fGwdBrAyYie4UDoXOYg
QxUN9okyFXur6LV7fRr3I+UR7DCTc7xIQNudprljfrKdptrqpphTe8RphNum9EuFWXC0leR1TjhW
5ZjVyGxhQRPCQh+aS79VKr8D9topbKOLGZmbOtJtfqF9q7QJRcGlfZcnQ9gYJizRuqaTs74qifwU
p7QK15G2vO1M6H/mtPrDZcF4pGze46RRhDYmTUqw5l0N/D9u6H7EsVCjLLK7OdFuiGEhq+osFn2P
dWN/ThHw6yWugWpIJrL5Wpt7bXzFf/J5XRcoZA4F4KEq7sque1rjciflUXTLjZduHL/mFJd3BHnk
TU2Zw+Vy641K7Vbt5EOHdKW7gCBRqhm8gn0Y7ewctydNkd/bFUmGQnOOWAEj2G2YNtjb8aHDQ+Sa
ydO3NkEjsQ1YISPikpvOyrKbkeSv5vRcV5Xxa8U/J8muxYxx9ID0r5els2g60wnqHMqtmX6eOZA8
qlG/x8YZd71DLw/dmpGTfnUCFJQyKosgGtFv+ZBWOguKOXnjAvdMAsPnKdkLGxbOMsjege9gf6/H
5CupkGtFFpKqbnPfKuFwKsFSjpyq1mr/cjpZ8UwhDZL06/PHYCvznTxInlMwSOhWVEGDlFqjem2O
TqfSjjiCFeQ0U++X7ODbQZlP4xhpezXSCPjj81pUmNWMFq2Let3NqGug5r5AOxgQjkjMfaGKmosg
Jk4tRYylrymID40bT2iaxmp9geNL66Jh7caN/lo6zreG35KfDh02QjxxZP3rYFnNi5bjU4aFio8O
7g6vmHNX21BpdLwVhqFsoOgDGJ91lEAceFs8dZaPHrvdbIH1yBAvnsdYZcOGKiBlS3g3OvWvhDZl
3xe/jXCKQMjDQW0BMLPThI78IRXAiZRoXbwlp4+c0IyTsBRwuvazVGBBhba/dE21b/WK7VUnlQvH
GIX07nUe1/WSG6iZwzTGFicP0PwowS4iqiRJRMwdtXSH95Dy7tpnbezHEyZl/1/o7f9K6M1RbaTR
/nuhNxSXky75KP/eIvCPv/ovpTf7bzZGgI6ja7ZOaGyq//5v/2UTqP9N1m2V/xxFJqQQOnD/Kfam
aX+TVVul/gQNBjEI50+xN5U3dNB/w1gQ+2NZc5T/F7E3Rebz/6r1Rjqs6bhNKYZlKKi9qcJF8Ovj
ISmj7j/+XflfydJOQ5Uo7b40CDqSuHMCu10emxUPtYV2i6maklfGmRMsLW3gmZqjiug/kl6uHDfr
OYYLuVgxoF0zQ6XJWIKyOc89naY2LJ6UNHedclJoDtrsDXkvtJttuoR1A7N0jveFQktC74NmqDCa
Vtu3XG+oxbQ4MOGtQ2G4pQjSvtiXjs2d3m+HLC/EtLp6zc1k9cuUfh7a7vt0lBwU4gaoMqF1Wp1p
8Gda03ZddG7WDDZSDTKNjcrBy4SLaIqPJteHnam3j23T9UhNcK+UFBEj1qkI6IoaREJKpUFFViml
4btHSnE/RCC0UTjyrAEWbU2vKy3A+uB28FEXvEFbL0inLoW/CIfFZW7mo2ITWFaH2rGnS7t0O1kB
vDyj+e8l47RLzflXZ7/FSlujDiMhNZOaJGAVbLFMCE8iQWaKAzqCyEFlRjdbv1BGix4EqUZEg4ky
Y0j7DyZ4auvvS2Zou7/M6Ps/VP/+rRyK+yope/HI/3mC6Lqp6gazhDmHctPfT5B0sduxGuuawMx5
lHsQDj9fcrsrt2gT1ahk0ZHFxuciD1yUzta3JtZ/Dua/vhbnn+aqrtNv0XSEEW1LEYKKf52rqqTI
c4S8+n6SWth6dfmGhKhOXCsN95FaPElO+Z3o+f80Av9gpMkS0S1NVSxbsQ1HUbV/GIF1MJW1i02Q
n1JyoquFZMKTEhLjxEIQqVcB1EkC3jShB1O36DlIHX3GcOoP3IYJK259/tfjoCr/PBAWFtOyYrJg
bVlm5/jrQKT0Naai7PK9HjMQaUk5tHN6lTZdHxAJaBtpaGkN67npkf4dKfCuaPxnKOeuiGxruDRF
k/M9zqAVTHNV4JJBaxFvZYJMmzUVlHyY3v71RWviov6iKvkzjAbqlShY2rpJ1v73Fx2xAhJkwLho
p12hti27PrWh01P73rSpqbiyZSSuNjVvpkJpq4lYh/+bsDNbjhTZsugXYQbugEM/xjxpHlKpF0xD
JqMzz1/fC2WZ3brqtqqXsJQUKRERgB8/Z++148Bkb+ADZarFZ+Ui0CFb2wBvUty5epn/Vk9ZQEE7
imkF7zoQqDmyKkHKW2K7EU166gMCoEdjeifv5rpyljdCxJ+jMbbsRYph5UTiXngVIgiQY//yipcT
49srJhWRVwrPybdBgP73Kx4psyOdmuSQthjUDIIL6yrW+3B4irxZXKTvbf3cXloAdnKy7BknnGEh
+5hd2DkDW6CS+Vjd95oUPpIWzNrZxR2uzpHumRj9x562Dqjia5L7+q1bchPwy66kqA/e/NLqVk5X
pShCLZOAzO6tKsb5UBvwbQoz31YBU5fQ3tp98G/Xy4IH/e+XDTrUU8o2lc+j+na9QA5Vk+5kcmxr
/7HwO7qPNDLqIHsnpBKp4u+cqIBcWAwAwa+QmObU23qrmnDeURJhRHLPbUN7XluOff0vH8n/d2yW
5YASczzSd4X53x9JXfmZbGvsttV0MOtUneaseCm8miUB7AxpnjR4DIdtGHdzgkqRwJVYo0P2MjLr
yHRD19Iul3knXhsVvdszakqyWO44LVGm9BX7mhYlvDXXvx3b9BDxPc4+UuP87HnObcVA7GCIwdwW
SY2nJ9O3TdLDAQjjdWmV+hQn8WtsB+7VP79s6//ewhxTuZblW64LZcz8tsqnYTLEoVsmx9klHdTJ
klu7mf216bYE0M5kYFRyY+ftfmjl2YcVtpknXJ1WFd0n2tYHKvbkT1H5Mf5P+As6ZTaFRf5P6wqU
UQ7Dp/ShlFnAdN8OCRLpYPWRD9Q0oH1HutWNGbn2vtb5Mc+UfYxAox1CaHDC99CBqvo6VgMaS239
25Esl+HfztevI3EswengKdN2rG/na6KZItUGl2lLL8SxP5toNI46C7tdnDCcI1eOkW2ENxToX1jS
AS/wGba6JK94IBtHtuqJXliwjbqZVrVwtgXe5n/+AOVyXv6fY5QuodGsfNxNllX6b2UaO4qG2e3I
rYR0eb9lFlHTa7H94tkQXvMKunIOTX1W5LIeyuhd9TOByIMwsSzoawrKT2DfIHTKz0X/8DBaKGhq
4CWJp28Fe9xNENPfLHwbweGse0RwxlO3THSKSTTE71LtQfHbGKr813f/27KwvPuW77GmwzUWrvn9
iuwnK40rp42Ppo0lp2J8TH7NdI49L9y0DcA62WJhE2gOWhKBaBuAsAzkpE9smI2VUEB1c/aWifEv
14zzrdpYDkywyrqu9CS1uPftBO1Dtwenxkx5SJhWtXiIm6RIWOunR1pI8J4W7UuczveMmq3lDcRf
zOPOrnej6DRFKPqtWuXYXsfAOCLB2RSlVEdbTNZhzprdnFtrFz7wjdnraqd6N9xAVLRQXbgHgrG6
RwkfkvZkYrwVujw6Ej96NrWfY2pj8J2tbk3o0IUBCRNvRzOAKqLdVOBgaiGYritBnI5fDPUFkOYn
Hcf5nHbddS5S6ybv+Rzb9FA5ZfsGMPRqFCfe6m3RRtnBz+CH+aG/N9I52bSFOyM1CzQxeIlx98+n
tVpO22+ntcPJ7PuKHRIs7G+3Y8rVYCDExsD1FNUHUK6s3uRrzzMvPOsc91bSIwl8glg8ENS7qvKA
vmhMBa5FkoQVCiDGyDOZ5jhHMtdRQMIZnTwTxWVRHusi/1VIu9q5dvgjyFBFcj0ztfAJfRGUmShI
h/jotQj5AkA1WIbLm7Kv7Z9l8IgAvGHndCEnINvVM3TJMHIJURagN/MgOE69BGnW4GiKcExnRHFQ
Oy33h/FMkt+67IbfQ6Mwaw24PUMb/r9r+iZGeZv9U1O/Rc10MxP4tq499guSoWrY+OGhTSXkHyNi
UoGb8YB662B5i+fNNXrolf6rExriLiczmiNeaJNEahlFcrLn8eSVjr/+5w/I+rZechF4Jue/yc6N
WtX9/gGZft4WKD3iI7x6spnz5iYlvfxQMmteTUypEqfdFoNBb9VrKWTGHGU6lAblFXeRY8ltpsRV
ahSMqlO7WdFVa7f/coTfiqyvI2Qdp94QINbV900B4jJOIqOJ/9TC1YC5Jwhx6pis7Z7HO85ltqKH
u2Pegeq5pv4Jq+J1iimT1SQbctPDgz2raaVmNmD/cnT0C76d4J4Jml2wdXB8z/e+neCT1ziNPSac
ZZCu93GMMD3shtcsUTjqBaSwchyms2G30xmAMkLC5KChOa7+LHoRNv1/PiD5Z0f/39ecJ6WpiIRi
K8WhfatKs7qkg03gHBKWDKWgbNJ7WosEOuAn6nMDnQcIkSjOL2EcR7icfoEUL99k8dNKFqmNlPVH
B9OROac+DASLne3iF+VMdw7UkG/iwAV0FctbUq/G7RBV3s7htkj8MVdFzxyB/Nln1H/FqQd/0RPv
dVsrOu+k6ZVHPsqrZGw+i7JIrtykKA9NSwCyKLjOw56INN7JXYSObz37vdyTafBeJ1F0GR1gL2lR
00BMqIIdkGsyUbcdFcYp8jlOiAlTY3sfWJ4EtiG7LnEJo62tcvAzGb+K1i5MHVvB3zLDe9+dvWMR
sfhroqxWItALRxg0gCzmcc/87Tcfd0M7vIcLMHmfsiaCJssIbu81ngUPWh2Q5f5gomwU2nPORRhb
6NLs5FF4P3mzoyuZD/eBacNsGYhlDNsU/RAbaBY5z7q4ZcuUOQsHwv6yHY1A++jn9Sbeu/CBPVHC
1JX2K83t+U4y8rAVLQlnnlC8DpFzypbORTgl8d4qsp/KMsZzTM7Saliywdg2IVzo7Z86tx1qPcLs
fbUpUWxezaM3njVMSwZdnodlwmXFIuUTLnAQ7Ys6cF9msU9tsadZPB1bLX5Pcyruuyx5U/MEdl5N
xt6DX7wCh84a4np7d5D25oWb4LW2DP8Ktv+xGdrgOpu9FOZFD91kHPgkPfhlfiIgZJD7U0cBKTfK
xxnX0um2ZyO6LYWuaP+STStsa8/uRuxbwVU9551xnO1kUfIGJgFz6jm0TBesd37dDKOB4gtkYmVi
mjcd96fXzhk+4Bw2MIFTuFO9j8jOyl2uhvRC0c9svoI1qpOxfmTbTD5plzI8IKceeW/h7QJyeddR
jq7JrYfPQfXdPjRcPJlOWVNBT3CGSTaieXFlO00INArZ7piStgok3J6xT1JUAXiZgYNUVrtq2DUD
PlGYvkr3bPsExcdDQ/pHo/bCrq/MJIuuUheotUhSEo9yLCYWoDqm5+yLSz0eyGq4E7JfQuJH6tSO
CQOiM2OTjMjBs0ADs9DV7dwtfwLMr8oK886sMKz2bBtxp/wpuus8ACPU4cq2ICd5rsKNkVt7tjji
WBCKuAngW4QGU+yydqgRVUdjX8mRoKzUAzKe/QisXG2bBs562vvxbZaBr58bli/pPRd9Fd/VFqqE
LkWtGRRmj4h6sp4JNp5WkXgSRjg+iwa+k91AChEUTBsjosk+9qEA49bs0yAMLt0ihCg9FzhKxb52
fOjzyb2iBioTDUjIcOY9E4kboqjDK1N/9Oaw+FMCZzOmfoj2jIOOG/+GLDdvSWdhaqQsSjB2ybtU
ztG6j5CR+oyguCszvojCazF9uNraTFVlXaU900M7KfSa0TEUkiR3LmZeMH3u8Ngg0nm0tThERZJc
+hFUjmmwlPtmdGgbD8G1a1565AUBg9atyCPzzhg7psm88KLWw97qvXprJx1jv5LRWpDMT6klLtSP
2Ll1Xt94goNLUVz8ILD72ZhNHx+Vb13NXkXYjdljyMeOoodZPi9BeMQ1RT2WE3a5rIZxBDCfy2pX
Nk5+cSUTdxWn9g9UDS649iQ/T8xh1gW0/p9VADwmSd3bxp9tRDAL5dqjP2HZDcZlkj4sSwxra/Q+
ikEyxAzxuxsJ9nqaPvd1aPkProGUvZ4Scbac5LXM2nBPpdZSSjIJjrcUGmz9q/nFrrn1VCSkZ5lF
ayL4pXu6BuwaP0UB7guRbXeUjdHfxHPNW6j9uz4l689TuAXZZrPDycND50OHzCebiVh+cFT0qIex
vjGLokUtKbG2t7LcI+BTwQ0fZXa0hvqdQZxDt9cqmeRzH+qNXl7TJnmxKGS00zanIWIipfPszPAK
jHR150Rcg0UN/5vglJF7Pd6eOmkacptHqILdXtbDW17Yz+2A7iEluHZDSna1K23islKwU3TGr79+
69ioZG0yWd6m41ADPpLRDjkCcmzuVSRUYK0y92KqAUflZnk1N+IopbY3rRRLaC8zNOGfMpsT2uwR
3RJzn+/K6DxDZ7+rJtjMXiNPCFrAIXf9AxHmyS4LZbXWfu3uJisZN3Ph3pdTbd1EtMNVR1YSU4rs
NMwEwceyNo8WOvwDkhssDOawNQYgo57rB+sM1+GE6a1zaLoGhY2DJK+mq6GonzJVUkPL/iXr3pBy
YefV2DVqjzFsxOAxqfmAY7Tmg3Ygm9VZveN+MUB7RQnV5slNUcNhcUHSD6S0Uq5BfAokFtQiXXwc
LIIVWo2H6DdlpHU2fDjEZlUfEwO8Wa69S9Mfckuqg03SA8is7Ehi18vsK6gtjCIJ7gP0gInZ0pSA
EikIPq2iZRvZtQc/T8+l9+hH7B6YKp600eAPjlluTaJ6QOR43bIFVdue/Ji11B0iWjdHyEzqbxAJ
a5VPJS77ZnG/YynY+bP3lI7+J5rd/Mq3I7jHNLm6pOzgcISQUXCCzUODZ5kkPpNIQXbhjss+BryX
G443mQ1MycebpvvfTUu4aTob95ldR9tGM0MhHbVCejetS9Wnp7qBA6hHtJoqmY925sOYYYYDw6KL
dp6GRGWhzTkSKvPsxcPrYPwYtUuiKnQdUjiQRwXOQ7oMPLiPH7kK8Mb5VIZOHTyRJ1FbJHoqhYWc
54rQti5C4x2OH+KONiOXXMOiC8JqIueDsc68l0O5d9P2zUQgPLISj5O+Meh/r9j50XaCYEdi1Q5M
uksXmgFJ4z6HA+TIClw9PbPgTlX+KdWMWN0WQ2wwoj2ZxnDXtSUBAh1jGmonBAV4Dm3ngZIagas7
XDrCN8JYM0Xt5442TPY+bYO8ey/DWhFES1+8kT9DVbJnD7IDyvrHmtbIinjcl25AdNWzDBwHQrdX
fVvhmJI5rtXJBS4ZULaJ9FybaGk1eJw0npGNzwnMU7RQRLJ0pDUaMZmbwiTswcLPDJyvh1RT/kDH
mLKepvGmREoJx0s8DvOL6Fq9TUMySW2JTt1KbebcCC+2Q0VSxCBH2rfup2WXz4DwIwZuTQDIIdkZ
HuVE0LUIQpAMeubPOJIQL7BjZ3WzJ0iB+3uAi2Ag9iESGBr90VjPg/FiL9Aed3pjbw+IFMl2BGuA
VNyjlwvyy1MIhV0uakxfzVPEBo6yQm153q7vDUSoUfluufKsXN2sCLVGJklF0ue07BJ3T+B3u26q
CIxqQgKM757rgsHdHALdHI0bksz9uUQ/PcB0VdB3UlXxtncp0Bod3A6wYdu+TfA7ZcTmzsCJEjr/
K1avG0kQvVoF+IBWIxsnEh0u2dIM8kvxFnflVTUZ2bpNC/SE2YfIp7MfXiYX+1OO1oiTHoQFlRtu
Q/x4tY0eOwreCTa/d5V+KJFCuX351NJvgPdHk6Py2aTb+XWdklmfa/Pgh9z4fNoyqyDjchmq5CNt
oZgNcEJm6CItJD56iRYsyZStieEfXcwOm9em0Pmd9nzwBcrCSo6EOVm6gSZxxPu6jB7KmvC3KXDq
K0aAXBIVFLBprl8pjliyewf9VOQ/uUjYLcciO8WoQKgvD/0CNPfygMhPnVOqLF9+/eDrKV9f/nmY
5hwDEM1TpBrLP4eg37ae8/b1PFcPrGNfT/QZH/71nK+vsabEy13o/PXVnycChye/djQvf778259a
fvVAdNa8rqKAnFWj554D/aOsNB/Ff/9m0ZZi3v79104NHtIMquLXN7+O8+tff/7nnz/2t98S+uIB
VUq2K0Qfz+uvwzAd/KzJ4lv7z3//dnx/+5XfnvPtjfv+1vz5PctLDLv8aVG6rKbwKnTYrtutqY9O
A+2MqfChT1AHDGp880mtp1bt9qMR2uvSi2bcdqrbTz2d/dlERutwR/sKLV6HVj/cIqfai0QPLzrq
dlEav/VpThI9bdCmdMy1bne1nUrcpNHz0I4gKlIwCGaLCiQmpBT5Z/8jjHL/Smlk+eYAwLaN8kVC
ir2T2KdVvmRPIey6NWeAf3Vg6GMdoBHzyvxSMHt3VXlxPa1vpX8cXQ+IhmQLxgZk8QsEcPqF+buJ
/BAs+nuNAHEl0tg75ChUULTY4847zjn1uTHOb3Wc3aVjhI8ESIBZYr4E3VPR7dtIj7spqdNXmZMM
RyTVoAAH85zU8q6eljkELj2c3pcWIF4ZZyaoq1mtUbmzlfLabu+qeh/Z7mPAuXJlApxQDnrpxu6j
vWfcdgL1D696k5PsA6lJMSCXh9AxjPsQQzsJjGFhL7pepZh28aY1gcF0s5uoVLPbzHyIaXVje1Af
Xo8gqZVkmzQRhpTh6HLqrJT4zKjZhOTdaEkIszB3bBMFOxWZ1BXCCblWwoj3Y97VVzQmqHt6XNDa
uNZj5d8Y3rHSwxV9jTfT6gELwDNIPdC8DfugaHAm0oifEhl4F2K4dnHNuyf96Wdp+bcO06R9nVh0
crWx64cWOtNQ19ugg5lZtOldKYmvVKGvDmMw3doIXHlJ4TmCw4PO83rIneyYBwNzLPlD9MaSEUkh
Uqm04Ghpp8ukwcAi9I1HkG+Iq9sM4guKKwe59kLbLzzQqtoeTyEg1HGeEv6vD+yR7isG0GAtJ/OJ
/OkJ7AISKpRbcO0rJjmu3YEPnhZ9+yJL9fZ5DbXCJUvE62h5REwyJz/fqDyBA9uxBhKVC53eRGT4
VS+6htvjjMOqkYki2DhzCMjQij/TEf+yNuVnMCXRfpwG64D22buOZLq2eo4YnQkgABUHJIGWt7y0
5kovgC/myojwTRoa6leTIXAxgoFzOe6IeHWc7tBFhGXBKiyXuCKj451Bom/FS0AQJ5ZXhcmDGj9t
szGP/CfkZaPGCNxBjSzcV5TMw7mGOT4/1POcHSpi6PpYNleTR+o9sYdzCFvHFvObY1NJ5vFwk+XB
Yxran0yR7BovfaQmHKnGKUDNR35xFhx65RnryAaKWYYeA93AkWtEfJjl0+Jl7HJOfRl71MwuYOK2
upGJ6JbO0YpJc3oJrGIb1UwETAe5ZozrBcthfRbkq8F8ePdMWmc5skm8rKtapPnOzNQP0TQY5DMa
SYzpHpsmBWLI/+vwUSvlxsBLmse0Ae3qvJsyAj4wGbf1jK4l0mG0VpKQwGzKQWWaY7uN4RrWWTPB
jUB36pmldagq5zXvFDcNmyQny8H4i6odr/2gsTOV7YuVRudWWeO+k/OnmYAw19ODKLHa/MYmjCpz
dE995zdbV1m/OQHJwRozaojEfkZTCplUWfugtfW2MxRcVCm6VTtPh0AKTkCkKFGW4fKnwc82GYba
ZNGeE5neZu/UGDiiyMnI7NPsZgZiRp94c/YvoajvfewZuKqm58zBCZzGz7gQV6XAiduYkCDixLoq
1LjvZ3EStk8X1e6PzhQ/GrFRr5kpgjqogHB5hq339aeD9dEtlqAQh0ZLnkBlMbQECan7R+SGN7JK
fmvDu/NakxMtAE8yz/Y2vm90BTG1InermLI7TUzS5Ag8quFBKuuzlVLg3G8vZJcRaKkLbJioAbpB
P5YzYuBE40QzBnrgftC6cDMhSymwD6qAB6Il9F4c7LMFSdDiz6RTU9yiWAuvDPM6NpPnsiRvSMrh
LUA2QdIHUcVTNzG6nsPnJLV/CTySmD6pb+cZV21OSdFkQt3LNtopCalnqLYYyOSl4QqIauOdME3c
AOoFMzoblloUV33bguh0npVFzHX1OplmtZZLNmMLHSFsjFuziitcQ+ZpTgNac8T2Av5mdhYFdQdZ
2nuOwjE+V6b+6VLoAfoTO9Hhm2+QXm+G0X2csWNagYT0whWazphOXdBzRVzY68jHWtRp5qSEO4Em
6zdu1oJO6IK3yI7ICJFtf+iy4irunNeOBu7Ob1NGH/CXo+Clt9r4jAPjlzvyXMLy1nPBJhGH2Lop
sRDPA31hQP96i2V2IncuxxBjSRIfxc7N2W948WRC+mryHYm9bVAB/guiYkOZX3nQVtI4nS5DgPXR
GopwG1TtvXDpaVR29th0O8NdSL3cPdmq4pTJ+vqYJcI619GyxWsaQdJL+1j67Ou9LiUapnT6rcQg
to9tKn6WqpPZ+BAc44n9YB3HSInUxjD77OC04e+ADFOEKkBBbQTlxsBke26AP4WtjTGRbiKmG8H8
McAlX7BwmtF0HhN9KEJyHImjt0eYc+bRzToXqTtCPCcll4NGJmYa8lxFPN4SQv6Y5z1NYRkPYD3p
5nH7Hly0sxV0fBXKk9FgYO8XWpSL89rR5DKmfYT0mYvU9INsy1+cggT6vI/g3zfRn0OXShNEtkMH
O6azAH94kyDJwAqdLRmh44ZmRc0YZpUzpsNR+CuPM3szI+reJqKMt/SE7rGcePvOIiVTjQ9zIfNP
+uJZRbQTMgsA6Qxof4Rp+KOzYZonSUNxZFVnY2SMnpfHYHaogYiZdQIfAe9CbnQNdeYi+nSK0GMu
kkoQw5AyKimujUFH2yCsuDX04iW0gDOewlnbB3Y7NOqa8lU347gVRXmNQDy5rpR7rJMQxA0DzF2j
ING4ldx5yaHFj3mCSVlgE9KmOvsiwZGl/cNkTvdjsEc9Z2ybut67SQ3aYcD2Fr8K9ghgieJy4u2x
unJVACfRrd9vatlhvCttYCHD/VQ0z1XEOLuK3B9dOQpgVjedjc/aFO2VGVGS2Lq9QsJ3NkN5azQL
zndQwBaiG5fLH5uJe504PTZ2pyJocul3Ns2PoFtgp5Mia8smxn5kaazYj3GOWLDBSAp0GkRryiKi
0QpBpbaPzAmStWf4eIzs5H62bttaL5JNFE8V0veVPYHNSjicrlSH2agv6APtbT+CDFI+GSqOW10H
ZhldOXq476ye3ifhFRWTd8u4GVv/QS9chy/MA61bmtJ57IbbpKSb8uebHRzgqkYcJFTBYCmDA6IN
o2SJLcEmCmZUXWiQUNQAAtHDMLEawVPp7KJgA8tmnugRBanHN09fDyo0RuR3lE4QNP48uMFcbCIl
oZx0ZndSy0MDSkHNJmEcuQHHuOteUPoFq5KQPXKF8eC1bWlt2qGJz4P7hKWROYGRzT9R525T2QGD
Tn3Cg8YaBZosLsHCdvh6MEz/r3+xXLlsHXBnfH0vRR43VskfAsQXxOKLcUGsMUNUXEftvsBmbTfT
XziL4esV/udr2Wm1mUKPiatWEr4XBgPSquCl4KMpTl+QjTxm/4APrE0QeHjhD5xhwZaW0JSUwfHr
b5KBDEjjP38+pvvW6ACfjnaHEy3rRK/8fK533Ww82B0py81PBs0kmC0//3rSOKJ4G4WBskAG3KBb
3PWgP3FquWRguSX7j1CZ5TazasboOdTp2qYbUffAy40I94SM83VeEZOVx5yMuUmgw5RTVnAG9CW9
RR7SRmen+foPK8QOeDnz4oQog/joB2ra0w46/AUSYf/OB8mgcHyfPVkyA3PIR6taCde21bwSht13
47L//HpIWCpAntkMgWqjYnDVQdFPElhuznXiajSoZYstoqFv2YdFfRqXh9RokMwwLm8PdTJvvrAs
8US1PRie+Jk6cwuKID2g5XZOKg3fKrcyoIxw/mJj2HVT2p6+HuhnbywABIduqBZfbADjsmj/+uHX
v7Lly9ojHMNtcUYTjEy3xZhYxJfemurH5yYj7xQ1c2gtHRwRlRSXT4UrMTTO7U/WuJ/cAT/yJdbP
Q0TTZyQfK9AdeQqBqTd/hwXfnvvhLvPOaWA+25nNNDPAhxeZzzP7Wnxb4hbb7w9LWM9OHzfrllQv
zJL3QQwTch6xkwtoFqr/VYTUza+h071UmnGozPjVTp7fKGO4Q4H53PQD2TDG0+hSgaj+zex9/rZV
tRujele2/Yb48m6EokUrChwQmqUjRkkin1LuSQMtcyGkPssWATulGQk2DaM+TcnIXak4FWq6pNHM
pm751n8eGvpRDB266JhPCxyCH2aqqiAHsGdffvbtqTHZtAzLll/59WOza9W2Hu0f357X+/2C/Fl+
39fz5sbxdiYRqUW6RD/nOj+Ek8zWjBp+V85wZWeoXSo/fgkY4m1quk26nIwnRQUAgc1vTz0OcM84
6yTwznVnIDvNzCsSrd01c0FglN5NUEO4qcHTNpUEnRTygWBsX8V9cG/LZRLmgP9KffawC8NJ8qPG
Y7TRxxVj47ZUD1xylvm7Izf8poS3lI+AE4v6CsRGcHHVyR7ibOOlEaTCPrmXulgItBQ3eZEmJ3dM
wKPr8dqJuKzqpXcXZjlzjLJ9r5B57gskn5XQBxoJMBeL6pFtv6Kmq0DwQNh1WrgGaJQ3Ol68i531
YCUVVIIO5q+DAVZ51BgTy/VeuteyhlAWVc3tOGf7qjHbUxSAaHLgzTieD6rUGw8RWxZKRRTXESLz
PZ1I9vqt9VupkWvUnjbgrXv4dslLOWIACux5q1jzp+GHaXn9SRXpmxUTbS9c96PBGarc5q6tslu3
DT9tJzfPJmDWEHQtS/nTkArwVo0DWARbn0nxOzX7FjMioNjoSdeeYDbMoM7S02fReM8QPcJdtQwC
GsJ8uDqeYj9Cb2CFmCOhuntt9J40wwt3e15icbSlYC8RRY+2P94qB5ET8/45gy+lU66zFtRkX1QD
M5e52yP5+mV8ss8aLnB2Hi0XtxIiVMz0nXzEcdKCmJog0LVgS9xQ/S6LIdg381WQN8jWanlijql9
A11wHeycdH6w2axoR1gYV39I1/5QeQ5wg77gmrnakj3AJIlp7Kg4Hkm2PFqqMl53DJG6HudXXOtb
Wr1UuWzOYX8Nhjh0Daa2cS52jgFF2rBJAjTjW+AYr0pGt0PY3wK+WTkZG0ocYP4mCAjdATtI6zrd
OIa5NYDiYeuqUvc8le7NLBleEUu8E07HPlmMj6HFEDivo09DznjGKuOcVw3CJFId9fjTTilXIznc
poW6q116Fa1zbw79jyjrX/IoulLOeEjo2TtJiTd80q+eQn+GJXIlDS4LeyguRZ6/8emnuEPCOzeL
Pqi1AH7lRCdO6YUbvclc6dNtwFS4w6/Rsn91jOS5Qb+NGYK2xoHEEHe3cw79zGrxcGIPuCg9vevG
+10iNC8REvh1DV6otW5l84kG5r233FdQFh3B0yiKMVxWxcdk4qgco1+jBzBMBQ6QhjG5jrT8mS4W
VCSWP+Omf558MbInShAL4BGuM+LLKqlWCNx/cl7GAFXhJFFwX0+h+dx6brRJ0AnThzd31fJ70IvU
FPUh6Y5jepZe/WB5uB4apom0ToD0LWEiaHUWGaCi1jNhB+WC2S1+gUzMF6kkQ3oOPG3McmPaw2NS
4SXM55xRf3WOuvZnm5k5o/8fMeHMwBEtoEOaZl8f+Oea+KyUQIjWcG6iUVZ7Kxe0QYk4G9GQW/ng
bwackLJ36YJBf5s6COx4+d2RwQab65soFKzqN+ViG7KrJxhjG1g4l3aid6WWe5YgazwMoqMZ2SuX
mRStNftjAH+CBKTaTB6xmyLsFn999+g1yf3QAAan8zpCoEu6ggmIQesXJw93K07AxKKA5YUdDPB3
XKWLThhqVXPXSeMt8L173uGJSoS1vb8laXs96XJrTO6mi4KT0bU3EIlORegcCnitehDbQg/PNJik
Mn8jfs47nwmBSu+LYnro2/lHOZSUY1Z26mN9qTMGIAYfT++gf7RoYFnxB8KQNJN3MsWiolr/3cJP
vI77LiJAR+6a2ERR40A+zuNmn8sClWuDlOQtREu38vvgdR7IlLQ4DjJFhsi4dQL48+aMoIZ5ZSff
aU2Q0opPyQ7Kj5bsYpu+TlI2oDCmX2WHDK12A2ZXsMGNtnmOYveJqQVNtI4OcpwNv9qiYs20vDsz
Dvdd9TMwA9KUlHltauMqseYPL/afx5BRKJNCBHHboCWqZAzyZ/h2uCv88iOMElqBGG0NDEG73gML
39DYh8LF9tRuXhgm2WQXe+UBqwI2r75H1yZMqodxIvK0/wxa9i9pN9/WLk71INIm9GiTZnn+26Qt
yuLa34V1wEWJmmBKKriM0ePcfBgxtqMurTlb2vZs9QEnEYL+XaYfdG1hHKsQtYGE67AyUALr/m0K
FYAWv/4R5mR5uY3p34R0U1fMkt8thgIH3E+EDsIgOkbcS2yDQQTCBL0xcLptZoP3MwnAQUwWLdBZ
yEsx02c11VRt+si89hcZvVkGp9Bzrr3RtR+q6QHOEkq9AnmFhRrPCdqEOYW75VWi+1naS1BGPgKK
mnM1g+YvBrwiXTDs5w47smQjtlUpZt9MhtYqKJGvFxAu1qZpWoyfm9+pBQvZR/YUp5r7qxAQudEy
ruYaaRVeOAK3WlCWo1dW8PT9x8DLSiATKS0Uu+n3lJsx2RMdDeg2jc+5M91VzPMuvt2qixtDL8db
Am+vcooLJCPokZa48kX2HvZAlgN8FMeRmdjgq+rS/S9l59Xcunb+56+SyT0clIU2848vCIJgJyWq
32AkbW303vHp84DH8bEdJ+PM7KOjQhIksPCut/zK8sUqotYdFS4v3D2ESxbeyTSmh2KkRS6XMybl
GgVikiydJdCS+zrt7M1Cw5zSDO3yyrxgB26DiOSLhWMPyjTrrNJtL9FN9BUbDUwQbf3AGHRSazZR
RaD8MSQN/TG2kvP9izKB3JMQKDLFfLUY3MNAHhZWIqDPldLaRz/1wYoYI8zCOAu3PahftSrEcWQz
dEq/q7FjHLEc7Rr5Rq7a38xdGcrzzdITNPZlXcU1oVBXfsv0q8dl/alVRgySupksMY5Rj4gXyRjk
ch40nBM75KnvPxiBMiGgxpsocP7thT4IbgMgBUIF0Z00zXwO55B91SCbKWWNna7l9BhqLo5hn/80
okUKUK2NYzrDrFLqCPHbBlmAqkG6KQT8Y/ra2TbxfQZ3KqFqAS0ipROMysQg3HlQW09VF2eceDZW
Q18LUkuJ4XrW8mo9g+EZlbRmkum5tPZ5tLxBK6cbr4JHbrud2NQvSVwpyEyjdGDm2LwYg8Fren4U
KcdgYotD8AQwoyotRnQjGhSio2QI5908dfLW77WdZEMxCkkn0liJDx3U/aI2trFdPbYzMqpJhNnm
wrOERMcQY5ZOY63jIRqSuxsdyDvgMe2a2wy99tbfSiMCz7pVTQBGXWR3IPY2PFmTg43BKUPJk0a8
tEiqNQ3aj0MP+gLwACRKsfcjAJWN1pArmvsgxXGlj5HVA7AC4qWBvfRiydQed0JvV6IsKCPBMMxU
foPWwc9jA3UFmoeKCKYd9INTMFaLXPgId72tL+UsjnOT5ZvRrN+TXvpliwGfAu7TLljgLQXWtk3G
iQCvQ+nqJ4c0h3xMEoiexUiEmbsvMU3nuc9vRd4nzDxHxIGbAK1xcjitYNvMIbVEpuTqdRC5Vjah
6d+L34k/1HgXjjcgTuPZjP3D8t+ss/vGKFP4lV29hoDEGGuGNYLWlq8+ldNioztIVJ/Ef63Ea2MK
36W0eCwaCVviwAfIsjgmIZ7M5hrS8yysdRQRqkWBUDIAKEeackST2w4nECv4SuMGQK020RqYivkU
R99prts7in0aqEaDgGA9lZ7IgWFGPiQ0ydBPSV5REddQsgObJliNiZtCeRxpCMXSa0aO35eZkRmv
sGTiaxsMb5VP+hF23TYPKNjmIT7a6OS4qA4eprFbKNP2COEY3SYFi4gg0QKymTbcaiOVdZzJ0CGz
YKOiHrnXUDgD0ZK2j5qibmPxy0/skBwcxPXIaPXgx+G103tp5zOTbgOlQvA9h6cUKocmHnFdt7CI
SdI+czN6hMsal91OozU820l1mFo8kHM2jGm0dmFX1jsZ8lWM+qxr9PNDqqTXsMoM3BpQ12PeEWEp
WeIsNZoX9sNneSzfuYXkXYho0sqaa3tn4sgCuFO6qGrxojKF8oyu/crjeNh3evQIqnhhm4zHKRYn
o4swF4BStWry4aVOatRxkGyYmHmgzMMkGymisEA13YiZkMzzR9XXHW1F/djI0AdESUWFNhO4pNn0
oVLGe9ZXRC+vvOr17IwVngqNWcI+z8Wum4HSYCFd9gL+uI5sGwa/gJaZSuivKYgITUftkr4shO5c
fCmzggYd6i8MVFr02dAqRnr0606Nv5+xLG97N4kuCGU1fgMtdH4u9a0s07UrLfPQcGrXeV0g4SxI
EVOlXCwRJaxNFdifIEToA9OksAQWS7b+0HcIe9w5wHeynzwgXmiwwLGZGLFW0HU80UH0n0vxeH9U
3dYgNG04rcgUAPbOyUH6sAEBFVY2F92PKKYBIqiWZw6G7UHDICuIrbOiNcXaxlOyEnl8MlFT6SoD
4Ehi4aUMOO5U2A26UkSzsK02d2qmHEhfwZThpodAmjSHW2YvhwTVkhJFT7VIvsIBxzjFoBnczAoq
+dFXLgCxAmkJ/+DaK71AbZIBbp4BYfK5A8oIdJUxt7kXukSH0MkWKQEI4JA0gelJQoez8KGV+KSF
wEbdYkJx1WfAaeWQ5wLzPaUZh29B9BQLXjLVyh4HI3+XapxxcFH7DKLVqoEB2xlgZqP0SVQjh0b8
cumZbEXZXzuNjCtteHrog5b06xKtc79DzYdHmgkF7T2kJnqF4azw32MsCIJ2ItIxQwK+RrXbTel6
sKXfWt/bTlblmdPPTGgSCNQ11BBwVs4MxEiq1F/E04XCllyVkl6cOqB7rlgcI6lQxgqBQgyIwkYx
Qsa69mkqxKNErs9FSEYtI7seoJ/rhMyPgTNyL+gXaRBcJFV/RLEVVR4WeSM9jSmc8jKe3tuOWswo
mfpIERdblLIbTjGJkQTKrMHbgzPDMBLhNovkrhmlCLmX0aHB6ZmAC7UstdadEn7d95O5MndpkO+m
+Nqr+ndYUjqUNk+5t+9qJBqXh47kkmPev4Uz104pkJxFEhA6NCCUiMt3VuOLULTcM8oxO8R2rGxr
CARN146bLKTIRc+MMjUdpGcjbMf9oIhtJcvnuTGaU1117alg5p4xM92ZST7ulhzYSNHGSTWCJqJ1
712AQVlPGimPag3hL0UEX+2vCZpRA/JAzNry9TCM8TbvjPcmqNPD/YvU418USsF+khaRtCI6SkEn
Y4g1Aa9WKEIO+Wy+hoMEfFaf1NM0onvmzzDBiaOPDNt7b1blx1JvjQ2xRD9onX8AjEI+NDY4FTT6
trIwiEkxw6wa5SHsWKItdhKDwSa5LCp5kXUIO/EmmQwT43Y5f7TXcEiCmSb8/SxogvIpj6O9Y9hj
e0vNP40tDgE95WRrbc0qxTTAZMYKFoHBXYUHzCDXuymB8XSH3SpdrzmKijpCx9UjMehXNmnCsFRq
KtKEbsMApi0Y/XEj4hMuR29xDxI0MWEzkD8i7FeezTGAUoZYKeyeJjNBm9YRa2mQzgWZDBAHkqbU
SG6i1XNgOD8w7Ky1oQHAVqjWVybYId5bOTkFFjDVYLy0i/QPM/J5E4DuyZvqpSYzdtAX0yjkli85
EmWNjU5c2bAd+6mkc7N/zflSjXYmtX8UXdqKu99kLsHsnuQWq84xorjV8l1mMvWns9a7ZnbJEAaG
hjZVWxmVCDJF8CKqANERTeR7NtG4a/pXNOe2uU9aJtCFIdVnZNzijLG4FigdaNueTfV+ngzjTRrA
pgkFzrwKY+j+hssZc4mAbEsegueZRHBN6spejwaKkqWriCE6+osdwzpV+ZmmcFxzTyIjKWBjdYAl
rMEnaR1pZMKqo6PAvRrJOvTEPKZnQMBSFUJNAtynbfuOrIehQ1gyMzV3RcIYLyrDfW2GXwv5v23S
ryxnNQGkBeytSGt1WmjnVn8LlPZlYlnBUUJJ5W9LUK4ZesdwvgPRPSnrPiFiJRPxERWxvDon9sT+
iCymEr7Boke+DB03B1UI0hIehHilN2U6pa9fo8ucyD8yBHa6ZdZargn5/jlD4wupzuFE63pyTORg
nAjkpx4AMgEfgJU1bW/HguqiZI/U8WcpgCBoKgDmlnjVN5seUASYfeJzM1HwJTxc1KR8EERoVaoI
RDfT6d5Sh0airTKqeGASGFkZ8bRG9OloLn1KQvu88ctF5SLJrqXZnSKCDG63X62CC1fo82lKOXNn
JJArzBMyH3lsnfb5Slqu4x8xsRv2kpIMG3uIv1KGVk6lQZZJlTUOqtohjQFQ6IPtpCN3uzVdqEnC
c8UUapXRt33t+xDnElAFm9QMptcMzqE8WEs7o/uJaOhsq1GXr1Yh/4zjLbAL9YNGBYjnHM+eSBjx
VtcwHwggq68lGlQIbKf7Ag2rSFe7kzb2u6yn+LMVoZ56cpwsncFZF5Pv2YbNfeKjkJID3wTbz3Iu
kTxYVWbKCw4pruVI6VlS/qXnCgIeKffjskJqpftu7elZVfMTmgLnoUAOxK/7GEikv5NrsaP3TZHT
IbBKQxmfJVaPLlcEKbJEeYkEo52wzRJUtBT70jbljhOB9TF3095M4TkbInld4iH3CagD0y3D6Cs0
/aciqR7yWby1E56PqbENh5yoFuvdiq6GA2im55Kat4r0WhvoEGrR0tlPSXfFchNVIwdqChp7s75Q
ITOMo8vQgerL8i5JO+DdtqsZY4hJJiLbaY0Gtrm9b9g+tS3OmJDm4lUQoAQZM/Do4kN/UGvrq5St
XSJs2IHqLkQ/e1W25bffWKxZFpfc6U+jxZwcYxr4zLmNLW2OR68xAQKeczZfq2dpCwYpbH7xlwGZ
ehXM9na5d9W4mZHhhakjWU9jS7ircXtYSVJ77mRyxW5JJ0bN36A9iLFWcfFLbgY5hy3d0OrWA3Eu
wOFh7sjj6h6WdmxMl8qSbl0vJMbx0N/IIsrZxpkPbvA0sxFoJvTN1ibIhXCtRvNcJSz/uxDV/XYJ
EGODIHGSwE7TW+T6BpAQui6OHb0kLKHy6kLYeDGWX3M/4Hlea2uIJUQH+LXo7iHHg6TrNImzVKWc
BWGimhvI/u9IzLm3/B4J4Bgducxapz1QISBDtV9xJQUT0+kkBpyz7sdaHtsQ4JBHwnsPr5J7uVOa
MoZJGncSjiMwopYuPZtOmGMJbmktGCraIbnEtMQg2JYdi8KC05QaqDiSLS2FV/qlZtq+TizoY4tO
Vhzl29Sko+gHC8DO4GPPdoyYXIZjFvpU4VLbZ9J8Sgr9Wy+pVPyM/TmkBW2Gpe2lkmy4ZD4vve1j
wUFxx+pHIBLKwJ2aa7U+A3SEgw17zF0fP6uqoRTPUlIE07JxgQkNhjsQMqRBu1UqLpjA2wx2cdxt
YxonFhqy1bJtsjhQ2a1nD4qG5M4V7LME1gZqjQVXzo0T+7mBWKNE0kPUIKAUodxLBdJRMqK85dcC
WxnsNNZ+09zE0L20S5WV1uah7bUJBgXbtCUzLg+Hawy3e53O0degctPXwvA6e16MX0hrK1gcEJDq
bQDEH4zlDKRkxlzzvh6Huz5SgdONhEXeErvh0tFoUECwj8W2b/OJvJFLhjvFzarK+GxO4ifNvpAx
G98Yg8qTeYRFBxA/BdMLk3mnJRGOnUqN45kv7LVuxqUDrCG5xPQenDQuacIYJtJFmc0MvLBujHOc
fECDl5fYQBQGHgT7TuEO2ok4dQd7fE66KVzbdQIIZ2oY8ctt5NA8HNZAelx5UPyTNBOxVHN6sjQw
Udz8sDV6RiuVPW/7prkqvMdDbAJkm/R6J6Kh2tTTpaHjNYNbsmLso3Kl3pXQcsDhGF4fwBqcS/Q0
0IxQoiiBamrXm1brFociEiDIDZhOhvm8Gav2iuwRpJYpSR8VDeRNQfiGSNMD6lO7+NRQwWNqm61z
Sc6vI9Xi4wyAswNP8oekz//4JyWZ5q//xc/fBbS0KAjbf/nxr09Fxr//Wp7z98f88zP+eoq+qXWL
3+3/81HeT3H+zH6af33QP70yR//bu1t/tp//9IN71xV86H7q6fGnofK/vwsUcZZH/qd//G8//5E6
obAs5DT+7+qEu/zX/6FN+Mdz/rc2ofiLaQtNN9HfwJ/HWBS5/qZNaFl/QY0COANTZgbf9z/9TZtQ
KH8xdbTHkDVAMdAQFrooTdG14f/875r5F5M/2LaBdJWt6qb1/6NNCDlhkVj5R6kCi6Vj8XJIFaio
Z/+rVEGnNmE0hzSEJjBBovNSg0khWmvZxZ+YeBq27KRhZ56JvNBK4WyvxIQ90qRg1iZiOiqj8FBe
H9YhVdRKAjS974bUyzoskNDgaGk0ouetfsGGmGBvK8xg6YD20DEqMwzpGIQIzkBFOBQF1idpBkA8
zvBZJZWSj40UAVTCwq0CbbRrxzdEDxOMEGev7DRAZUOwjyy1XicZuwfmL9AIs+JopzkinVN/7NmE
NzJ10Ao21wnJAhXXN2yVK+TLJhVdJknAWYcJvcp98qGy7R6l2l/VNnulGSHd7GcYAHcTHCpNsxxf
7aBSh/560s2PQhqRgoG4HJQUmRXdVB5SeUUweFKAyXJHp/qkNG6NYkEZi/yXbujvcUqWkIGCSuby
d49Dj4IgQpMeugIEMaqk9loNMfdA8XDRu4vB0FawxgLBKR4xlesVfTvAEk+x/3B9fdkUy2wn959h
Z/+A2FxVqnnMUsahuXKRg1T1KubUsxiqF50KvSwTcLZtePKVsT1DhD6SssOsjcJrVgssPAvxFYiw
vUAIoRmaGBU4U/km3bJQQSu6ETnczBLL17zbW6HiYtBgn21/lB+q7nfcXmxVDV6H0SoYYibYuprq
dydMcz8YnaNVADRHO5rPIuvwBzEfYbmqTEKFcakgt8QcsFdi+FxwBZrZDK605Mxd1kqPkgYQuSqS
Xwbacrif4Nto6/gSxnDevMikiujpJoUK9NcwitnLK58xsak9UEwWEGpjRHzL9Nsv7HQfL/Vsjn6i
MgwqfUO67ZElPUc5VkJ5rT2EjO24dNm0iaYgR2maN51j2de8FGNh7NR0emy1Hk5aMTQ734RFoRrl
URlr126AbUFH71YjjqCqPg2HifLwjPGHzWBt6thfjNuQFOXr0peG9GEhfwVvsRCIu0OK7gMxY/ea
tus5hNGBTPjaEhPiN92wbaXoJSmLWzOXOR5BwbADiobcoNk4qqwbW8OeVEehh71hBCfrAnKSJnWg
80S6icP5bOgfzGHGpw7HXttH23cO1AlqL0rknYSSjyrBsANGnhXVxcSAxhlz+vBdhjGfappHpUg2
egMdQM5gEQ5yFh4jufmMZuO1o/IlZ4Eca3cfaowpwQRgEuwBaXdbPkoWrX+43SaD2DOAYbh6MSmh
3ssMb80fuPbxbsj6NdWY6i0akWupDb6kNNwkzRR69px9S0kCCUVC9HSst8wcMsyaQyKNhJS4jmK8
jEFRjht2UkJzUTCI05QYEP4kcAMaJjxxOuMKDDjcFqLQqY/o4Ax0/Vp85OaqfYun6hB3VrhNcS3t
rPk7Ty2xjjrjFACPXAOWBc0ftA+d3v0kcmA7ktriVxkBWtalEZQ8U8BWmCuw2uKxOpFdH6GDgsGE
sgQUEgwFbhlqc0YxAx7/dG6rPgCqjYNRRtZt+uSWxcywtSQACR3cMqZBZEjxib5WCFCkXHqn3V6R
ZQHDvSBBBHTsgKlGAXLajTnglaBEKoHB5DrOqweskianR/aOCgZiBWovIiW0R3Ahmb4B6la0R7k0
33Uf+EyQZQcIy4Bvok3WJa8S80A0woEsTwPkrjkRD0wzA8LfFDBQZ5o5AnyQ25wYYRRPoWy/hcOo
u7nSl+tZ7S0PAe3PoFLPfRQif50UL9YEQrjpdWkdJvm2HqIfpSiGB9ummhaz9ZRRum6E1Fq3RVYL
ivHgaUVwpff2OEYIVQTQml2lBrVrE8eZYaLQACsFza6W5tbvQInATqjdc9kuxhTRj9WOrQe9EXVH
HS6ZNOpeLLq3melXMxtvdhmfCjl9xCLjsZWrX8KiTRP1kAHNwWI8y5YHhLNldnxhmLyBEoHJXzmi
QC6VPcTsEeoveiSzjL8RZk2lfAYMXF46xXxmHDOfLKVBHaQMJU+r3nNZ4PejSEctsSXUZudPoL6l
Bwv3R5uLkZnYb3TcjV1q73LQnNgzarsJjHMeK92DqaXg2+eLhk7FI8V756iJ73Zjp3IW4mlbz7Cj
qyYqvGjQL7E96Ssm1Zgypyk2TrXVuMxcNLo84GbMWzAAepBk+WJQiSBog5lFSg9Y6iTGL/JcHRtr
/mSuDhK5TF4MUx7OdqnvghJ/Fr0cS5g3CHnDTvOEIBrgw+VYUaDTtM0fBjVESbJBibvDQwcolpS6
AH9+SjuXj3UCeUqLVDQDjO7TqI16P6HeaGXA5oFCxyvfUjtP7xbofw7vr/WbjaGDW1V8uzho8vA1
a/pZjivpRTNqtxP2V48pDSNXS/dMuAQb+ArxKi/yq6Qby+gOcz57/pX03RfQIOE1IqY9QMlxICjt
Y4oAX83CQ27ptylmRIekDabX+G053awM66mtnmSqYTpFRu/SgXFhx+mArsxqrebzU4WOj9u16bXM
2Asl+PWMR8BUBMoThSBumhPhrC3H+FRj+IrUsLEDDo5XZgwGqEwagdtLm61H5bc61qVnlcbJbJGC
AI6xnhRM0Was0pOMDbra2rMybRkcYo1SGmRfSE55MWniKgjRQUtbCzc8Bp/K9IamJ/oARkIhGyQn
nVZWRv50mEz5SqfsXhGLc9un087s1U/0WgPoqZ15QvyRgWojKZ5uousqi/YXDI7xCK0yQsMSnTid
TxI/FZVd0u+vf41mV2wKpXg2RPXR0ljZJg3bSCA0w21xbyra9Ba1NASIhuhm0HeSslc0ZMUGAPdK
ntABYjou8PAAA5GUo+Sq0vwVNVDqlRh2eKHjOq63iqNE4kVtFXhGjJFW6aa365fyKvuSV1gZDNw2
ZJMvFQGCkkZA3KduF/ioIBTzdzjQaVPJ9Fb0L9BZTHBKNUFbpCWE6jKpvHKSESGZlXfAVw1JHHBa
OwnwXk3B1KLS4tgRWnNwhRwfg3mQyeCapNIpul6+INSIr/Oi4tAZ3a6HceYYYN/GDphhIJGDFHP8
YmmVTGV6CiX7FiUtjjpRC+1JmVxRQY6cG9C91rwHkQZYbIYlMtIwszFIINCPNIJx6Rw2VopAgMJ4
MJdidVNjwLexCrJAc6yQfa3UXeufQjid50TIWDWU6C2R5a+AAttoNxjRdPBDvYIuLWMPmd9UEx/O
MbcWKkANNcBckM22KjM1Ksu8cccs/JVJCpwBRLZAoPhPkQifIkbOTCBgsqRQccAHUM67bRHSkQDF
sDeWL3oBl2MD1+FvP99/SY6t7JL6URtsWn01Ahj7KiGY8tzYDbCrxDEzYqqkixFz3QEU8f3PeQQ8
GELGpeoEkOworPb37/7dj//ud7B7TGacOPjen5sig+KUmYGY+vJ6/+4Z98f5laJimjt2Kf71Ej3j
vz9aT9CoWf35MySKbB1aoLf+4S//8O2fhwgMsOmVVcMe//urSZKKjkZQqDToSab+eN3/9FMqQUjl
VQ5ItljZx1QZivvn0f74BPeXSkDgrTJNsv848P13RZ3jF2smltMIiBA2IjhVW2jIkCxLoV5oEfc/
FMsKuH/XIBO5xg12+oc/YCQ5M4RhlaVQ0sCytoutD0StFdo90DFqdSz29y8+ekcFybynpFz0JdT9
w5f772xtDPHZShBXyePZa7t0YUrk+7syQJKOLXwULKsaU03BGOVVCMAufVaXCxpmrNAWDMTezsZs
L+t69sd3//I7IayFb4hGgEneclArPfeEncMTSMkAdWZULWyOvbHcO6qeYHkr11S/Ya7qHGPxCok6
vOqChefAcf78Mi1HBDL3j78rDJyBMMeFlZ3le6nokTaYe2njo3oWWVq+//P3fT/ayIiqxzBG9LMz
SypuvDec+5NAsj+GSl5sbF3QQw6YeNMSXl4OeZY1w06UNZY3XC7n+v7dv/yoTlO3mcWBFX28mxIv
7yBtQHDdHWYTFQ/d+3d/Ws+GJe6JVojCurEwjWo2u30tsNC9//jH71h3iKOsvGR3RRJuj9j96hqj
HQLUTxKbV7SyvBS2TxM+1u6wSY75yjy9jvt8FeymTbWGmuj1k9uY26FzYn1znfevw8ajUboyQPy4
qIJMQGh8V5l3/s1DeCc7ppbj+bfa1R9AP2yOxoqW+BrSx7Ty5n2zhgThvi8HOxKcq2J1Ter1a2w5
x9FJdq/QLF8taWNcpm9+0a05YLryb/pCffqlZK6U3Lixvez46t/alPYBBApUvtA93Ec7suAH3pvi
kQI8eLw2a/s3w7BVtVb2szOsYZAMsPTWkNNK+5bNiRNyLjBU4dMNb1F1EvmF0zJn4O2v9Iw5Pcxp
6QvubP0Nhs74AUI5R35vjtptqO6rxm19EBAbWWJc7gDlsenkz1cDd6MASjEzYWhjxZlj+yfUvtyU
TH24wszuVoqP9xVKicc0QYVx1f/OLVCw2FqvldCRlbU1vPI+kmMHEtJeCdzPJ1rTq2FjsCkAVOZj
zbg3aQ6Co1bg8g0/2mJTLuA5ZwzpEMCZcsUlxNp7OGCSBgWai0BKYCxgyVX3rUHUA0ozUA5vlY8F
XoM0OhpvAw31dZ3cBvjHlYZ50z6CF52fSf6Xg41nBd8tkG5vs9gQP5jrc/SicSVjHe0Q653o6KRr
+TKzr50w2UPLmmWxCiCITa6BsaWP8mvjWjfrUu0s65L6V3Ysl/+J18JFSREO7AOAYR0fsXQ9t17y
MtFVftEuUCqR0wJHsRKP+UlVnP4U7hk0r/bCWg1PVJjArAbrS/6Wu63OuUbV50u+AkTihPU/FSys
D85ONr34j0RFOFfnNPzs3HkTPvXrCA7317Z5kjfuSGQ9MrSrTy1zp+ynLNYqhCZHe0yc9CvPTvGA
F2Pygo9vzTAlqU7yY7ey19FaXtm//W+SRYQsiIHn8hSqh/acP6flUdr9Zpiwqob3fjemD626NTfA
h3UiRuk7JloDlKAMnitkHjMNlRMDjsVe+z3+BmjKCPIYf7IEOohCsrnDTWodu92tP2e/4HPUL0qM
ZK8HIL+cXK5T/GKUD/ZitV0+KVAbq4cmf+fpbb0K1OV8iEtD273GAQTtAbhQ7jh+SOm6nC6sRy5Z
57zOe/nb44/dG72SDyXe9k5P8Z7CEXBZSOm8zX/b6RpGfvOolE6WXzh2PLEg1+lvLj9YdW5CHkkL
UZQnFlcQrqEBLQuNK2uhXnMKX/hwvCQ3RMiFNZvHFuKIWFZ0AiFSojkPhx7LvB7lIiZjlCoYnx+E
hHfnbVJ/SxBn2+6TldzUO1VZ29IxDE4LZtlca3hmgYQC/j7VvJmDhS7d/SzlQAWt56p8ApPeab8Q
9PbszK3qXQHQboF1ASvc8JJRfJTqr8Zn94HvYgGR3GTqsSe571N4eHBuhmmrdJ+af0X3GDbQLqse
Ejh+xIoqf5dlnHuLq1qerNus7KtWWUlckQHkIPe3kk90VnY9tXioeLxEWPx6xai+eMGEMahJxNbc
e/QCdeRh1n6ysVZc9w6lWEd8AwqZNkkNeu5qf1gXrrBabzmvvfPJpP7Srs5R+Kh70zd3sMFwf2kZ
UhA5C9aTrus2sy+AfD/hG3jQDlMsm1fJcc6InnzH5TC9ft+7S+wmxr6zlDiGp+y7b+IqYGeuM0+a
9/lvnR9c3soxf6HPNKHi7FgrwScN7E+GuepN+qlp1H1wqyAeM33Lm9ItgQ1sRUJOfsZC8GZcAMLe
Q9NdMHBFoNdg1K14J2jJv8EIOXMO6LvRxfAYN3dISMH6v0ybQV0FT0TO6MiFQzaJs2V2z7wFwYN1
RM5c3E7frHEzbZBXmL6JPoRSBHP4XInFtuhvlb3iLTuHQGXcjRwoLJmbvxAsMaBaFipdvhgrOj6D
CSDlaFyshJ2UVS8948+T/5Y+CjZ3mIt7LhZtHPWCZYcI3Gxnm+SlSKZ+vIubdPrB5VL+5tShrgpf
BRQHCRkW9Lx8/EonhbCrRzvs0bmD+Suh+n54LfMk0ymOUPM/zQ+Xsw/t8AEC4Zu1sj/MB7Y/rqPp
cYLCz+GbbzycUJklMkePIJRsGDOyD7Oxy1zoZScUa6KDspeeQXpbAF3R7UZFlhWJweuazWx+mLmi
LC3ea76KnOxIYc9yqFegfPcap4tUMtktH9mRvz9ZeWwXpoOf+r5CR3VtXbhK9gN3/cxOjJy7kxzN
h4zXYz/wXs0PyrAjIzJoLWseTlDQPPkinaRnZc9F4t9r/DI635wE4waTlFjCXnDijPMtn5+PxeJn
C4UGyH2qH0oXJQS0bh7YXnRjrRcv6Yt64zIWR7Zn/2aeWpcVrRGjPBuQ2RKZzBO7nw5VhK2Jl40/
w/ygcv2Q84Pls+WIaKYGa2tVTrzpAYAH6QmfE0XAE6GSPuuGKNq8vfNkcpSMJW1naJOROOUoOh65
8ASf9IUwqOy585iXHPlkxIA3Nnf99M6n0D74NPAm2UM5swBQ3UbacCjz471ujhEb6gdf6HiiJ4TR
0RPLPttNmCw9YP02cRtxXXLgZ5vwM9cPDfvkDoj5mijJYmXmwxswPc5wVq+1B+L/Yhi3LFJj3LDM
0t+8LTZ/DkEpPm+7elv61+ab29o3Pa4KOiRs2cjq8cY4tH3C4yPakUVJR545GdvRui2rVEAP92AC
sk5kz68gWZ5HkgWApdf0N7149AyG4BH1uRmXufFG/wCGitE9s28CMQKAB7YR6YPhyikojtE1hnY5
eOCSsh1GfYGbH/xut/T0WfWo0AhgJM0KzcIMhMLUnaRHNOKj7cgp1pV9aTdHmh+oYKzCpuFxdbcR
vXHAnWo7a5Twu9bcMNSqkKJvrnXttMZTyfggVdG4UBz99GndKNJXJR5XW2VcghxSljbCOufAfL5O
1VueeTCMow/MRWeZboATABpAyh3ElJO07c705+Ny8hUEuEjR0C69vaYZncUNaVPpsq1aYFRuKmrW
2YUQZdKWGL7HvYIrQbQ0AUqHicg72+nAywxR7AggSzW72li5/qawT2Xxop8Me19yERmIoPHjb/L8
bI8grZdlYBWnsl56w85zAElvRg+q3kzTlcxcHjyUZdAlLMmIxUGsZc1FhL4kc+X6PAYnvUAE6RBm
PxB5pBe2VvM5pqJkAQeuxn2KRvOlIqdZFtgR3BMHv32zZhcr1hU/m9l2hOp3xZO6ee8nB7p5yxBe
9lJ9U71N3U7e+RsudNeBTduMYsMemOeH0Dq3/PgwgoOWHZDavQ080fU8jyDHjFx6rusNK614I16x
AkbZASAij5vOPiEFxtuKypOI1rabeAWOy0QBwgomzTTA1B1DQSoMspXRkX9ZC3DIleSnoT/whqk4
WFse4jIN9Q7bK7nbSi1X1hOm7PQdSdLZMZpuq5yhvJIbIMMQkggPbFCOdhqnrRqss2PzPTa/M+RP
pQemeznEvMdW36tPygdabK4wPcj4SA2H9QH4sEVqTEAWe03gIUGXPZXHa0VHGnWjrfll1woFf/j+
v9g7k/ZWrTUL/5V67rjIQ7uBwZ1IQg2SbLlvJjy2j03f9/z6euEkcZLKrao7r0GIhLCsI8Nm7+9b
612lKpzoDZwJcLkktO+SyDWaR9LedNdniboN09upOvJVWIf0tcgPg+nqBkJASJ8rpEcpQozjFF+H
N8hV1oNjcHLtmdhWDidgg6IpJbWLCYl2rl8QUnJecyNl1trcCpLD6MEBFFyT6XllreoPLrk8wl22
ikxYMry3ka4irkfaDEzk7E2WHah84eB4ot40Uo/3UTmsyo/mi9uUebQzB+qChBJnxR830HdNfM6j
jS/tE2WdnhEeahuanTXWwvWUvtLcLV06LXRPgq1MAZGpSwq2019hcdQxxK3HyhG0xHrKteIA0Qxo
jbQeKhq1V5Z2AdYszacQak3+ml37w0KneyklqHnbVKIc+8MKLhi+s/Zx9rAYbiQ9E1qCcG/QzlKJ
+QWaxE56nHOwrsYM5O5GZ+THWjI8DwY6JuieG7lFlf6J3mc1vrQYhYpdlLsWr9A9iiAAb2UkZO0N
lBeiLmmo808R4a6ALMDsWWzM3BHylgjX+1uoSNvgapmYAJNicfRqX3HhmLc24OpP/2G8cMOzgRWF
Rx1MIJVdxK+xv+8gkHDXTWHNttkp0piG7KT1+MOnSH+LryY+ZtwGV9mT1G4xWHr3OKAKqoTbNtDy
TS4SV44g+0tNT7PnxritKQzrmwj9Y8OV1Mi4KV+xUVI07kgJbnxWTriO4RAg8a3Wxq1H2NhK+0FW
bvrovepgRKR0VQHCuCMIGP/ird0SCfWOHqbLDkW562lG3mGJRL7NMKa8eif7tikVBKpWzGnZ7TGj
cFfkzwwwLNxZ6slrGF/A7YUrTgVzxTvxt060fWmejOaqotFeHcfuJjQufn8/Jc965+TBuAuCl1lp
RkUXDeQq1UsIGogOTkq9rq6TjwmF+E320r+WCUv5DXdgRskjIqlNeBo3I6ovtz5xV1azNTa36p3/
B9fJtfrQXGjEIKuK0xXFaNFd290VsgdP3+g92LW1HznSOUW+1DhYExSEB2+MGLhMIhl84qqkRFsD
8HHqtXEqDmI3unPOcImR9RXx0Mk4BYxuTnPyFUZCEOJMD96s3dnfT/exE/esLYPM8flGukNtbnzx
inoBia0Tmu4+mnOXWO+tp+ANjMtFpkC4KQ76On+1t8qWMZObuVM+YgizzuKBIoujUhqWz7rBCsNF
gN48Nd0WR25Gp53C3SyM3MoYClhf7YOtwhzF2whpVSXnMKa4Hx99JvQAHY/HMYXzuhI3/rHc+Q9q
u8c6Ee/iCMnXKrhmNNVf4vNwNOSVtk9jR9trm/TWJk82OAUMZxsF9fvRuMaXc6cyKsCV2Q8Y+Ol1
vpFnKHP6rKtn8q9o/my8l3I3y8T1HchL4eIJO7UHLOXl5c67MjbBybyWKCmszOvcyY9w9Ic70tAl
J2AWqp7Sr4Hl3XWJuvs+dJKtwI0/PYsX/7V9IDhYDlyotw863/ieT1yvo+kEJztpUL6vuK0+KbeG
zwNcE7l6zC2nqu/4Q0PrZPRYpesIm3m4pbWFmaoiptxnsrXLz325jIn52mbMvyqalXownfo5emIU
lV/okPk7xLmNdkDjF1XHXEeHgXndactXjDTETXAVK7elfhmLlWIizjxYyhezLqvaM0fATgAtPGPW
naZghCtNXr2wdOL2xwyBeBzmommO6KMa8Nz5z/P/c9TdEpOiTXTCtexOjp+u60O1Rqo3qMdgWCXU
Vfgs/iEVGst5/F/rZk2o0rOJBIE5rfWUnsJdaljrNhx31RMaBUBsOsQUeeU7hXSkmcWqipYOrTYL
YRAm/1V7o1ub8ayS9UJjBse3WM38oeaQtXuVRD9z18MU0KMHppus0MfnWN1AkWCqXzimfZmUG0r9
8iGb1+woSaD3b1incf+nmiGdx+0bZwHGA6a96Y62zRi9ZpjE1o0TXAX7/getP1ZNGc4J+iYr/yEB
7HpnOs0TsShILFbhY2tu/WwPBWblvcyjt//Q0BpaaVsEjl/hU/uOoTen/L5RPgyqJxsbCS7cV2w+
B7k+xeNr/ZWg1NdQTDCO22eJf0655rr4QsXOGIe6gBnHSSk3tMVpQKn1iXKAShklcMpVAmsbrQP2
LAxYa2YIjPIoOgpCK56LuyBe17jFVsbeOjDJv5tKFxb67ZzMEaGZf8tvqgBSAmKcI/onikP2VXAN
ukVBJPtkca/qcXGtcU54PyJQlzF4nvZUa4a25mvMIKm64Qt5yTMEa169BI+dsmvJwUFWeishY2L5
bJcvxSMl1Y8mumGmJe1S/dI2GxTNdu4qgAQGcJz5tGfoiF27W4H0WneH/kp5sl5aabUrd+QBnLgk
tW131zyJl4BRlJb4Fo7CmrsSUA8/usToKhMDU+yqBaO4YhX4lV6p+aeBvrbRT9rtwHziwTRXaneO
31TWvb4zcYqQMb4NuQa9yqFJgBo8eyrei/f8wz4bbsXKnrrGNXIB1AJaeZdwQbfDulsNDlOVzwjH
Q8hs+2JfaUfOjnCPChi+yPVQ3ODtCl1CS5Uv79S8hw/FU+HMs7Jr7z4DrNtc++CwMY0NQKq9z7LW
uVrmwYBbUhJuM/XBQoD+2UCXXU97/0hpwHRU05EcncFtxQyAAXgf7rp3hN+rjsuHdw1ouh2HfbMf
0CKs5+9xz0ji3zC9PdtXZbm6L7b5VWw+T5TRtjKUPsCCiDfubu0r/5V+Fepehhb5jhrb4xsNIDGP
to/BE1Mo8upSfq2ZM9JZl8TeYsyB0s+w3z2Bu8k31MWhbgLFW9kUP1fRVmUdv0vPxtPwQ6Xw+6rd
5g/eocWM/BS6wz1n4meJBY2M8DJ61H3XvL3XJf5tH+U6fFBW5pWHugFs/FXsSlcYOVJOBe+SbBqC
VXYzIXvtv6ZIFlfXMf561VHl5+lIqLjL5IzqRqzeNL23j/tDY9+buXRqJP/iz/0UPx1Y+y8Pe23u
BSEKvkGiaW/9Pgez2QBL7Oe+z9hKJgKvjtZHTwdo2WeX4bFAx7OL5xZWMHPFkEhQkFErSpLR1I/4
c397Bd9dBsP3t6e636F7kO8bGWthM3fnlp9fNsuhjR7xTiOx6KgtS8aBP/98rFbKwe9dbDOV20ii
/Lnx56fLPq+YYXIBgHIbzZCDUD8lOeEPh/7lJ5f3MHLwbt/vRjRRvk3i+s4wLMR/RCXQqN17Jd2i
ZeOX8+9YHho07BVAmrxkmTF2VeCJ2a4eguP34d3vH/N7HzRyoCDfz5djUowae24127/s/37681GQ
BmRfze/6/UqsBwjV8Yhsvl/AH8AvWZ7DUgexVxQwh+bP+odfv/yzUYT6rJVHLqvaZwLJNZ0Wdueg
jKL4Nddww2zcdoVNQa9MD1FX7g3DDLZ09gkX0cqzP+M4w4ja1aTdKzH0QK2/qxV73xYs/2JNJw2i
MTYkzq8q0BpNw61dBNZtiBXXiptzrauvttnsxgwdZSNTRpPw/7WAKAhCAd+Kl1eyEYzo1H9GSY/X
aHkzeJ0o+MPI2nWpolAxxpXbdQoRNcgKYs+095qBTDaIn5I+gqIAyaqBHd2n8n2xaH3ibuAthwdS
0RkF8+iu76cj5qhwJWPe63CHKXsVo8GgM7cs40uUPvs+8xSqHBAKZirXQaoHpopRSlWOEBK7Imk3
wEON41tXYPJomn+Z3giDdM2WkB8jklw9rR6KUHqTxXSTGcS2+e89VsYaDquPRkDY6vVUYRJEowI3
MTdUB8P52WwVCqCgPTzPfB2Qi64HK7sgNSNms8Kn7ceoI1kB0H3lLmLYL76PWK/QKejkfSedg+Sq
98zPsRnUTVyoP1CSnGXffPZjJKxqO+2G+ENRXPxSH1lfAfsAYER/E+JH2n4FmfVOGzk7trI2o8en
YBeE4baQ9lOJNNEwWE436gyuyZ7MkbjaRnGrcnQRkxzSlD7L5J2GUL2tq+4yjpAI+gp1VOaOwIej
KkOU1WxT8JJVL5iLMdwDfeNLVx9ae9dZ90KfcHiaKnL/aacI6+hT82yMV76m9xrRn2In1zhBSc8V
2NMA0E6K78xAnIKqR8p3pkXKZxG17zXGHJoNOrM97vEVIhe+sZEYK2jRFcRaIzgGkwVxRNHZPcMF
S01siuGm9Av9Y4ppF3kGKNPxOS0q6qBAXVbd7N8FG6L4GWyYVjr2+NEHPc/2cWnuhpQymNGyptLn
PjUTyyiSxkNQRj/ydK2rprzx0/4Bwj+DXmMUK9gFw6GLoxN0LES7xrCpJfhQqZwAa63ll6mAm1Sq
lrTpNNaTqfo4tEp+IObqNRYTQ4qqoJWpwYia+LTRBr6w1qf75K+VBOVlWEEc1vRPziRyl5pHr7fe
mlFce3SlJxOpxiQPD8NA0lMSOpUoUe52KVl+8nk0/TszyNxUAcNXAjQ5a716OzxWKQWdxO7UQ0Qv
s1AbwsBD/UFrLWC0hvpWfsia/YUvsTvM8RXdUGIlMsejaijeti95c3scuXl1eIyNEC5wCaM1MFwl
kK4ATm9R+HpXiF+PdtR8Kv0MVmfxQLzZA2ryCiEm6tux9M9TZ7yJDPnCkDOPpiM2pXY525PoWoz5
D2Bnzuhp7XUs59Y6hgFDwrxS4t9TqtHe6r735WlwLfr2GYQPzUZ5cI1ECEchJO46GBULNTpOwyT9
qkxv3dg9d3HLuqk80F8YxeWs+yID+Q61c4iOgWWh54XDGnfdEb/+UwjFkj9W32CMg0w12jQ7EquM
neIxUVJjB/HpqpCkx4Brk2/XeA6FXWwViYpMKB8sf6RXidETZ9rr2CtPHZZObrcEYckSK+YwMDAn
jBrloTGAb9UftFqcDUs5ihDLnDbKV2mQMFPt/Uv+2VUFPCj6PAYNyNTVwDBtSj00cTbNjC9v3Qqz
dtQuodZmqPOUkI6LN4aubbWv+UT305Aoe0qMPfsq8aiYDeElSMpXo6gfyqy/4ju/mip1XzKhHdqI
rqkkP/kWRa8YOBIO93SadlJRXEIdFo2UcWMAXi+viEX80uGp5IO+8jWBOSIPLkB7YqTBCRV5OV5H
JFKTHWEjDTY6FF1CXhl63KxhTH+Qp0dk+9R86YLyVpmUB1+P32MGb9CZwbtVTdEBafBwND2W/Izf
SZnnqyLWESMihTObu7oNv5pQHS9wuJ1q8lGr6zZQk/kuiOwh36ZWF1IeJDI4qsvneCDUqG6ya+2i
UQmRChQs6aeRknf/Q+i0C2DQJc27AIYACFDtAYbJGe71CXte5KrpjeRVV/5Q1leoq2dVKQV1BSj7
bDjeEyxAt6ZJH6WgfTdUDeaUOre65lqdXsEABULf51COSqIAQzEBRqA3iewTYhLCuYK+ZzEiYFcd
KSlcaTDNnZxj7MpiiXxfKuZFQxHEQts7FPlFA+yyQYpLvoDXP8mDPa5C3SLxlgC+bFABTtjGk1zJ
zNjljLO2JX1EVPG9PKkfmCudvG5dkD2DT7G2MJg9JYhLTIV8kWgUxkmLqKQ3rD4DKmKg1uBudF4C
R1LPlXWPswsud3syNY92k0ybwfdstCbgeZTY8M4+JUc7RfRpauMH2R3lSq4pGaUpJdqOgn5sXZGh
4G0CoP58WvokWTaMzHQUCu1FdtvWpL91OnxQQfIlNihX9nALkssw4LADn1QpEQa7hsJIW3wosfiZ
YP//lrL7sfj85z/efkAvpd/VVMD2/vGr2+zw45//UAR83P/JUnZ8y+q3+m9+5FdHma3/whwKY5hs
4Wq1VYVM7V8dZYqs/sLQr8rC0i1F1w2Scn9zlMm/gGZjtSJUOAq8wmf4zVEmfrFt2VIsWYX9qwhd
+XccZbPv4M+OMplfgBDZ0hRk2hbQ1L/k8aI4sZLIH8RRIcNZixIZfn0rn8ymH9zJmta+HIodiW7U
VdqyO4ZtUtJKHAB3m4ZVIIebvUVTmEMRCJlHzPvi+ZjlURdCZv5+mqvQWJrK2C8vZt4r7tDi0M/r
L2VeJS2PIJhkbtW22oE5+vfu79eWfck0IrT7frnJ63hXaCSTLQrEwCr7bUgz3qDSS5n8pUtzZZvg
uPdK0lHnhWEsM+pqokrXVh3wXu2sUCQBjDwlRm1nEmWxryD50POQ7zN/GPZYeDfwFYNjooaDI4T4
6poWOgs0Tv1UpTUqDFBpU2oQzDBvakIZVqOVPCkpdpBRGyiVynzfh4Ku1fIdedkWL4W0w5KE4nLW
XvL7ClTFf3o6FJTGmfnhtBquidvB5B0gK0+m9pzUiHkVZCpMFOtdWWSDu2wSQ6cgaaUIMpj5J97c
L8eGtY5mOeGymSMuwHHOzw25LfYJ/+Y89euN1zGH+f4Yy2eZ5g+0PFo2fI5mW8s9rX6RQw9G2vi9
WfZBjCShJ2n2Gf6ufUnegjGv2iO6TCLnvmathZEEji5pOPEsi2kfaQA0qOeNrPUbljLdfmhQtjUp
ZuGpSaQtruA7PGmDmw9G6E7yNpzh5CJE/Yg+eYT36zJjqSieFeh+Ji1BiMcyUGftv7PoDstR37ph
qm17tNX74dqXOtu1S2bmeJCwoLeUXrWcFCa57haAphuiG1NS1MnkzciuXjAnQlqfOZkX6tBwjHZd
lMq7nVsAfWfJ6Cz7XDZqS2QaUI/18izMycm1yPsB8Egt0J9lpMtmSZFfHuWj0VHLvvUmnfXHyLyX
qwqnp0Vhk/XCQZttJ+2WJKpwn8Fr2dtR69ikReFZSOhcSG2NWB68epyDCJRkrXYDi4Zgo9pfdomw
BKcBsZETmgRyCuejixQOH3GWHKnXn0P94tFIr4Hpd9HMt5Ep2baevlXwtzpKp35ItTZyilbDJlfM
2RiGxwdNMwwxGCKYFWFKpwWhw6lX0eebvw4xWlxL5azZXb4GI1aKrVwUt3/5t2Mj5/vwzGDXeJVE
a4+GQzMnvCEPyChqsFmuzVkq/+tlSuuUjmxm7FtznWodJvFQ+lF1qI6l9CTqCftKY9G7r+1qVQa2
TYuX/qfH5MWZiGFaEw4Auqmj/yLawEAoW9wDykYBM9Mozap7SCSBsqm1caZm5S6OQ4r6w3Yg95oA
7l52e5r9SO93tcwCUc2giU84Jjh/Z7q4OivGrZECNCe5Sjef+ZuVIfnwRkqUHsyYVRgF1absjH5v
ykRuEcHq6rpK7xUT0qqZnxJljGcz9d9SdYAm7xcNmEw72UqDD/qLEzTvbKZhjQj3HUFkcRcKFlth
Bh++ZjaeDDuF78/V5k2oqb8+WvZZvQInTUQfy9VvlZSOyjJmNJhyGK6dmHlxBYkiniFj3ahZG5Sa
QjCrQpPNqujA/PxIqL73ZddsljFo2WXarKx0SWFyl7wpc/CANm/wIdGwXMV6lOKZLOocOJJBfTnj
z7mcCz8f6uD081Z0e3uWZCsx7ass1Ehq8Bo3tll2+yqRvhN1yIG1y4YFRzFPpAdcQt1VUDBCqDLc
kjl2MNSsi60UqrN8laDaO1Cfx54cRnCi/oNQb6aULgJ4HsaXwN7ICVrDZfxdxjfCiI8DSJef47IV
SM0abzF3vArwhKwU0g7/yY1EBR7M9JwPWZzDnF5QEbb6OvWQkzIlGNdalccbeQrR1A5muTGi6iSp
oocVhQ3j24DB2h6ZldTs09amYTZX8hRaZG4wlwSXp1iZf5RyTpJnUBTrcf5VpFkw7Jna5xhrcBzC
NDn2FNWPFIdbLjjD58Y7RAnVs+XhsjHnnT8fqXXkeIJhs/JzcqPIKVgFWHzRt2hgthIdhIOKHGSS
k/Q4Km16bHtROOBIMxTkBrFNGWuhbGTwAOkXHbwUAYA/DyiNF5CNJq8nLbVdWWaE9TmLtnqc3mY1
wrpGI9yUVSclGjxxeJ7BdDYu8Wv5wTTnLIT5XrDsGwWRwXbChB1y6kBQnznuFNk4mITEuEbZ2Qp+
gDLYeXZxnSW9eQhFcu5wKu37fpgwJlAWhwPMHV/3oHqPCC40w3esWDlYuE4mT/d3JUcdo0LtjjaK
kHJwiC7aAI72tsLPoYstf6m0ImtkebRsAiZCO81EUGWTSjj1eHExP9LkigSmrbAjgLnUA5p6jZa4
NsFtJZfAssmsItpqRfbYzmXjcJ72JPNkZ9lgZCXOsoDHQvgCtPC5HP3zBZuaULZu0uSzGvprGF/9
SVVIdAgafx3D/kFSqdxGOYrIgXgGlToMMCfS0pLuKfTzt7Fm8qb1FfVwqUVHPco7cmUcazTvqJDO
QlZNhohluqFXON7Qk+1FMxoHI0Dw/gmcRe3AbidWtOioDKIhsedLWmJ8wee7r4zyKe3EfewNMSjL
etpZwfhuJID7aB/3XIyo2MJz4xnJTg3o7FgwdxNqzmsDZnQKvrLpSSYTmsZiT/uqVXGVj5NxaD3V
GToqe40STo+V7SOO0LutNkUeA3T5KDpUV2HyaDZDepUyx9PmdLtwditH1JGxrF/VsXwid7fbAtB4
NfOmXE1UQjXmTw5rOLp+WbqPTPxcoMjp81vlPim1FFdI02zyIdkAz5jvA28FLNW1VJTUXkF+r+fU
5P0QN+qlDMRDmo1Q6sDKgDAC6VWvjGa++9jcWqYODwB+e3guNkHTXtwiowHsaUJRWA16eh+qdrwp
wh4FwDQojzX3JItwD6FjpLUT6aORNbHtknJTVcQDehP4mslj9jcQhwubhGTi5l5RkhIVdEegeIGs
LsPtHk1MMuwBfHQKp5rY7x3B1Vx0in8cCGKKqI0mvkDgKaO3qbXnkXrMTUdJfk3lpoUBvRIq2Ykj
QmYjDyhzVQd7xDhnm3iuDdO8Vqn0HvR+5Ou1vTcrN1wdrzIJJdCQ8jRMNtpFpG10G4cpcDQNEyGx
NwfNQlIHQgvwMz5SYdDfRK83iJRCExOHrWRQPBwbVARlieZonMgrI0Nx1VgopZGzogNXYRYJbZsM
+iaYzHAXBtlLlyPWDiNueVHgZGal0E1Gk0aDAdmo1L1aLfoyO5AfewMhTSRucRKlez23XuIxRRFg
6NgbKMzXZ6GCV6BWg9ppyPtzi1g3I4rdLECkyZrVbJXJfkms/izZfNLuvqUpJ8JjIJoc0jai3iqo
wMCPwYNO2kRS1PIehi0CujC/NBo5cTm4tpXec/iAJ5pKSP1q8l8fFYTn4JspaL9PkflADFCxKabo
1BgJU9K6CPBlRqTHaPgV1e5m9EEfmSPizYom6GDYP6AmMhDqGPv13Ix3ovPknSQPYpP3BGKK6y7K
ba5itFJJOmcZxWh2zRJNUjvQnLdjnJPGLhlzcAQk82wC30NWA6iNmOI+7e7y1PhBnNOuUPiHy7W1
1RJcgXb+5A/Zux8AAZl6QtPLSbJxepsYWM3gnSBAGUpE+0KGYvKuNOKtQ9jQs1zGp42vwEZkKUzM
xU0WbUffMDdUwYMREZ2SM9Fe7FtFKVgzLf6tboiirc5tgyWWUSB8/PZ3LY+Wg773QfXiJ79NX395
+e9+5P+wL8UXYktFCPOYihyzo6UBqc13XGXw6EL+7E3OS51w6VL+vvnZpFxeFswZt5AMz5WXEXky
MdlbHjVCLg6+TBsrFmcpZc2w7F426XzU96Hf+5ZH1GeZvf3Ll7/fJsqNX38ZuO6Oaff3G8mSgfWL
0L5l1/eBf/gF3+/Txd48XdRFzOr4939Azsx55yXNYYo625mK8ima73HhMoOnJ7WJ4VmBd51X28vO
ZfN9zPe+fJxX99/P/3IMwRMomKXmhSokEuD5/b8338fGy4Lh+/lyzNKo/d6XtUWETn058m8/WWtr
4AmtDBn499sBqGm2cR/dFDqsVSfvzYti+f02U5hod3gx/7AR86xr2VeOY0lKE73vcJlrdSTcsPD9
/fWfz//+Nf33o5bj4yqg+zzkrGV12gkE5cUpleSwkylHLkvhJCPO63p5CNKNRcVQopOcU8aMCSvx
8uh7Qxb7H/fJJQ5iBtP99xHLo0yiSydq8kbjP//A8vN/t48rBr/p99t/HwM16aagC4+HTlOAn3Rs
quxTEikupkKydktd7v9LmP9rCVO3qOn9ayrWEbhW+xGPfy5iLj/0GxZL+YVsIkUFciUMoRq/lzAt
+xdYWaZQDM0QcwWTOuWvJUzN/gWSpU3BkUmKUBWZwud3CVOHhqXZ0LIUISuG+HdKmBqIrz8jsVRZ
Eapl2JpGz0lV/1LA1IQWVMTI+W4/OFE2r3jipQAkoGTlhXf2bJ+F0lSRH6bfpwWWwAk26F4ebkIJ
xJDUD4esmdm7VUSvzsSiSNDHgDiN6YLokVbpWspqs0gRJ0HmDOLoLpZgy/YDSeOyYP3ryRQt7NA7
9GX/WanUpdrp7Q9/kstPwtd/ELSBDzdr6n/+Q6Wb8t/+nXxT1JFlFeQWxWPYZMXH222Y+Ryv/Cec
otGIVUscvGpCOWs024E0D0QdrBe9ObCQxjmrDhvQpz0nGfqw6lw/t3T4vjXkWMJIMkV+zDzNnQyZ
m3mFBnGKI5gnFas/4TmVrbVuaysPojHrtdLmd7Dq3lnL6JdlA2ACVKY9yI5nQ4HBJUP02yGU5jlz
Uc738cwBw0H49TjF/ZFQgMM4Se0+nNLSoZuLYNFTcaTWsc9n199irWBuG482ovzq3pIChQIKG5ua
j5ti95YzfBbzZqm5YEgxD5N0873bNqu5S+pnTtRom9pGTwe7ZHKXTRCyPvIUGzfhXGtdNks9WvO8
m4H1+tYzGuolCjPQbe5pL/m+MNXPLkdvN+pIoPKKlamP8QPyMqjGQCXOrOU7y2zQoYBuZLeQfH+X
CfuKSgKLtqElOlBrS2PtG8n0oeiMZE1+k8RD7E59YKHbT25F0lGtzVOchUIrHHIOsTDNT6dGtv+w
WfZJhbmp9dHcFyk516FWX4b5qJrTDwLUrJ0M0AgycVvliYb0RWUaaSocvKK04eMjxJ3VIj0tk85w
l0fjXAKsn2KpBLhJiYYSldegfWSynZT7wp+oOP4spdpj59ZcDpteAiphhaFgcgyz1mvKNzVu4dqX
Pt8I9Hp31JQbuWHXRNJwCijrZJNUv1KDrnCWTSFk9OJ+Hh47yQgBqNXDFu7B47Jr2fj+wIspQYCg
724mOSDRM2lbyV02hfWl5JBaElIPWAe+FsQnEKVxEgYnFY1uIMsTUmYi7nBOAtBGI4/FuZqIkbFb
pyu1Y5VXs6s+X9NPfrXEi9zWsUNGMQX6uRq61EELCsrgflH/S8w+cNBHh6bQEXCFmOSKDGHmFLlV
d1xaEb45Ye3qYPQbtf1oiyjdelnEqUr9gshKcaijBm7N6AsCOcJ7P6pYExjEDA2XlmUvusT4nLRp
uCttf4PDx9qrNsljXBt7M6IpKhGiikbY5leHAjhEPDQj8UzJKZEl4r4k3J1SNfak2r+2eqtg7LLo
eM61bmaj1c+63yDjyVBKVOzw0G6kuVhfgNtjnS6Ye+dP/PyMkW9Vor4H4KVGOzhBSVmvGVlPBYbu
RjaXaNpREJBz5DBqSR0b+w5xd2tP1Me4zMONWjSPVdi8Id6Q3KHdD5OlHDyLAMLW7CgcBQlam/LO
L8buaKBM73QWe332UKaQZIuCpmbd6BWEG8T0qeUYPq4ikRQvWh9oWzLTXaqFNVbDAJSEpKEY5Cvi
LLaRbSmMeEqZPWaNIKAiTqZD53/k6GHcct4kuAx6eQ6Un4q1neT1ehkoufeVez3tUL1BXJmG9KaG
rrNJZeIudB3feprdA5EvUQ9h02py2L6xVeAYGwYDqxmUCK1IrpeCeA4i/2D7D0ExaO4QZ0fRxF+2
j6VkpGodE64Tq91nlJNpPfnRFqbwqVZ6ytQJLC5TX2eKomBiSh5B1OWHoCc1fPRoakOR/hl8ZIUS
OolIgGYk56cF4eMGpaSuozK+733cSqX2QKSgO420kehGXeVtiTrY8j6p7+h+9koDvnRoOC2n+ZhQ
bYImvRMgSTIZCm6Z+JPr23isq8zElunXnMIVHHUx8SmRf0am3nA+IMViDusRgsZEEUmWqop669fq
o0e0+55x4tbUHmuFhHfw1DXx19QSOSFuu9jiWLyak4q6mQ/jFNDd6EtAkAKEerAr/GBBDI/dk83N
VLbGlYI2UEcOByBNzjcjLnP+OL0RG/uwYIkF2m3G9ZK0Zk8qsk9UGmbVHHTiOo6ZdktxYIBvLJ/T
QHvRsX1GHfbj4lOMGG0sCQJkHQkKsuXBVjLjLLCLUQcgo6UBsBVbFNYLfkIbG5NgDoKytRDGnxdP
E0x+aJO5XDuI+YqthR5h5cUqnoTRfh+ifBuyrL6Z/Kpdyai0NrbRXRemDxQrPpTUqbd0apxl7h0H
ZbavVfhq+JibYtxHKWp2xfZwLyTxJg/LJ1UJaJnZFHk02BBVyPQl6Kp3s8LepfkaTpxBwlIoReCP
ExCzsSRmstye6ERS1WUW8lnQKvvcm8hFgjAUl3jKwSrUWmeutaIeHNbqjEfkdHoNzVvfhiSQ2CVV
nhYJ4gQCK59jTomJgIstSTeinl+PqM6lqqsSy2dBDJDEBwGQ/L9AEVmrLMwFxwPn91n4hyNlfjD4
MQjlxFBrmIOMW6aF6AODfCgzM+tvkVvAtsq1kvqbd+mFWt6JIjnrJgDGJAFjDMHIIYBgOw9lW63J
rwdVpA8Z5Ak1fhK2zWxP9N0qVA3hdFV1mXLIbHnswhCWUYqgqiqiTW/iVZ6GFoEwCeRSW+THtns1
GuMxTKD+ILIx6U9yWip6LG3kRkECYk/QQeFshG3v5A1//gJaJTJa0RLPw6RQRqVXAoY8lczYnpL8
2ghuPVSh171vvQBArTb1lLYOytMYOpRim8+JTZ1HzySwaLWm79SR7rppmc+RauNpb3FAkM+sXOgb
qZc06Hd67j0HYWrtiqK/L3vyjTVCmxKTmckYYjqw5G0EfgYOStluxpk1lSgGlHUzE4eI9t6m/pLi
Rj+2pIICats1loHyuNWcLEuphYZ6/pbXGk7TZibGi4jsVjoLgJI8FOBJHa9TiSlw6xV0n/zmZNol
t5B7XU3VPTEmYDTLs6XyxYRRCRS8PtBWwjhrIyiS/f51xF/UW+OjBefCGogbJ/8ErkXNeWoQTSgK
82hSJqHm86O2IEjUU/Zf7J3JcuRIlmW/CCmAYlJsbTaaGQcjaT5sIHQ6iXmeFPj6OspMaYnIjI6q
6nUvkpIS7nQbAKg+fe/ee74zqqUXiMfKc6pLn6NhLI2OkV0i8ddl9rwN/Nh781Hw4slbIpphDhN7
zL5t1hAaU83n2g+zPeUfEv9Uw1H5AXCwuGBma/rhe9UWv2Qgsb9Tu6fdby76c2WPT4i1Y1quxaO2
suU5MK5OpCiUA3Lia+u1+6rzohR3uLVRc0m2QzD/WrQ3zsrifenau6YJ117kPPkL4tfStw5FaVpr
4PLMvRQAwbDET2Jvx0GlHBgkoR/ALtaMST+wTlhN5D0tSsKYLMXFoMUovazdVX0r130c7EQ4oJiV
1FLZdzLZYB6kb16PryN2UEkY/a7nLW8yD+oKMuZHqwqxkEyRi0CPlh+ZYcM+NPDahEwNE0EqeRsn
BM4M2Ua01bd+/j2XxE9GpXc/N0FLHq2AeTU0gAXUjTjC72UdPleQo+DM4VVgSL/zF8LEA3WDtb73
FcFNNiCDJDbWZYo4kOzEtd8e+4EnOLFLxnRWsbE7eo1aqg85luYvhT4Qxb7fAXABemIpc0OL4X6s
o0PEVd6VMi93GaKwqNGJrJijXbc72Ut+axqwJ7azDSO6n6YVLVtnTM5OGaHeKkV5skhmjQP5UQ1v
Uyde2W/2BI17G88dPhn1HJtFcb8mOJO6ZSEGYDE+iW+ddlGBznYii9IgJyeoopORPSG7mK6dJvHZ
LaTEZLlaIrnSQg9Xnhn1m9h9X8ofiMkKdFiUQaPAPEthGrn1NcYTZuTmaxFmdL1kSShQjgmjTr81
JoZ3b0SXF8nlWKaYE5gMY90tYLYjSFth85jjiGtrLSf2/fopzO4t99hEyGq92v41Wdm1JWBwX4BZ
2tducglnOQMF9h5F70zbaWpYhxsbcBv1k7lMCXnqR0Xi6GHx0BFMUG3IU83UvqEFvMpcdK2hRYQx
s4kVQV5HkTEPm3MsmiFeyo1tWpCQIrCFYwApSeeiK5NCMpLpa5NXT7Y7TcfWepwy6vGWz+ySzAWz
zcd7hifOq9yTgWR7aVBERPpU5RKSimqPMVOCDxCaDIAWYmjsZcOExwIz0X33q+hB4UAJiWdtCoqY
NuZDq8IhI5q1sDeXHDBE8NOxa3FhQrPALdR2t4XUiIdSNTdRwPRDXw5DKXJZyWkNsGN+DAaEQj14
KcOAsIFxVdYEGAamozjZGdc4NNudamYJGbItdouf12t6zi9Zo79S1kIP6E0X1qSWqH7jl4hJswzH
vVF6D5VBr1DBK9oMXXsvB8LP1ICgXiTiLQKDuLUt8VAurF5MIUmhdl/J776YrXwPmSf7ae2vvZxV
wslFvs2y99Ty3Q2Drh+ug03HjIuMworcAQvBDbxAaFRkDywlMdF4i8HbNjWuzdzxqh1nM5w9zgiP
gfRgKsfIwv2Z9Pd5aVMKzvXaUJ/DnPyYEmzZkbBuQUsPZO7uhnh6r/u8PhKGgc462QeTG64ywj63
fZpUp3DSRQl6Nvzc+fvQxWdC/N8rjZwfOCJWeQV8dDgOE8OIwGCSE7D8Ccs++cyJrepzyrv5xTCo
OUzieZLuaEfkYxWF1+6B4767YJLRJsyPhmcCJDHdrdWhEo9dHaOweHtPLZpLpQiAEMmmDiE2tkPi
0LVGOpukCXNrghNiE18EHMAM9Y+t1jKjhPcLFBi2myXEeWf7vo+B8Cq4X17QPhle9FraCfzXAAll
ll3rsv6wPWxonEWwO4ituXP8+eeoOrzRqc9DP/3MB/mcMG8aDU3SGnkPOU4AuwpCGIU/fSp4c0Le
VCof8WdofIdrdugcDg65X8LIaZ75hymbUhawTmbfzW7akjgKRkUhsjElRV5fZfGu7xHnVf0PQLzQ
kyI8CbMhkKeBzsLkZ5jR2ct8H03S7FMURfcDZ7l1OtXDqsyrTR2jeUhTbz2bWJsqcr3R7CNZHjlc
ohzCfhtN2FCosN2AAS+h8ynDT6hKy1K/mBGjGa8QpBSl+PTigRowXO71/wr0SAnTHpUx9i3rbNe7
P+ggcrsqqOMzXsiBgmQelmNsxt8rMqJXgVGdUIxLousAHBF5jIowo2LgcaAsGMgTSEj6KXwef/1F
oiP/Js8j9CbYuR5Gbobgrgi7tZmRAeJ2iiUAupYRiJ/OguomzABlTlVN8jDelzoPPokHfq4xecT5
h0EvAH5PukptgczWcR9dE7VUOfYE4bgLiuzChLDV3dLK30s3fA1sb96qgDAIisi13Yaaexg+oVXH
1YWk2OVYRMhPTuqb/B0aCYqHawBvZUitu3CuKDem0lubKQ7aMutChhRY8ZzcCbBUm2KEoEXjkc3x
PSESeVMJtGeOTxx5lwnO8uwTCA7VIQRfvgonNEEZmv+wC8P1NEPSUQJjmVmraaUaz91BPtPeY9tf
T24c7cMu2NY2juDAq38R8w5COE6uoX4imQST+FGnpxgZ0n4OY9ongg0pvdWRc8tHK9uroDnXk/E+
TZAxwv5nEjOvIBUa6uOldR3gPhfWkHEwnrEZ4ENJipc5eqg9B29tzyx3DPhr00EM4X2rQhp2pN5l
0v6pM+bH3ZLN0yelRWw0VzclJUC60OkZnRH0y7ywycCrdIbNOeTUMhifbb5AqvxXZZUEXS46yLSl
I8NzlXpcuzYicK5nEV0gpODKGVd5g8lFVmQITeEnddVIpvt8bfowOuRZSE4harDGaO+Gtjt0QXUW
DtU8xiuF7Gh5tRv1zKTqoZeOuYm9+KMmzd9DW4qWxL26eXNzYucpRe/tDrfKdR46hoADadWKmsKH
YOz42XNv87SMVP1xIa5k8GDkqrZlEWJdi3CwgkMChUmMJhtDHv4IOd0YQ0KrCp98aWCFwCXSTpxa
zJKVtjgO1XAIjP7B1M+aXX00bfmt8jlLLMzB3bF/h7lgkWRANgWn8sd+6OrtiDSgxYAaWs+G5xCr
UBmfXT9fZCQZSBvIlLh7FACHgp23Ve8QDg4+Of7r0cJl1xpv5ND25F4YsMMK+xcF23pKEHQMXfQd
XtdxHhKfQ/RgrvoxeUTY46Xepxize78i6aO2orfYDh5DTpxJVT94pfNpGAV4Wj6zMfWvHhEgxcBC
Ls0EX7tFoBJXau2nDuq5HDVpKTGLY6yNJ2TvpBw76oiItbqvzYuKEoFQuT5mlKnrspUhKLTA2vkm
ud+cg3eoS6adammc0d/nBJLruF6YaYhcCPDNdZTvTCWpo31dzOIiIew31rG/kc7/5ayg44Bp9d0M
KN4HFI+YghdkBQ3JHAynBhKisVjVXb2LzMx8iMoaDg0hx6FTbVwdQwy9bq3IJfZ1QLFEKkaGCYl+
oY4vzhfrByYKFGk62jgj47jSYceJjj1WZncK8TWtKLFpYS7Te9HjJx6HbIvIoqQjydncK2RLiwBB
SGdyprufnOaW7Swdu4xpTezMxLlJl4rGGE1vreocYhSuH5vc5lwHOM/cRswJCXW2dLyzHAnk0oHP
wZJ961LgSUZ3bcLcxnkV58/KvGMhgsakY6N19+mA4+Rn1RevQVtVYDuq3w617tp4yr34YtXIQOYS
WFfcj+os4/Z3HxPC7ySOta9mbA2NnfmXkCKfWot89SJQCFJy595ZuBEaOWOscZZTQMQSEavpBQYG
sYX4JsTMHsIKWpCiHes4bShKKE50xHZVE7YN+HxahwsB3O0h13HciQ7mXiwMlzqqW+J+NSfnIoYM
IXtOqmJVbIIemFw+06jsKS353IhsO3w3g9alhDoYPFgc5JvVizBBny9O7uFnSjDSjOnjbBB+Cn7q
ZYqR9lU6dJzuOJwpYshZ4+SqKfm9eiKSrQzJ5veI3Fc6wLwgyTzQkeYJGUMxGee1DjunSmb5mnUA
ut/+Sgr1u6Ytc+eX7p1f5495SVDGuIz1rg5NgtQ9b9qGqf8L9dW282V4K6V9j7zvl6L3c2qqBfGh
Z3c7NRmrQDPMQrQtLPc2WLO2Sy8gpdYeMb93dOLf0ozgk1GQEsLBcSFavvhIZzffhtBZVkJyInBC
nOpGnT8RPQ4jmKG/Q/t6l6UWoi7u3h7I6XVqebgVmfjJ2Ez3phHfwtJIkLSptz5tmnOL/I1AiZr4
dh1oD5V7ZeuI+5is+1npZiXh96a1snvMOqaI0aq0VHF2irJmnu2HpPEh5GFm5an11WHwSXxAu7l1
JiLr09SZr3P1YIxEk6dmPTwlpbk1Wzx9Xo/0Eh5y6bjHsv1sI2M6c/F+Tw3h/ikp/9qMxczOOPvm
mJx8+d1mJrLvMkp832iWy9C5r5Owqwfwh6UtNg4HZ9Qne9NknFBEGaKWilGTjLv6To0tTyhQt7y/
0/R4Ck7vTGu229kaXYBc+Lc/zNdoTq/1HF96GAcmu0cG8yDT8INm4or6nEGDLzBC8tFoUEIthleO
y+FdKD9H4hFyjVTAuN1QADeEs2cTuVBDtZ01gsGAxeDAZKB1NO1ZCvG6ETJYanCDC8Eh1CgHoaEO
HXSHBMpDzxkJCyNbPLyT25SAgqh4JK2geyszWxIwSOR+osERiRlg66teLI2UCDVcAv3xatC4iSjk
xGFmztOiURSc6oD/uoTeQnz/VjMl2IFUjJbs1Ec0UZfa/zFY9rWDcIH2yqC2A3oxafwFFcSgcRiR
BmMkEDJS2yTBNSGL0vLHg8ASfxwn7Cn0MXPMyOta4mOMQxL8sizetgJljm/FF0U8p6sBHVKjOhIN
7cg1vgPv2qGC51H3DbLcfLqfxMIz2dy7d4YTEAgUNkS4aSSIRqnUFyiGzrWDGBL4tMA9fZqMM7VZ
sNMS3+AD/427D8fgfcZo2CDDk5RjOpfWohs6wicp0MxlGlhih9WpDJrvzqRj30L6K4W3q4zMZU3s
4oMD98TVABTqu2UjNBTF13iUVINSYogpSMoWtLpokGe8tHg9K8IyfWZ21uDM9Ouy+xD8CoereI/W
f0fs95uqYV6IuhK0EgciXaC3+O1HPo3kQEAz4wAW4O82HKIfwse2sJ2z2ZTXLOOAl2kuDI/egwQU
ExFwNHaQY2ZDfmuK8a2Kp/icMe3eBCnTToDTO01SGTWBZtYsGqMHtkhv6SHj2LxtuhBVqGdubERD
o93PINbwLY5Ex3Dx1Ivv/szA3iSaf8P4bbizNBOHrURoRo6vaTm25uZEBWNpW6N0NFOn13SdHMzO
AG6nBrsTaP4OjcV8M9YsAgXtmXTQfXuth0Tb4+yykHG9p8ps8wNyQfUtHh1+uxu2LULlbQLh/R7c
03Tqe8KwWm28nzx2elA7YBTPhQVgFadTh/m5sTYima7oW71j9tLn2bJNmxi9AKJpzAlq15sxUbeW
IZ7AVmzhS75mudMdVNKKDRBuExZFtRcCRig73ztlw7LpNQBJQELKNBIJTSMhIRqTVGtgUgo5iVAC
insNU5oWsEqMxcgigLQUOSCXyt64giPy+V7AMfkazCQ1oinH+9rm6N0d72FJgDiBTr66UJ3mL7zT
F+gJWsnogH5yfIF3nkJdaSxUqAFRWf/QDp+hxkYtAoBUZyyklKDIXxA9zBnC2UEM3G5PyP2e7RGS
bx/SlpvAxD4MpvWrmGdQ7Znx0A2oK6n4z4bGWY0abAWc4+AR/mY6IK9akm8sDcGaoGGVULFa4Z/z
Maa9DS2LhFOf4BqTp6l2GnsbwUHwK+cQQTNZD9bk7MFbkccmYS5KDeSyYrJ1NaKr17AuR2O7JPyu
4VsKy6tsB0rkPl/nrf0jcKvyt+0Vd26xJS24uqSxT4yTPex9WBL71mB5qVsC9aCH1QYYsQWeWAJX
zB0nMqaUJLSa5aJAQbMGnOhtxkrSkU6IK5umaxWy/PTE2sHp6NZzh04isaNf/pyiJB4xyCM/u2RG
Rxte48/gHp9dL4p3qSrOw5ANK8nBgfGGwg8fGce8HsaTBVFt0Gi1QX1vNWrN1NA1qFMoa8GwZRrI
Vmg0W40XYFM74NoIUACHO/lcqdn4ScsY/1KxPHlTNm/GaflFtUG+V/uWaxBcDxGOIASykTQkjnM3
QeFw4/BvsPnNoORsXd945EmbXZts6yn17+F2EYbEhpcSJ/CgwsWnx9DvSW4UmXdgtvaeansq+tx0
neJYxUGnNpY2sQZS3Pm4Widtb+Xlu11d5ldomI/LmI0PcImJ/PK5nGmz/GJceUHem34svnnkjMdm
Fm0h380bCpzuCr35bNYgvsn2+JV2iAAGSWCtWUX3LgDlUAMxOTJagDdtUvpEcmHXIPNs6R+I8+Py
WTzSZHq3wKodwVrRmXJDk8DF8jIQ5xzTOvETw97mjcR3E9YHpu4MjQVd7VLBWAh4cg2r/BGk5YML
HXLTiZbhC2HvysqefYyBicrPXz8MIy3Orh9yshjFJq65Fzo0HBSxSJHdDPVyQIegTNLhrq04zCeF
SJgcyeq0YN8XuT/u/Nr7mVQ+s9t4sR8Ds2HVZK6IaoBJRNeYp16536O+PCGsHTdpHD2Ublp8K3Ku
dc/wvfSw+kW9i45ETzot5lVi9MRrhiNjfmgZEeKYp+CaA6KPKxr4/MsVGRoeBJakebGHmTAzsPMb
OnWYV+6MjqaXdAHZuR7xdtC71slkrFGfIGP2M/WYge2wFdGpbqUePJlX+4zk2yWwp21DGUgR9wFP
mbklfcxpGMatHTA98OqIEC2PhNLaIr82nilQYFusHGs6oUtZ9gERlpEY0/vIkNfMLOhaL6NBmRzQ
uOsdml9otA+1GvGE6skhMISuzpAZeuIICa65//ph+uk2Sdzt6NrJ0amdmaZ/bO5rxTJLT85BF5a2
0HFo288j2fohXZwGr8FQyhACcGc/qnyAEqHtETYtV3skLhRuOaQan2x+1w7ONkGhS1m2j9GIsl15
d5VH7aR6JiBzdJBlKXYWeoI5Wk6QS25R47pnESeI+ztsT0ja37AZA37L64zZToRDfMawIqb0W8Vg
c85hFjSjOCvFwlTVzdG4pQ7aDag+446+83RIsJ0jyYfaVGOn3OeWYvJG+m+kqLyjaZSMocflakMr
IknMPkdD5j8HxfJOmOcgnFttU9bWpIOW9UTAyFCc017eDTrkDGrWPvGK4o4ghseIM0IrZLMNbHLQ
SAoyDq6qP+HC/vYbU+4a0yNqw2+drZvMPh0Uh0dgqaBtcTdVwv2VFwFCmyKli4n8zDQgzLZIUcrI
P8rM+1EmCd0lgtZwH0bPKYPHlDgmymJWxvy1sbrpHvGXSKEKuBEpGTYnulKSUEw9gO9Vj2F1PAKB
NbVuFhJ+TTqLWndFeqgFF73jtLDKRwZqScuvDJHcCQXzd4keBwZktO/mDgpfgzywxMDALnZP9Aux
j0N3ihaxC2kWrgYTE10b00Ope1TrtLtzLNh7Y/bznRgU79Sh+1bMR8aADKspDwwmu7CDrlESLrsg
SZyDWRKJZ8zlD0++2BajIXPMzlXuMq8p6W7QVw9wDNll8bPIBadtekBBP1858ofHXvM/rQCBQxsK
8hTa9upLk7NSd6TbQiZKOvGdCfduqgJa8YwjOCMD1cjM+WGJMUun+VPVlZyUVHwXI+fbB45Nh3vq
RqagHHo99H6EpCyeRchuas4bK+9/eJk0DiZhYuGQGA+NS2JI6LLuLgVtM1N628qp45fRmwhJr5cn
mJ4JAcMhKsxqJM7VJXqxWIJTMSThQbe8VZ3i9Oid38HM2T4PysM4Vda+dFr86fl8l5bWLbNSnJHa
oRroH1//z9FmwN6Lsbss5tiRYcnA1FLd5kuC/PXjS42BNGFc1gTxMoSO0Ri1dgrqR6BSuuPEwcAn
qShYY85TqMNK8qhA6jTMhfijrz//+tGpJtr1hnzlrTPy/bIDw46m9Wl1j19u2K//BPtvh3NtOqRa
2oY//RWoerVz8oUhFWsGjfis31F1Qj0hxNaIoQDoH2gKEYCkrsk5jPAINQ/jHR3u4Z8/bnnPh5Za
fQZ86sVvh36Xjt7yz/8UBBhe/7+W+n9CGBbkNZDS8H/XUl/euu7tnYf8o+//lArxr9/8l6DaC/5B
sAshDtLx/6yo9u1/YIf0bB/rpnAEf+P/KKod8Q+J7suXHludsB2bP/qXohoCsbDBAuscBy+wHPN/
paj2/11oLC3fDHzb5ZgFMTHQQuQ/CI0De/aMjAAiUsim+4o+OBhyDG61vTMkq1oiQQf+4Uv6C3Xz
X72iIJqCdp2HeOpL4v2HV8xLp3RwwNWHaduF9rhaZP0qPIIoGJFPYTz88/aFdQ1X+i9ezvuLD8gL
kXvBgcZxJIL2P37AqDfCpa2zmnQJHr2qXBv+fKuX7M1rltvff7K/eCnJmu6YLi9o8mp/fqnRz62g
ammuoxT6zPLsk1HRJ6ZmusK//v6V9Jv+Exma28mWriSUjXvgP64aC92CXFFRkRoT4Y0SCUEXewBb
FCXP37+UxT3/H6/lWYEjyYzwpWXpT/2H68WeWThVzKeys1asR9u8yYa0G+mRSQ7MzGvMcVXJo9X2
WqvEEX707+2o2XKCvPz9W8FF8J/vRIhAcDUJQ9Ho7T++E38spEGSFXkI9PDMLLx4dNfmSN0sY76p
WunWzUdIJvnfv+zXJ/z3b9vD2OD5UqAyw8Lwp9c1LLeyfaviFjKyY2r2R0EVjgeXQZO6Yr/FnhSd
03K5pRLWdWUkb63T4nCl8ZNgGVqh9XlJvezl/+VtOUS3Br7veJS3f35bBKMPImcce+gd5KtR7h7Q
Ydur3p7o9sj+92BehrbhP6TkFOFdQNyaP5Fhh+hxGJ8l6RzzgjrEi/4b+8JfXiasIixP4NBZXv78
vpYhRWsA/PBgDA20iVFUmxZrJc5THnCHJ8Lvye3qf9Siav6btcXCg/Kft8gfXlv/+R9uVikRtxpD
Xh+Uaz9MJmFrQ0RoWqQ4hLbom8yAryLFNe55v5LktWzJA/v7y/JXi4D3h3fwb1dlyoqYZBDewRIL
MkZ9dUNt/cbULl+DV/78+xfD/fKf3zbJoFJyX0KzF8L/t5uzIqtAFrDGOUbVO7/xT16VfU4marXZ
HK2d05DCWqLTTV4HfNkojcg3wNd6RbRz6APESIM5nyS/M+fzKYBHR5MwuFNTsMPTequjBGTjeB+Z
9Jnt4VqlOyCY3xQLXJCgS7M6zLSjui35Liircx3tB04F66Xi39F/f/Bmpl/2WkwVMyH7Gavfmh7l
su7kOSoZ03vcoFnGX3J75ov2cF8ubYNR1+JecddVSC2nHyhOc1fH8Y5achVb8EIt8hhim/g8Mygv
Pu3vteEgW2pmZGDqkRnX2og4vlTqWFElknrrgUwuH3ufMboZM3mlZ2KT6UmfqYkODEt2Xbrc+sY8
ON3vbADB5Zsn+K5gmAKyhUgGq6dxK4L0k2yITzyrn/p+EgG3sFXyGZISXVT3LvVSrL8Z2vRiHQuO
Xsi8fUWkCj5G6vkYVkqyp918gVsSriY+l6W8w6TGl7wftsjeNgxCbl+LR++pU9xiZSdSETvfXLyR
gXNzWr4gwYo3BXTXp3m+WonkYiOAM/hwchk2IsV7PzIzC33ug6kP+nVFbjFtKy5LhUR3Lqq7AUXu
19cfuuknjRAY88aL2xMRblSkBhboutv4s/ejC3oFNLAzaIaUrAwGeu8B5n5H8VGJVoHqspg3coTu
0+ADQ7m9cuV0iyf2CYFgB2fVLa2Duya2HmhRTUxOeSehXJ6ULblhl1sgx2sQLIeicE9xNvL7AZqG
p6yr2F3q6A3mbIO3nvNg8rsZFXCE/E2/RLlM13jSN1oyUEabt2RufqKwQXuSv9mLeXL1N0Xxc69q
797PzJsxIV92jM+syt6stHgb6S5BXEZkOMMiQW5QRU92RfLdrEMWGL06TH02TeQSCRINT7rXtgrs
riAQkfvT6cJim1fnEeU6vOv45HjY97FU3xbe0bqM+11Dcuq6a1LGbsgl2R0fvGj8YGQ8cS7nYrXQ
4fcNKfMfhbW1Hl3mZDirvDueq/PXu/czPp+yxqved9OGjmjyJui5L03zptWLDBDOQe/jtbdQzDjC
JtLdvOlbedKbM67le2PgKLOQZZNaXJuEymLvNECzw/Fmt4wxupYmd5bOr1ZStmdH8d6GnH42mn1d
w3hhW3OCh9wnKiSGkZ0+fN2OjRt9MkyEJ1NwH7RG/t0W0ZPfl0KD18kk0EsJRNvPyVO3IOdZqQ4s
tyABJ1Bw7FOWwVrchA1D6GXeRRXtRC+I3/qROoLIDB7OINvP83O3UBN+LVuj3urjQYfscAuhYcFa
n3t03OabpS/UuorMd5Imx8R/MhcygAZ/uK6HLP706Y+s8NKwB7aQlers1W+zN6NxDk3S/yRgapx5
BkZuFyvK3qRR9yvTVHsPYdsKhREzfUly/9QY9v7rLwRwxhvOunheblJ/0N7gbZGswleOzw1RBSJv
9qFNa9j3ncSMK+eTmvtzvZAMu6xa3wFA2aqTSet4kwXhxRz4bgIMdPvJPLhkGavWFxtkamo35azb
RkCSr9uqi3QHfBJK3BAP8nR5Vc0/hLCtH2i01TzpqsUt3FpMXJE6MujoURwx49+El8WN3DOTR+JC
pISZhtGrcqa7+iubOCa/x26Ofs8qSpuPbbKikY3iLNl5pvHCs5XsU2hgs2HQA++7SzMj1ZMxnRjG
Y8/x6KH2UHWwzev0VUUwhdzSQX5EXugqt8xtavBc5THflTfNNzOHP/11Q34VL+SPfOrtwCzyTzfy
DsQZnEyWuL4vEcf25u8mNJ/TGFCHaT1NYXCah3THbIu+gweL5Z+XaO6/DUxqVYE7VN/8QzFVG4lH
z2BGlXBDYVl8syxagVaOD6+bs92McGvtclvHaoQjMQ8fA5KmLdTk5wYl0XEK0yOmwhIzH4Gf+VwT
fj/QT7Oj9rUhIZlWXbKTTXHuA4LHW/LBPAbIpHoiAraCDERuL4j5TxuxMSfueTsy9o2HZHRWkK9c
YWyljygnqTG31PTzV60d3fkTb941eA4dDHljlNN1TBfUfVWNNGI5pItFb9bs5k1jSQyuZXBMyhLx
Qw/vovBJMUt4CFuvuoAmj0kZoWyX80cj+3vB9GQ1s2ei3PrApkdLp+FLGhk91DmSwUGqeme7vNjI
Yt6ktB9kAmc1I+Hk69pVOc8QU+nP0rl17fCgFLdLX7RAGAPxlsWz3GQm04VxAcneYv+Icy6771tv
/OK9cLpkj/Po4DgRme+6JnKEeg9Sl0NSkAaIVTXu2+5J8dcZyujbSL/jfBFPoHmK3kBxRy0bDjHk
nQ9lFgoMKDEhfKjUqa4Yw26l4hFA7/aMaPNJ6LXc9QjmdcGGdTyi0WR/98ueSaheglwseWipCpCU
NPB8sU7Y2+rOvSlffkATN9a2NF/9idjjpWS0Zi+1uSaMdFznE/+Pq4IeTYJk53iwc2oSFmquue1E
Asv8tOuH4RxJ4W76qHzpvTrZ4rDU6qmi3Trsi1AvvOqwRGdAyhZPOIXBwLO8KREvnocyod34LHo5
PpNvwRdVdRemm+9zMT1Zvpx+pZGkfcfgJpq9n9F2MP1d1xvTS1o553G06wOH72STTsl32Y3mqQhS
tBDSPWVJHu5tkn5FM+6bsE4uUYMgP4BVvO5FhDGPZI41qpn3JCDDYGnSbE8H1Uysm/YoeTNprELl
rwlb6cZMdr5amuPctGyCZr43mwVSTb2Q5aLKZN8Vslo1rWFuvKQhu07M2yrzjm2MFLoTz+VEkIH/
8+tM7nDbT6S19gOqzA5CTVQosprtc0le7Kp1xaOr2pK0QCbNXp/sXUMe6rhGzTCWsAHBnSWzvFnJ
XB37rN4QckZERzE8mtbIX/aJlhJddHKK5tQ4Q7MbPNRvXj8TBhigO0yb/rcxefcDpgb6pP0usZNg
r+ri5AZOw0ORXQPQ1G5xkxNGy1qXDK1iR83MDmFCiGQqrkjhCUd0B5R5rv/eK7YPc5isXT9pUmn1
0NrWOfSdco2PrlozsDUl9daonO+OgfVvjljJSV2g0Io4mDR2z6Pv8fzPgXMYC9x1qkJBb/OCQeMG
SCtIJUwytoCRFjNcC1muU6CX6QwGrGV+zSxn7xM/gXBzABeJ827okSpOngvBKTXdQ6xa/AFzA5Ko
u6vmaGBHArc2dyMpiu1DNkFWcCsibkum5FYPU6XzZ4wY4/ijI5FI6/BRYY6IjmwJG04m2T7A6+bL
2tz4ftwe0B9sO5KQm27ClRm1yX4a3AOe23DdssNs+jicN16N6NVABpdEVH6WEf4aO5SF6KhZIPSr
e31P5nSTbF0v/rRb4quCMd9/7XSlDZizdtAhex2jIBU5x6VF8x3RJ2A5C/ZhWV5FQxDVUsTY5iP7
QMrHhuhzuVcGwEUl4kuAItkOYcWETbGbx+5X3qCgmSNAWIXIflZ5r7OkEENiDkHQu8ssBIFNz6xG
a/UldEFwCsmO05u3C5Px4s3dK8O0CrchHsM4gTtHivPGFNQGyyAPUmlMckmZbg02vlBugkWXlNIS
434cgpPL8WElA+tWCuJ75MwJw6BMdhOb9bvO3/SG+c/uEmmbUQUElPonrbh9eNadlel8G11xB8cc
w50uCjKir1bWYpwqo9FzSuosT+sS4eSYE5CCNIkDmKuUrVmsB+4z76z7lvczOyynmXTs611bAG8M
PPr6frBnsM87tblAqM4yarz113ey2PKlKqtH1qRvlYzuv0rdXntepOgVBrv0JiTFWxb1V2ahlfjo
Zz43Sc1vQc2IJX2rQnErc5Mxax2tvdIc94nJ+C8xfrisHSyCROKHhAAstgvq0T0Egg+dtdCK2kFz
lYkliPLwAQ06UyxcUJzbKrkpmmEnKO3akkKjcLONpWe6zDJl255juXU4mO50UFnqQM8dHWDRNtUF
Mi6WDYy9YVzw4HZ4fKwGQyqXMdWHrUH3Wgb9LcQSNSU62VcC1n8tlXkjANCAkAC6xuH7nxZ8ugXn
NOxGROZxxRj5Yd/gRLIXJV9ulf8Xe2ey3Dhzbd0nwg0gASSAKcWeVEf1miBUjdD3SHRP/69kOcL2
Z/923PmdMFSqKokNkJnnnL3XfvAGOOSe+1T48i6gc1g7KCfxfA4IlqpQ32Lu8uqyT+NORIWY1kgM
VPPk6jJknLLn2sTxw/QtJ8SrWxhnVyd7KM+G5xTbqPGnTZiUH7Nz52L0qj3iGjNm2HrljXxKU1u/
s4ZWr/85UvUlHhXWOYYgAOvNGQ1seBMsbKi6LIUh+Cn6veEwXEXv+ecKjbDZr9pgOTFTWfs1jNG2
4LPWT1v5sl5VlpYcUy0MZr4XtnmPgqZaS5/yRSazuRLSe0py0pZqdmqrGC52EYzI/iz8LuMFs+sp
aTkcK483npM9Bdq2SJJvIyATM1XDJWs490AkIC+mupV4o1duN+BFFq/Xz0AlRbixyW2NlX4Oel0t
K11b6PrYjOc3R85fCjQ3caIJxlosJYhOmfhfq2RbB0t6xp3pctSSJs3qhfvQGnIuLv0kBDkKgS5t
S1nc6sMU7xMHcV2sovo4KffFSwNSG6oZF6M4y4Z7AsrHY2OUZ8+bTzniG0EbYraWozHzP7OSf6F/
tO5/uNHwY6xeHHQLtcIlnXKNlHb8ENDSswVJjsr/rAeik2prOlsLh93ZS76IpIFBFHEkC9+u7bfr
kwdehNHR4XoVBY2KlE3KSsR3L8v1WPE/jaygzxuQxhrApwrsilAfLvgskXdhQS/Fmk5+YT1OViJp
wUy3dsqOabjIMYkQLYgMYsFQZf0OTDkzWW28CQh+YpMPq8s2o6HQ8fPuzEGDQzC1HiANHdV07SY3
EStd634aeCKxklNeZs580vuy0CGUS/m7HbindVE/VBzZFbZRz6uCM8AadgAML32IK7lBC8gRg3RD
KmGuYP5HZCebggA2Ahaudy1jQou6Nv9V970L34AyAvPbicGpvtFwfB9L1X3iZ4Yhr2/GtzIZfrXN
cNFLif5U40Xt8bp9TWTLp9bPtMxuok4SHJ+XLDPG/WyLWxQUMyoyXrZuQQwdd080TRfXe85U/LPB
/FHSVWmliNjVD6FiyVj0ezKEj1AC3/XLlIbuKbMo1r28czHGolPls9eNS9UJqklEXmX6Irg7cIew
0jgOrIuCnes6G7D7Bud6j/UpDDFeG9by2hjdN1LxSxNU22Wc1kHM7U/AEsV9zAS2IRVUDzBSa45W
bSeOqUnTayjfZ5lqVwt1h274uFH8PTt0NcDmGDdxZxwY9ewsDomevrSvD0mrm1OIWXAcNmZClOsc
72Uu76aJS7BrGDAxsNjIcXrw8CcRf0GfK37O3blGxOx3iJi48KKEArwPCpCrXOAW03uho6I5CSgF
UAE7IpY1uh7kEf3peGAA/UL1he5MbAd6J9LVtTVXpZiKXWfIXdLRnJuu7bN0R8YCriY/vMWdzwtn
VQ94c1LBy+QlYqj/QfNw07TjJlchpgiLg19hFe8Ium6v9wNxrnyELZV9QkGFbBI1vfzlLj21UKNj
JpnyRtM6cv03W4q93y9c4tfbr/Oe7RA90LXUDsmwnKCIWvQYh4qabZ7ITBBc0Lq8Z78fGgLmIhZu
eDMbNVIWSfRO7agu+TjtZvSfG4Pm/2q2nAjeMUIEfaJ26cJeK61It8ryiZWhBNfQ9wUeQb0/MnBZ
XXukhcGuC9xmVbrn0aA8SmNWA4nvAfqCczPUEc2pmA8EZwwuzUWwkNK5K2KUEEm9pzw1QPBAEmQL
BbYKwLENQM02c/LUySbYpYfRjsttm+XG2qJANu3qMZacJsseLUDY4avjZzcsr0P60kfgroeOJQaO
yq+yHay7a+1ZQrokQikGRMxb1HvFS9vP5zEloGkOFUzlHkEQA9cvKACcGO4iG7/BVHxfuzTYUnx0
wMm6qSVnf9Mn+g0zlxuztZW0Jq+bHUfFbNOg2ElcSuPAFeCAUGAj5PjlxYj9At2SK0I4w3Hq/8Zt
yI8sDHbKGPiQbojVNd3o1ua9ywJ4nTlnZAwQD6QueVu9lMy67q0DZkixVb45k/xWJIgA0QLsQxch
sePvtH4oZraQdKGjtFTvHZq12qD0DkH9QMlwryAA2gmzsaLIO11r5pKEm5vr3pZJjtG9J383GM9W
ulm96NaUABizKjFlcGK8p8uwAv+FzBlDTxsFKCo4kAgkYzeOKr5akkMwGceGr26v93JnCGrUerm/
nuauL5SjFzBwmJoUqSh8J0pM/aHbvfb0G7shEsljZDUXLP8/AgaMu7y5tWbzI3Q5btcMAcBJAMWs
/bUdEwM1pNafnoB0OF2PzaEqwZjrq37KLk0Ge9lAAgLYgsSycv4wcMitai+5W4JHtI4In+KwP9k5
dWgvBUCW2469lKWUaBfor+DoU+RK08H0a4qCdv4V2t6b4ZT1lvJ8BymZxS2YAVsGxXvdYFuuQV21
vCyfS8st821RDjdx8xP2tNzG7j2KsINh1h9L5Hs3s0etG/bduXOi+lBmnoFgKh3W7gyqGUfw7WQO
6mk2i5ciIzSoIAOR6BG3NgIUptOlDmLSm2nf3SSmgZtyrnFgVkb72i3bZXKPCEv9NUiB5mxB47wP
K+dU0HtQk1Bbc2juQKbiDs2xjECg8bdS+TYYGOKKmybHhmRxbEjVdN8ltnkGYL6KhxgUn89kDrjm
QBzj+NwqHDEFpOGR4zbl0VeJn3Ud+uQWZVu36PCH1cZnX2EJtyLoCEvtYzw0s7eiyZzdqFCoWuGI
+twtH8rRjywU8+ZFNshTSg01L3R4QaYf3MUlPh4MRSTIsr4+hBZfqY8Kou2Ra0H+7cGtvGOfzhz/
zcCg0VHa3naY60fM3RLKMg8SDevR5c4Zo4hYqajmx+flfZ5IlKIDQB7UVuvYIlCzjekXy5iVBgBD
T4eQ1S7UBGiJE3Tb5fnPzjQEgHvzowTtvc3TxNoUMX7BaoSdeX1IsvAjaOdgQ4ace5z8+B8frt9L
a04ecZP9SIBnzzliIt5N59gXo3O8fvWXP9oxzkwM68ekasoTPCJQTdBZVobW9/z9oR4jZIlYOcFb
Yc/B3YqXOkUDXYFxdo1B7W0jg0MfNyOyUKKR8Iies8h+KjSJbAQCMNnTtDHj5EwcmDheH1Sc2ce2
0/cVDf/N3/8iBdG7yTM6GpamNV4faPeLP1+pLAPEtOi/8UbdmzSFw92aNA+Q6Bju1ealyyzzUjVp
tM1KWoNxKHHklN45E8mLLdvm7PR9S+GYFHuYCRHMePuiXTXFZNZPpmzP/PV0Jy3oEnaWp4cgH9BG
J2VyI33sbX7Z2o9XuX0Sm/VGpnGyCYKyBB/tdluHEwGLDiHJ2l1CtNv1jzTam4eR33H90zS6IM1M
IsfGoPTRV/N0onGuL4td1JfZwQLiV/Qprt/zKMP6AMuGY9xPmVk9Ls0dTbEZLkby4ZhVfp9AsyhX
0qYFNNDdX5wMr5l+nzsF4RLfDF+6ZfzLmiLi8bzOpgSw7OP1q0F/Cv/wPRPU0hA57/64YHwbQ0Um
kvdhmB4IwCBrTnAWolMBCViHYwz64frVRF4GjTPwWjU7uNeBTY9k/p0yaN9kjA2P129dH0yN0b9+
Vbc4cGAe5BsWvfwgmDMIepIkbHzyBB+zgatcVHjrXCxC82PQhwPTJh78ef7JduTA8VrCp1nsqrF9
wnq0Cttq3vuODb2EuxjqiDz2c2DulJOem6KLuPzCjU+G1paO+9mdLb4jIkDKjWtu+unOUy3Btjbt
cLuFIJSw1KzjRp9P283cW9GfbIQuaQ1ad7hyxsS0yIN4LLRyesgkisdrOME1poB4j11CrsPOdhri
VaMshK0sgOiY1JS7fBJ3xGZsGCWKPVi82st8IuC7E/9WcqAbYD3ohUuarrtNC/9eacZblltAcJaJ
RKjFMDlElD+bht897xwFOX5wWnXEsKlY1zLOGNcvyVMcVp0PipxWBCpvHSjiLSY4G/3V9SF02r99
lbg1WL3AZ+dUh9mr511eNnDApMMvGYk9uX51/Z4bvYxRuBzoHuusm4n2eJzoHMQa4III/X4jDNdZ
dVb3OVu8rYnHFj0PD0Q+vucx5DAbowF2h3lvRf2LyIjDcEmYnGcCLbmYaTyM0TlM/KNQcBVkH9bn
OnBp0sno4FDylHma4RY3f4S+s0u9U5ea+7iaPoOmfl3c/i2bODFas70fOZdS+Yr0OAuO8NFsv7gp
jlyVaKSjEd+bJT2MzjDoezifpmjpEwzdr4ZDed/mapdHot582zVhsxb2tXH03UM8C9LuPGRkFql/
kkjkKsMtDrf8PXWLH530f1CYaPsglCMV/Zia8Gt2YHR43aWMMAlXi8s8ZNpGRgzAztmReLbjXOZz
S0yxvVsyznrpzOFW+cTzobx47uNxTZPlph4iMPPYcdKJtQ0ekmV7d3nMatci0c/tj3bhh7RL/O1P
bHMjJAVoOUhw3eItqiO46rH/DAfqh+31P+zSou/1mGRyWuURJzjiisg1LNr30cjOC/zORjCME8x7
JcQYCCAUs3NPxnmVvLMK3WZm3B4Mi/GU19Q7odSDaGpyjiY17xcAqAWmlo09hB39YTa4pUoI1RbY
CB6nUuM3xqw9L5IOOKOo71QM058uj2MokunNk34ZsS4E8vR58NDXIkjkRJ1f53Vh0EOnq/bkwDxa
5nBQHuXTtaOXBtG3bgVN14LKpMPiI4fvRXgkNYUEdXd8JW+pXGE3xB1HG6IPKSDtG5dCRxjULQ7Q
u1XntQ9ZM25smX0lgflkc1ikd0jN7BfYDUhc8gf6Au61hYSUQNEWypP8SzS+sdo7TXD8z3ob5y8B
Wo4fmFQFyJoAUwrAJ3/RF8EQihzV0b6yK3dfztQqtaVRYmQXTcxIvLr4wUkvpIzJtS2H/oRuNQUM
1JQoVgGq3k3HqZsGRaKzPqkMrm9lRJuR0PTcHg+RoJzlyKPbwt3dlEqmzC7FpQqpt3WS6zB/S5uL
QKWcCU1vn1Rw2ke6PVUqrW3XIB4XX9AvjBtj1K2DfLuwXHPk1y584wxAbfOf3xRLC7r+SR+n3xQ0
pJYHYAX94191eZGIZhAK+b4trFeFnKjNKFn1U0om/9byTsu4j0jIm2Cmrv/z7xb/5ndbphT8Uqhq
OiztnwVfnTO4Ba3+fF/riXcRUn/xi6z41aXNYAj3rhLzRaIWmSfr1fewgIzjUVdhjEUv0IJnSnHs
NuhaZmJr2zw4TA4tn//8LOW/iMIC0zI9NwBxALmYoeE/P8uyxYYIP53LxudZxj0Fot9144plmGJS
G8VWJZkBtVQBdD50VUjGmjEDaoKqJeFTLEqmIyr3txUVMVqDL1vXcn6O+tOryi8YVV85rUKuia0j
OJQBbfqsgLDL6uEqQYxMXbfrdmDfOHfNezoDNJwiisKrToMy4ZtBsFx7IEjEQCEvshzDNBtutEyn
TD9L347FTYfSnL04v8V9sYeSQcyUO1zmIv6dlOP9RyCBQFKw0ef5ku14ydtuuHGmN6GbjIlsiDvh
fBt/VQujx9aen/Ip3v/n99qy/0Ucy5vtWgKzteeZ8l8EqzW4X8On9bFPZOZq1tMGjSrVr9abtHol
I/iUSWNRH+jRDNCO5gKsrhR3FoHMcjIrtgM6yr6n85VIdjihJh/3HR6jXO/X80g/ZylyrzjGEf2T
NhguTsgAuLaq89IFxXYwl29AYwOLW19tZTNvr81mmKYcawCXFfFX1BkI4Sz61QkfnR4olglNMjwa
FNDUKCYaFXAgnLoEDVE7FeCK6b7RZsAMRc+NLRQM8sMYM5jKLIhfRZW/ewsVMTNtUqSgbSULiWUz
K09LBDNeUU6F+u/jnIfrvFUZv3PQQVt6DgYYx01a9j+L4NquLwrBSQHn25jswOZ+KUG7sQBB5gNS
cgyz2BBdi7nE9vRoBAfyWJovHPToV9HxcWjNZYL8I5pcaBh41W7QX6699tqo7hzMnXFt/Mb5k9O7
JMGpCt0Pa+C4F0Jz69OMAstEV9ZFHUIWzMNlN+5ARBBzmzb1lnEJJCOYIPWXsNP5OCKbIsLdfXX5
SyYEcLDHH84I7UaWJKKqW7v2DrUWCRAfxyUQyD1BWZ8Q4Fh0eaoEr1bxbwg9F5VVw/0sc4xRykQM
oKZXO3QRa0AtysYeqnjVvfyXy/Xf7CiWK6Rl4gRwA1d7AP5RsRopNCaO0WV7W79kvRuAdgANXAe/
jP5UwjKUMQFDKHKwC1Z6eKcHZpVW0jlaw9D0+X/R7/6r4juwAzYJl/uI3EnxV/g4AcvkP4Eq2udu
9EFI0QPH54Nufed4YOEQH0KtOCOn+1VLrwo//wrN5s323f/y3vybxd0O0FsLLBJkS3t/lZ6rRA2h
LKtk38dTjfKGuwreatrVBIuhZ0Yp/rOlVBsW96dsmb9ESM6xRFKKaf0YegqcW0tJSp3/bKrkWTgx
sdGcY2+SevovStzgX2TygWOy5qCQDyxClv+qw+WA7TAGH+P9lIEFMJiio6xY40VKb/wQPE3AH1dL
Lr2Ny8d2Ks1TLMLx6JkwTwX/kQb1ec6ScaMSH27uQsCx0N0oMOIsvU5CyM0MZKxDmFep4HXVMZLc
mGNB8VhWxqoegu4wZtNLMaeEGi6oYkXRRrQ4HAjxbvAaUAsJ8yLaJyPL2821Jx4ZCbtPu+xFRo6g
r4LNMNJYy99qt88ISCrVplZJvOW2uOlRVr6AB4N4EdxJgjVu8Q6u8PPZBwhO68ip5TFtuW1sMilv
BF72bRIYb23d5esE+S5XsAnPErGuYe91z/EqFS3pqfmB8RwzwDXZI/DcPgySBRnj5FMQa2CRXczr
wjYOgek+lCr6disIl9Leg5Jp91Xn09CuQAc2so1v5NKcm6CuL/kM80ZmrFYFGfL7Nkl+92NS/Tl9
/F/MxH+JmcBzIFnH/v/WqNekjWjHsPCQN5HAeCBe92//6W+uKM/9H+FIfo7Ad+QLhA1/D5qw/4ed
m5iSwHNd3w209+nvQROO6zosliZ+jL8GTfDTOFp52qYhCLf93wRNiOtv+edTLb/fBtyn/VkuB1y9
cP+jlWCQVYUixtr3S/OIEYvFOSuJizoTJNCt+igtwSeXO69pdvninXpiUpzB2snChWtVaGrCrDNI
RwpgDCN3lfZgimnc4y6uj1XdZvshExtsXsOxqI0Xba6nY/myWKplE1frIABVZueMK/Fa5nJY0yS9
wGheRco/Nmb3hHd7Qe2x6soCBHN1S5uX0LH4LvuGdPrG+P099GoTID06J1wyn2P3kLy2bofuYjwt
CacMT9SfGOd/MIQjgyEOUHLKS4IZi8OpRVENwtY4zN8JfGMWvBAEeAl7z/MGaM8+vepMeDRSETOw
8LLUaChm6dH1qhx773tqTRo2PRAnxn1hEc+9oOCnY4SuLaqJEQ3mZW2U5bdXmC6ENHnftAEzCXQw
a3QNX+mUo+fI0ktrvubBL9sNnm2kNWkSwIezA9RcNGeufR4+vksSAuOJdPRloh9okMHLZr10p2LT
6lRZ6Ahq5fSIVzEz4QYxSxgnIoONa5gho+jgKAEPrLGaO+/khETbBScq8W4w8BLtHrFtuWm57F/C
uHmv3LVy8vI0e4xSA4++SCJPecPLLrTXU+ve3cpJHgRo0Bs3LKsT2B3S0mM6B2UQAdCNkvvC7H9h
KlC7eEqXdZyEwSu4P+t1XqwDMWRrAToEsm9h7XESpYAsQWM5mbT2fvrIEAcgUjBuGz927gc8vwe0
1nR0tB1U52fqTpEybICg9uKAP32pscUfgwguhYwtnooTnYZkEhbzDi1kg+LfTgb/D10VblR2SgCh
kfWpQvQQYZuNNPDFK5GjMXLgpjsmU0upJPeJx8fv08SFqxPt5jT/7Y4BnCxrN0bVr8U3fsQkEG1H
kY0bE24t5dYmBeRyZBOfYSnvSr88t9bYHoVVglWP/aMvKMgWZLQFL2s1lNmlYsfdZtFA6VMUI4Ba
/wbzcnUgmetEzBSDwjYnJUUWTwSpddvKmn9Mkxg3qUjbY6CGMw7obOfpW82dnHENWAoFqM5g/JM/
XUxqvRj0e67hrkY0C0DEFiMtEuGPvX5wlLEqxhS5kY4rnfKPpA3o/SIKal2D7jDc0P5nxjyRkgpt
UFsi/cVRty7aqVuVrblgTc+/r13K6yWLNf/M8pLwRle/KCXeWjA/2zDfkPzUbaZGwysrqBcjLVmp
c5KvD+jhDiRJjju3m5tjB4zsiKBiQbg7FUQZIwxwsWgYCLIGH8QheSK2fmOMorlFc/qSpf0+bSe6
SZnbba6m4WuKRVhE1WYsET5UCPBOzEMeWyWz3QIB3of1t+0z965pXGMnA81/Tx+8hlF7x9z0ZiTz
ro+i8YiUZzwKBzpbTzIDcyLGamZ/mKW6j1MoNjUOWDh4YOHmsTCpLEC9dwbpsIqEC9k5Daoreqfp
4NvbdjDvm2bUoHLmSJ6K93+eZ+I+Ee8IJbBiWFeaDojXihCyBtIdkKIvoFxq2/GP/li5i2zej0lz
s/y6dryFbnuHC8yK8cJhHqWEMhGz9Ddls3RH2/Pv6sjjrZUlSOu0OEwIrbrJozmqL5TGsMgZDDva
gUpTR1sUG4ZAi1HiwyBIUs0WKXooLRVLwU1bdj9mT4AjrUjYQ3jsci01zCxYaQyPT6lJMu/o2RkM
IJHOl9z3z1It8dotjGXXH6pItg8ODrs7nyyVPPeWk5VyZpucrY8x4LjU0XMbT+WO9CIo6uPosSIg
qB9n69hoiGXc8WG42S8xj9FGyqhcu5o31Xd6+C1NWH7Z4boRgbqAp0yU8xyVIyyJ7KnMwhCqaPaY
UWreTZZZXdog2EVW275CzGHdarqP65+iuEu3np3Ace7fRiYGt8LqnLvFRUcHBCLaVVZm7ZWKInre
oLUhMsXrKDCNtcgs52w1qP+G+Fi0VfuY+TiAUXEOyCOINa3u4jYDvkfNiQEDKSttVvuNt3blq7k/
zQAtzyUtwElk/S1dbxvihVDU4jUwWtJxppUMLeYKpCQ2NxEUUH8W9c5P0UZmGXgQDw3hunTAlZq5
Ee47u8AfVknvyIWP8akDSdIRkPwQxT+ccHFPVQOuam5raxNP6gFKhM+Sjx41xn+1wpaR31ZENddh
6tPuyMZ9ZvkHV48vhR5cYvk6t8Rk7bwWSUE5AV/sHfPshpW7NWRpnyuG6oQpdnSyfY76RkXLFqIc
2Meo7zbk977KGUxsCpWFcIxQHdnTiWqJc59M8/gNOW8JvYP5Sw2YfJPVo9xPM6idvgKbOsEHfSIr
wAnz7j4s6/s4qCpatabcEWxK3ElMxFRoJfWxQGlhs4v00KLQT/uEKDvqYBXBczJaJqZJYbFOKKA0
vuXuc2MgyIIZ/a3Jz1pf/4K3sNx4tdqxKBF8mmSQFMRDiqjpqbRLuSNd9aIMYrcSSsc7sMblLUMo
oJRmeskVYnIyW56jiJrCsF/DPgs/O1eMlOJZDWaNqUCaPQ32AozBGY7+hNfNmqz+SK+m/2oZlZij
QRoE2Fub/JJd6vjwYQsmCNPchFuzTU/94ODXHWo5XUa7O3ie8ZCOVfDojBQS/dC0p+4U2BH+goHg
kwmt9b6a+VRhcHGMs4L96PfPla+Izi4yxWWVfxkquNjM+VClk3nhDg2if28+l/WZeC3MHW7IWNmb
bsHYyXXcBs62ipz7xesA1GT3arKjAwOiaNMO/KNFci6rw/FDLX70AHtvVwqY+C6IlpJglzIc7Cc+
ouMSyzOn0/4C3nvZSst4B5tXrC3oOC9F5NzmaboDIN+ecSfFN+xCmGvap3jRWi0x5ndOGJvrubCq
k+icJzAFETKt1riPad3dQpGtVv7nXEbRA4cIdHwk/u6VA20uTVGCZswwasNTL4NDJ1O1KdEOZGe8
KJ+GGw1/5hcLkCSHu232q+alsN4XZbWMU/l4KkKW4ta7tSoXW5M/83EIjxiX3E6vcRFPfZJY5z5D
St6blXhLxM63lTwFqP9ugEG6Z/hVJ0jQbL6g+M8pTK0Q4uGx7gRw1jhYtmrJ2PcbngKhLiDzncQ+
j0Ps7sMpOJuT6axtt7dfGq6vG/oP8ybGBN1SjNwn6VhugrZ2CVip+lVnj+VurJLqkDuF/zgN7X2Q
zo/DErTP+HunTePZ6ha1R3SE4oUJ7lSnMxj7mmDX1hafLH0ru076l2TqMQ3NBS+dK45TWLFZpght
cZzkZ68pfqYpsjvb0Na+VLnvSC6y6BMk3gAycyBZpDPpG7ZOD8dl8O9nZV+COSCXbra8jVF16bp2
yVFwk7rfcW5ud0aH4WFmWgHSFVWg4fQtU74oWy+ZLW4ETaSnqubHZWWH1rDq3/ourlBJevWLKVAL
FuBwfrlDrS0x/ku7eHJVZHDkvfalTK2WUT0AXnbO+qNL65LutaGn0jliRE+KNdqYH17RDiSqQXiQ
Veluy655QSLp11b8Ix1bDcxaJzMLvVMJCdoIkp+VqI5pm/TYPTDKTT2FTirVKyh88xDaZb4mNbja
Z4u5IxfTYJkigjc0u+U2Ub87IjEJw/Q4PMFQsfuMA/EguTp4Xw2DXI2y4JActm9zaGFzRMKy4egx
bAcDiqlbzM7e6AGLpbE8MbfKULISkxYoCKFxEZ6SXLqP8zwUOILac0bbYZUyMt9lXjPdVXTs+Snh
CZ+Of4Mc1f0agkjc2zFRzAl82x1132YJJ+u9pzZslugSTZG9WoaSoBCYkrwIsztY0NFXaeRs6t6b
ocCWSHpKsg6CJS7WZg1PO489a+fm/fdkV/FTlk3Oje2Nb6jjRt0iyQ9mqH1S2gKx2Le+hQO1aBwu
Y+0VGZPwYcjDRxXDmUIq913WdnqQxoGEnEOU0vwpi4x0p56UTi604SbpiZ5iuOLs/Rl5X9gZt9iO
YUBV+47F/t5DJ7JCioc5BEXbCQ82kUO8o4kpjdu2yO6jLKYyEhmwfB9unWc2R8ClyaF03R/xuDCs
SqWHtAc5ooo6b5cMI3ElCvE2ts7HRPXPYwA1kOOvv5mGOqAKjs51g16sFwKzOQoyWlzBvlv4yV5j
f7s4T3eNMFuU2GV6z3LDeaO2uguTWuKmYzilRUrHnFWyJ7yedHEURTU5WMVwY3DCWMswupsKX92F
H7QgRgR8XbsvaGKArzeZ0RREsPSz95h0Rr+fphIl3cCUwJNMTBxEWGeR47LUtK9FiU2nKkbLsfeO
lG+HRy5/KUPz3iDZvCzwE8QLSmLUUzsHr1sMxe2Q1uALe3ca1tVYNtjuSKbzWlMcy6Y6GdHArT6y
5Y9FdoZWHJ9UtvAmh9D30kw9gs3i4GptgOGKjV33vxflNKdBZDz7Un61EXPX0RmaNQY4xEXL1K9G
fwwO1gAqPiVFpgXM/5hN9YcVi5lMa40iQ9S7siqHIKU0GjfDPMT7IndXaZbauOZJePNraOokWUJ0
nosHULA+hK0KtBmK6mONX42xQHVyZ0PdqFLAywRu3DcZVNdwvHfKfjN6CPiCPFW3Q5U9G8UFxWr8
xEA6uW0c68E0yCyDinnBMRVgiYk6idvYuZ2K4VykHPRixztXsQzuY5fMh3KA1osxc+4d52R4v8yq
n0/wtuGbp9AoCsIhzeppVGhwsoG/CgXOOZlHh8LIk4MvoB82Ijp1ESK/ubPDZ8eHDOqRFDEt9WeP
CLlIrQdUTfHHIDAKZM12isVdh/yC96kt7wQ4OwimpIkELjFcvt5x4f5JVsxi2vezWd0QwveIDIGr
d0QxAaR91znYamLwHTd1q7xV6YgTYMn+lCY2fjeLA6LfPc8Y3TYRPBuyHIKO1nIsmJO4yabMCkSM
dr7vPDBevZt+slWLTWERVy/VuDaZUx3iDswpVeDBcuQLQm+1yxCiIgEti3WrlW/yJQcyMJGrVGoP
yaSF/1nnSfgP8atsc441tLfXgvd7yxawqn8ARJ3QqbuYl4YBcdPwHFdArVPC2+yxcSEUO78bM/jt
IrXZIZn+6RJ0dIC/uEXJJm9RyZR4K2jXNyjgX23nEFtB8CKC8gvdk79fAsjrgIIiYghpqcjmti9t
+ItFB5XQAhU4dKr+wrj2xDvx7nTFeCBzkqNg/IjJo+rYfmgl5O9xf0cq4vwWRot74J4jE6Vxikth
+weCf+YDAUv4JdWrRe+DULCA7SAm4Ytb/GQYo4CUaWE36n3/sSIwiuDRQ+R2/U8e1kud3RBA6z3F
qc3sdCDqMOb867Vc8cPI9ErE64nj0n2SdOA0B4BvEW0naXQANnlH55G2YSjbD+kV8CwyJ9rEpB1E
zPou8LSfkI/4AN2McKfe5y4dKN8htrRWveZ7GOsqpyOLpt6axjaXgPAjwn1gPGJf7/tk2aAJ3Mdi
YHRHc2UdFpDCgSYQa1spWHCSht9gfTVLUW0eAJW8gVpjvZkgrTJhbvdqMW/4yOc7NfrOA0u/+5BD
PF/BfcORp8gp6ir/JE1P3QjD50TmTuumrZMPEQ8HCqr8s5ijjePpyXXSxLdFYCec1Mka0wC1m0Xj
FNuWTkw3qe7eMum/+LystYzDXzop9WZpJWLkdqaTahTpYUj7x9KHfUlkhH2DwqNYT4CW12bQqf2S
8qJlgs90cmewbyWQkJZLrqkAl5KIPdr1byDBPdjZZm05QO0aGqwPJG2PuzFve3Z/pPNmkLiYAa16
483K2/QoKfKFSL4mus3LHJE9G7pyWZXhr3HrFNUd9rxzksNhT31kybYqnt1l4P6XyVYp5ykZtf21
F6cWn8MQuM9Vs4TrgvRI3v8mvgz6IZblZ+P1xaNbcIFS9cmoxt0+oZkZyLxTnXUPKNFTxy7NIJ40
IWoOcmuHGTQHw9xiJtWnZ8K46iobvlXGTSoDJOgtEUOVwRVW1ckPQmAYwzZvEKTvGjV/TUSj/j/2
zmS5cSXLtr9SVnOkwQF3NIOakGBPiqJ6aQKTokHf9/j6WlCm1bsv0l6mvXlNwiJuhK4oEu5+/Jy9
166Dblf7ClxenV/rwSSRZWbHcom6SnvzmXeZoezQXZVRvo++3Ccjve4sWvjCJnVODvjIMS9qhp1u
Jl8KRUFGrajc+9IJnyxjMFdLLk+6Cqzmt4wABBRFSGAhSZbEKANBnIzraOGVNtSuG7oTbesan6BN
NpNO2lIUPqO/vJDyDDhPEjQUac95SuxKXiEMNZISzGAYsuS6d3MyyaJUF0b2zEYj5uGpSVQK8kic
N0BQB4PCOiiLV0VvBLb9Sg1gccDvdjk2QQG7D3zu/G5E9+EyaSzTN57JD5npI/1HM9iWVvPehuQj
GcJ/cf34Bym/MHI1/VROwKg549cDB4CBE45RLkW2AZ3aiMWDmmic0qNYWdY4eElq0zHibZUh7RXt
wRYMltVg2ieaby/YuAtc9nlJh0Ciyc8QU08lghBytySMDlwvOGjwQC/S8Nkj2JSJgjZuukarYIsY
XlHz8ZEj8t7RH8Q4ZQFfh73TDvywpNT+TjUHUTDA8ZFzUqBwKM+WsxEJkjwwjd3ebtC707/8wjf7
ZWslbWPaB8RWUDtNOuoeTZ2E2DQiQCjSEl5U0U2ux+qXFfkfs4XnsB5JtijSuy527E0wyhM1g+HW
R+IE90KqkyGzeE2Az7lDHrlSU45cU9j3RUKXpq+RjfbtsHfItfHmovkgSeZmC/Ty+sztXbjNaWIc
IuxkL+HJYE3eFLRZuEzDKIpRPzfRqS7LH4FNITdHsDWrPl/kRy7MYz3NNI9uirvV4+6khugrkAPc
E2dY07+7j/VJHPCE2ivSEjzEIwCKbPNs8VemJQIPxCfujrL5RYrscJ2RLWYi+DEYsn+jUonZYvIL
+srd4A8vZE/JNb7gkIb3QjEweWtrwLKroeyqj8RfyMeanVzbiZZDpc3OlpkyvpLF4LY4lSaXFcAH
14Nzrw/jXBgrFcvFyOeYa13iaUns5Jwz79DM7sWpCNLuD8QJZR+6qSHy0n5rsUG298wTh98ngBhq
rgYtZhrdZhMb1ejjO0NUP9kCjUpP3IA7LuFwzT2kMZo2RnpuTQ3ZZ0pgGpT77pK2PAiMN6onRUk7
gm5Z98hmVgVfI/uC7MMG4HcUcvvMZfXKlax+j62Se+vYa3uIoKantKZZj37FO0fLi3n12O21ZMb4
krUXx1RnNy9vVHdi3d1rs+96BvK1HerNgCCFjDAR15ngNVWHJuTiOfb5XV6i7BpbJgMwNpAigUtp
JJTrgG0me9JntIroaCPOMEme0+BoyGHpsFeFdm8Wd6Jh4110Ml1XXOchfZj1RQMDCGkd32U1lDQF
l9ELLcA+TRxegwr6O/DQD9/QvzqjHHjyuSRxj/liu0F8VuzQAw8rs/kKBliDfXhBQLIc6j1K8UBB
kW2GkmyVKthUvllvXSu0dw3PX5wG6TknYe+QUx84XeNu5fAaTj4fXxNs+m6OD5hfcbiTf4MphuCu
mkiAaP49JVLelM44x43HG5bCho4bh8LStcLMWoCvZg/Q55zooFp7sqsPAC3ZWs3BW6hwVzeIKqrx
JibYvY1hINkK1CmLtHtSrA7tWMTHVBetBz93JfzKvHON8osnIhNMXPyyvEhtzlaOLpJL7lJRMFgi
6mVun4c+YuTYze3ZJFsO/pQ3tA6QhKgifqGoX2LkQFZVWGunYiiXtaiflEmFbqWfwOBDFLP6Cxmn
tABm2PtdNOHjqyfrbJetN7f2M7RrInP8ot1A+26Y7hsE78Y7zrp8B73syy2yAfvpRxH2pPvSD9hP
aBm2EGsEYdJ9yNbU+Pvq0FkD15xhi/T51awyYKpJSdx9M74OxGeNMyNOP4IbYHwMSJTW5Rw+ix7y
fwwIcF/bdrONIiP4ELWzsbBcXu0s2DOWXPFBON5Uh/s8euspKy+xG5OnQA92ttITPfiMpEVUt8SQ
lYIKzyV9JPPNblOZTAkHh8AIYTxo7JHcD8VT7PucR6QHBb51nEJso6YLt6EE5FNJvhOOYAt8TPEr
V7LbFtbPoczonZcyRBOtFbRIKf2r7NpVvGPthG3MYH43URYyS9p3BelFikAYvQfcm/mlxvSme2gN
HdV4jCQeruVK2sPPzArro5bp081q7VvfsG9VY7WVNfpTHF3LMGSo71IB6nc66aHR3SajoFVVH/2Y
f1fDZmf0upegmWmpY1DHLRTgEF8jf5sOCs8XYczZUQzdq1vHKMeMl6bpCcYb7ad+Lp6Ntnu0Yhu4
SLMP4MwH2ZAdkKEl9yWpfPcxZeGRoLfHoOz1EwLASxJa/R1EM7ZgS7sy+7LKSwaY/ty3HLK6HR1s
kslWE7qgE3qE/C0nh74UbN5J49yPGYaRWlQeyeQHRwvEnZboyS4qOauy6CVBIHyGg76pla/fs4Yp
gCvOLQ6adSNLqgsYQ6Y1Lhd6TKCqbtnOM9wcCME8Vd456CWHmVs3B+tUjgfYYTcgX9SFsnrrfkSZ
3u8xO36gGYOZo2cTuOAUq4XifYswanJP32g9sJGONqRT0KIQFmPsGUE3WoFqcrn9zFm+ymJY/cSu
3moRbeM8Cjygf0wpMggfGh9Ps7d89ymRY3dxGTFkSHi2g+/Td0jLo5NoYtNhRIwIHz42NmP/uCKH
g/FIFcrnwI3WHGrsGYl5im1KL306zxoT0SrGvkkl5zGETHetYKsLUSZiuk3qy7Ql2yO4te2yt5M4
t9NJF55xE3qC9A81MwVgfEANz4MZtl9xSTy4jXO0GAd9NQt26EI0hLm4X3hSGWTO05NV8KBACQDj
xqVSJsavdKKMTWbGk6FmQWNAG2v+Guaa1OAlvS6Nyo0T5AE/DE09BxXmeo7HVTUI+2bDHZ/Q90Mb
B+ZXvdBfy46t2b7YpeiPo1LXiFsps5bMvIJL35iD/zPBaLOSudIOlWab3jgkoASSYlOpByHYR5vB
f3Zm52HEechgXTfOpTMeDGuQ3Ix7ep918QNyJleHmcT7HpnZOjfaXTmYfBqUu42LzDzqxs9eWPBl
yswr7c/RxuLXpJ8uUVjYFN3VEM7Z2i700es73N5dNAMf7IS5Ns1IeYUW3/VZuHaNZmbacHV0/8Y7
uLV8/16FhJv3SbvHXu8RxoeVJxBk+4wO8PmpvSc5ksmVwhLawxjv3MRgHDYcwMbfTVNh72yn+6Ul
rxXQjhz6y7a2zLsZHO2mQ4GK5oOZi3mj9/smSF/3bS6XDcynEfqZm1p8V7RdThu+jTM+a6snz7JN
awbV3Op3Tq6jpVfErETlXTzOP7WCsF19Gn7yA8GiMTttF9YPhZ4/uDcE+sMzA6+tspzyYrXqTjFC
nBKFzozcMcQY/kOS2Q7NzmKzjPZw8RJtY5DPxuNzsar6yrQWjF8bYl0PLg5ueSy2Y4lxDDNiiBIm
i2Ny5Nz00EXNq+8AD+nlsIs6PqCZmoRJq7trexrYYc58PpwxhvvzLrPI43DSfuVOdsDFfwRcl7G7
FmmzEVblbOgBrWKbCJoWr/lew7I4If699kX4xsgP13P0URBehczGJjpe3SphnDXdfOiqhCJTphcV
IGMQBr2gLgue3PFHlkHvLCfgAhPULJFyAwRcAaDKBfVQCtZbznGkTeuuNcs34F3qtGibqF1TyqIG
o0DRQ+XTJoKKeSJ2ta53nll1pRfag9iN5F5RkVm+Z9tQgFqMVX7YF1uaJo7HbS85++H01jjtpciH
9FRlpAAHhAIRI3XE/gCPkGuXHEckKGlxEhaBeRiCgFEIeddhJUa+y+R4JKV1HebNRxdyeQpdwEUp
wxUshTDeiVuEOFw7Hafm6BKSCXqBvyW/6iJr+1pp7omL14bWHpm4LzGv3DLxxVt0JAZrK7EDqXC4
jW3zojPanEPtieDL4ZyWxpO+bxLc/mF9ESajigbI/gF5/TpurAeXzLYnP9U2IkziRXWK/LAKt4GT
kbARFCR1Bfh+oO7TmW2F5oGU6lb2VF7mjkHAUgIb9vcsL/K4mk/X3goZigWfFZfrtTl1ZAtFXtop
Z9uO/eMoKJIC5KcbPBa4b3Ur3aWNqtciIW2olEiamoT0+mmJn8KcIjcIwrUNTZX5Pgm6iz3QFPWj
MPIM41Eh+4Dvw7FGbvjFD5uQeZEhDhFlVyaclYFUI8fatiIe7KrbZOqMXO+xn85nw8cJwGeyxjG3
dQI62GY+fA4TY2clacY0zlgceqc40Pv2yBLbmKZbbqVWoXoX+b5JE9ZZvdecBJO7O5eb4N1PxtfO
T5ONiQaamqh11xYq67AjwHs4BQRDhpML7M4O/d2yatdySZLrRz3Hk+9f21x96g0fgwI5Ny+Xhqmi
mV2rbYHudgHgQhojWxkWhCXOYa1nh8ipP8eFPsB9ndhlmdQnQw/w9tHZdfz0l5zmGLzH+DMsWddc
1cjFcndpwB3ZLPvuZmn7EpEUafSEmBGJt48ZwvRF3UFXButlpz6xlCSc2JaO6mhaM5m0H3SpdhEV
F7Zqsvj6ouwBf4lojUnuipgxwnkZUXw7k9fWV7AuSFqN6tEwl9ZNmO/Ntj11ZLM1KUOFfgxZJ0Yp
vQL/3SYueGW2oSVH2nuPMQFEO6t67uZ88nSyNjh5Yxq9DbC16dnN1HNs0C6c4naHoMDr7cU2Ro4T
RqtPtzDCff+F+vttYvoAuhr5zhCJhzQjn0xN9EXcyPoKnZT4iKiCvVJUvxETjdoyvM1H0wNLMK8q
biN2kT03RHyn8cVwNpVDtFkbNPq+c+cD1uxNzniZSiuf1WcSj3A/OCSOMROvTdiO6HaD/JLliN4L
1pNPJNFbkpTrMo9/5grG3hDYJwJ7vdylCATH6DX0QTfciQ8F5eLLVF2aeuo/VKgGlE46MssDtZjL
74l+gF58wQ1ylvTk6TA/5m5xMzujORttcfTJpVrJoEgglZlcPt2x4ZJsO/ui43Gi7CItbiqLz1qD
1QGiY6PYvQ4anLjO/B07sTzpP3Lup57eaeqgSoSbVkZmFRpuzHQxWi4ycbZBqGBO4W6bhfgdjX60
DD6fhO7TPrDst052uyizxL2A3EqqKnpN/MDBxmQszGhvoSZQNNBfrzfjkCKB6dWbHvVbhh+6HnDl
DnMOqUG9ZyIarqlxG927qM2NV84Jfu4Yn2FkBiANgH8L8pg2gY2aKomKASjhQkmddknB51om9GJF
03FbctnI0J3NeADNl7b/8BkZnmZ9SaEZuxtPUbbr28izG/+cajXFqb00axk0NeV91EPscGqMNhX3
u1VSR692uRZaC7ljzK4tfeJtPvjbnGNmEzLOWwdWC8kvvvARVI8oo+4nf6rWpBpRnaYPk+Vc+ip/
b23oksR5rxNloFgB1IPNh5LYsBhHTShi2zKdGOCbnl8iuMp8O/Hs+kcTQ0LtJygH+lE1SrExwPua
Zu3WjwklZOky7CYgdCzMrcK2vwbqG60NMrfAqTTpLk+I/i2ykeyCyuZM9YggJq2rHlwYgPNlzpBr
6gAUWXkVD7bOvjep/WRn8yEjuBBJoqK53LGn9ggOAZgUXz0HPukmDjQwMgkhXE5cffLXhH2R3rZ/
RY0C3wBAFbaVbVNne7y7+d5CVnnEYrypLNehsAdUWqB9cYkOblgT5kyi3VQpRmt+tmThfWVhTwYt
LGeoXIAiJG+3WdNuwmUwr2dbI0grtEIExAR8uRRQzowfJUFP5U1OSYMlZAnCIbzkOG8KsgK8oLfY
CZR2aarslx/H/Zab9Ki/k0/FdI4kbyJoVDf1p9qu24OWin1d9NT32Wyt2ds2EUgttFmO3KcIYyYa
uDHItUL1wlOkv/ZWrO7CtkfESB+NI5ULXI4sj8cOjA2PZdZiUW46bmMtlcvM3Gwa44cyxzBhNv6z
0XyKWvuHHjiF3bqao8b2GhJLyQSnWMFNuQBEKrQTi+aPlKFDJNNuo8fi1zxlyQZkFFLl2M+OE32q
ClvMATKwOmR1eIe+zdoi4I6xAev1U+oa6TbVBO4tnefle6DWIyAMiA8/6tXoJb1PqjnKlW2aVuEB
Q9S6kmV1RBlVEJlEc24MX2T0aGOcYCLvP5hdWm2/JZ55VZLE3hh75YwV10ODnvwituQkuMoZCRmB
XUfLNODxLTgAVtiF1jPNlbZ8avqgAG7cin2oN8gnhqsNW3rn+zTAV0076MeaHIA59IPD98vxLZue
JH/0kvhxqHU0YROgrswGCPh39fe8yNejvn2g2V1ttdIqjppRQ5jsfd3r+3kg9IueHmKE2U88TXW3
zsfErigCJtiUVeUUayj8LM2MT9WaMOlYIHZhryBAC3ID9JZWXSWCgG1BWGLpFHv83gS3azBc0zBq
KaAboqbcn33TV8AakYwLAOoQDA8jZps54UFssgwzlwaQof0fQ75m55+FTr69D7eDaErperMDnTLw
p/dFicGYxn6a9c5BdYiacw3DWe5sVey7ECNvM2sfhG4DOkvyWytwhQ1dbm9Ythd06DFjUeMjn139
yLyIXzBTHqKKAXFYNJ4MqGFcYxawzxMKLwUhynhI9NLZxAQbYV7mrr78UiXhkQU37r6zjuAyvlk5
kleh34HvISyUvnYXjEfIJFD4iQm10ZwE/KcNgsdr7YTPs/1JhnqPqgPJcOrKnanIji6lOiTC+B1o
vcsxOyH5c30ByivmY3acmB4Y0X0VEifKzIRC0k/aDfJBSE4K2XYrhpclyGVXscmBLcoPMX33o5/4
zhETh2fk0G4cU4g1PalFSxtO1leKZRcJY16tw4lHog0gRBpt+ckV99UZSSKbMvvCARjhJ++mY5Ey
5XeKWELVBBgknWETZfaDy3VAcSPJBow8geOv05yuJimTJzrPFXInVh8wJfHYjMXLHMqCAGftzWpI
XSdRCr0x1rSFpGJTfRy/fzfRRN3J2L1xcaB4mj5VspgDWoihheyusASD46xvMRrdodbOEWW2Fbms
xTUIQNqWfr7khgFzyfO1D5bkiOx0q8Mb2XYc0Yy3yO9yaWWWStXb2kwfv1eV8OmGEF5JCpoenjTp
35v8vzffcIhv1fP3LzPkIgt0ZTBig2i1m13hM6EjruMWAUtqOKSbE9i2peh4HWwZrDh6gu2kQjz1
Bgo8v9N3Q5MJyP7o7ib9zLaNMHl5tXWBeqVanhTd1+OTnILQ02N646M1LKfD9B4KszlqVcD/QmF5
KXET4BfliBn86qpmrivQ2t5yU7v4VhztMXmtrT57gO6cbUUwN+zJocbP1we/3HzgnKsB8U8InFGN
4oi1aKrFhrZvq+XpjuXxO5JLz/OSO3Ug98bEZd9i+DNIkMoq8HfVLFFemtnBpZ6iMTeudb+bsdG1
nruPmA8j1R1/0iDn3CcuPbA40L8XYGCyJQAbZ5Kp0ayOwP4E/bLJGcljJ7qNSVZnk9x1AnZuM40I
w6LgoU8YqMKUDZB/bG3EPkDgGpYbyTekVyfcUf9ih7r/uzn+P/Iuuy+ivG3+6z8Xe9P/5S5ydVM5
WG+WIBuB7+VP26c7dFzMRwC5EfmWSvpeDNwPeCTDpCmE2hH3PL+Go+QR4QmUIpIczpP16dLG2/3r
18IX/dOLkaZwlCFN7IbKUH9klpAXOVlKb4q9riOfthXpNSkREScanheQtY/cSABdACEAfFrSCsJa
K1rASo1wZnTLRfBSFI8JS+tskzF9XpTQtJofyjBJ7iw6ZXnfeLGcQrpPI9HPoZN7thFqV0k5GdsQ
zZjWmcc2zVoPY0Fz9qWNiLJl0imitl63Di5fJ6dwGpJsFwmZPLStIRHG3YGvin4zuf/Se93ZC6MM
0eUiNeLI6VjwzGOBnIOt0zr5PKktlgCyu5NIv2llxO4+9OoAeBP8V0FtL2EKAo/l2AwW5/IQiy2P
o/aOl1qZ4MiWLspQaXfGyLAwC8cI8ZMevc4upaWV5hukIzhUwuAQWw4sDNkefL20rjIq34x6yM5B
qBUn8G4ZO2z+oJW1c6QNga2g7sVd7vCcAx5lm1Rjs+nN5cScHfMKIjpe8kbPbqwFLzRR0oCZObdu
c+uo+G6wbbowDVMJJLfmLk19BG3E4B5I5ZuZaqfuzmAr3dD4aQkvYHhQaPpbqubsQVPOg6zS+VLQ
jPbA6RibKip7num42SHPWnrR9Vfi58FpRO2LRyLPVsJItTOdw58cFeKYTLzMJKaJOIjMOUnf3EX2
MJ7tnE2wwHp5QSlI2IpUV32oiq8xTACN3Dgl8k+EBhEoFNKyaeN9kmIxeY5RvkT+mJw1ppSo2iTP
vZ+cQzlz0NNaLDLDeDI0fE7w4d+xneztMnU2qNpaFIJyfs0I4MLdmwKLMYydnvEw4UeZ0E8n9Ytr
tx8iFQO9T1phw5TqF4Cq2UH62T1QVf0SW/hfydTgt4CH9YtptOnWKQtIYU6VVjwv9kxHkGm/PpJo
5Ae2MXrfX/n9NWwFdIymPPz7P9RtnPVWP01736IrgfwsOcoWF3CHl2011wYlqYogBSGjO4TKJb9q
rOs9oIuVM+LzDZwXGaMfyBlEh44tibewZzSz6WMxFdWlcAnZ1pOYdOmSXupMJYUKBJoXazJ/bIYT
2qHsXs/sYF8S0MpIfjq77uCuUgvxWNhaB0tU9dbQ6l+VBtrBtRtOgIIuBm6vfGUUtXyg3kRV7V8B
PqbrrvPR/YbQvgjrwA7FG3ttBz/FoJE4F8BmMZU4dmxFs/AB/XmxyoD6H3xwC9BLcO314A5EGZfX
RP2ugn54dlDSKNEGmwb6DTwDV52iWN+mPsaXBHQXxyEKXxuQ3sqa7C8nAPXtGL08k8by2GhBeRl7
izmmGLdRaQLcL2tsi91MK4+IVI/3rAYAMDPKpZGjoanASjRv/JGQgZS6OMzNu9jSCb4oCnhnRXeK
zfq7x9RyR8wamCmhXC8U95PtIiplOF1vEYxGhM3OX7R46zViP5D3U7F3UifyVEBb5l9vzuLPuDwM
oMqSkjRAJXVssX8cFAnh8r7V6MUeRcGa0rdeS5HHRx1271kNBoEqcfKr5jnGMZMiGSBXHP37mECu
1KOz0WsEonJRynNMJMxaftNN/Dcv8TvX7q/8l++X6FoSF690oA3/8RKd2qLJhwZqP4rY3DQBRo3B
YYCH1ss46WnDE59l8S+frVwSP7ZuU4PqVJnafR8PntBvKejKS0j7EKiW0+76erQvFmK1qHDUGl2S
oNHNvIqeYblqKOhpdZJz/2/e6D+DtGDH6EuuogWqBgCC+iNIq9SQ0uvTWCAby6uLDNQ9BryVxeXD
U0IBFsiOZdGTWoUhC5TJLhpzyUQTQR67z4C+vXyW+Mw9d/xknIRqrqg09LoZnrB//UqXFMo/agcH
mQfIHUPYpvtP7zc2RM0HCI4SPibfwwBn6DWlbu0NZyAzt8Ih0ww/xqC+Va1Tv7XWj3FiFG9bTb1r
c4wdjp+dQAjl3ugDNSky9zUnNyzLp/HsIOLe1AlHvaorlwLbMMCtQ0218lJBN8NDphiArsrMNnf9
QL69m2U7gzvFq2+Nv/r5qk3OeCvJDVuNKZHtkWvhlkXqr7e0dxLCcHs6+xHdpH2tM8n7fmv+15D/
bwz54BRcntf/tyH/Ev0Aw/KZ/9WQ/48v+och3zH+JoXh2kK6lkIXa4K2Gn417X/9p+bqf5P0o10l
WRWkolosnX8Y8qXzNwETy3AtahtK2gXR8X9ySi32GIyTUtisKlv9/xjyxfJN/vrUY3aE/0WFaiFs
k1I3/1ifmDxH8ngbcdJ88djWVXHx5x40KrDuglEwd8r6qKO4R4fb6pvCiOZrXWEQdmfQwcufOlE4
WNzc25TW8oYC/60q5gFNGX9SY4p0T4RcZsrgB8K/X7nRoPfV5Jl2qrmeBf6UBFTf0SCvt4PPfkKC
oFYwrEnsyIiSmxSdP7PKq4dx7N/LNLFOttU/NHUTXA1wXs9+PAPBG/XmaNiMfoshu/Je3xPZMj5g
miFmyVquiRw0xAB1eE5IdN4zlm2uhNODXtd3kBKDG9eWJUuR7l6EChm6MMZXq632GYyNLY4TXF2j
yB9p9uK09Wnvfu9TbchIH96BvNHhiBCkW/fcL7THjMqL3Doda5OsTzTzeNHVD6sIhkc7Y6o5x3Su
4wwycWVMHwH3AzwxiCrtWPUrmVn1VhrjqaWYx6XaWJsp1vvHLCj3BA64Z6fD7puGSXZgo5m5/MHt
bk1gec7EGFL4jeIwi8Mz9rcrTQpss6AkRKv1dwVgvlIG+a9JdPa5Gxr30aFt2OH72PU9BOOGwuda
cDR6Qw0sH4Mg/bqo6c9Waz1aOvMiY9EaMurLrzla4sTOrPPYTujCI6ymDXj30ASyq8DlFvzzu9j2
ei2o7yHhE0qvLZJCqRChmc2anw5qcGDdWzMfC8qpmzPoySWz+4fZ1+0HRXdisoz2jlw1ho14yj1t
UApTg9j1Ko4vYat9pAyWNm3rVidc8IC4q5cgaxl79iSOh3r5MODDXysb09mEPuM0JrYiZQdgWe8E
DVWP2DixkazlpIv7xh2pX6nvdnZOCTWZPNvl8G9Yd39igAzOQeoOtgRAwAqx2x8Lzmk6ksfquT4x
ldA2vQ8ejHSbs4kwDD5SdGn0jkamGT1ygxeHPGrepR839FZjZrgBWQt/2bDu//nKbAhj+Y5/KTR4
RVIXC2UOZojlshPw939BcmiwFUscRMHJxQXOxS2LtzjCgH6XA+2+TB7IS6etWSExdzrrIxO6dvNL
deJ+hX7QrF+LuLLWfiU23DWd+yp1YXlmfvAxyOFswdTLZDa823xuDA5iZug/4F1inNXc6dQzIlwL
InlXUiTWLo8d5n+NWnVtr617atWG7s8FuD2NEnfath1fGFhM+nAf16COm+FglgoExaKHb1U3X21m
HCgEmSdO9qFapDx4c0UqrVPYE1aA8o7I0DoY76R+aE0/Q8I9K0/3NRsNc3ipsQ09BV17nlDXnGyf
6ajDJY9xpzAPUlgXtDvBBVl4sjbKpXwvwxb5E5FSk/YxQL57cGpzo6Br0MWW54L+j2Vo8n6u/V3o
MxUB0elsXbf32niZh6/DIiFiMB71g8DMPZZGvA9bICVBnMoDkI+D0Oxs3w+/kbK1O6Coz6K2WNyR
AORvar3XuOEdkl+WsY1gHgfe2YqZYJvZe5ZxCYiGXG1kimwHhvunC4NkVaCA2iVd92pboEqnNiF/
d2C8nqG+0Noe7EkJ0jdsQ0/L0LRMc3aSDeGe3zeFOjH7W253SBtz7IPY1sKpqDcQ2xkeU5Sqiovq
t1HLX6TsZVd1+9gWK0P0P213KNbR4h1sw3ktBK48gyb4WsdkFaoYnkedgjhpGhIrHa/pFXZ6xQPS
tfU72h19p1nAYbmpWzsZdpXXtrO2VhoT8BLxNikzrBHIEXuGaHy5P732YYR2Ce9o+21Q/jZNVdLF
4sD9i1gCsmJcwvXaxoJDE+JtAtT7xM+Ej9h/lBahdbGEjtII6y6dyVRMu1Hcpd/2XHRotuvo+xbu
4Dp2ZbQ1fHKYhPHSVxOpGayOtT759tausabUbcy4y21Poa7vC1pY2NRtOP1xso0HkhKcNEMk7bvO
mZn4tRYoUlrnuYIQfEjdKaYR7H8qdyIazw3WGObDHWoEC7Xmo4bxmw6+TXENwA2FR/KgclxPJBcx
hXV3Lh4/D4cPCuDO6Xfo4DZ0eZ+aFu6NYwMq1jgBcCFOlwnzZi7H/KBJSPJjqR7NUWCp7rYlgqRD
YxK3WmEGRk0U7ZLIf4LX9VIoKnfNzHc1qTWIMIriPJFjTStaNNV4n0rGcVOS35X4eD1Evu7Gz6MX
jDO4IKyS5UCeLw6qaWREBj+wmUgqLcnGLFpSFsMmo+mIF3C3ZHAyMIN1yu0WZjzu64ZTqhpr9RjU
IKsQFBEFmt6oSZpNLjAjuxGa4IlW5MZpiuegn75Q49MIMIP7GEjqqq30aMeV4mGEubSDRPABJrfn
WWPnqeb6I9SdYtOHuDXpOr/0ufvcdGjwRDmThphr0kP2Fu2KWp10Uou8pMj3cTobO+U/2d0b/MJ4
rcR9q2suJdCIp7HDLjea5Fe4jGJjMiu6gbtksYxNwlRTu6GUP8oIJrT5I5uNgpoh87pq2Eolfg9R
xrNIoIJqwp8RAQ4bd7m252jMQgsPch6jpOjhCgIWW3/vcWUiWQySIqOh01GOPXyHFvjcSP5eJlR1
lEP9UaDI3WtojEsiBGu9/SgzdDa1g5JgrnLcuL2BzgHoqTvRTfl2/RpygjdszZtyoBftDzkY+wcF
9X/b6Y29mkd11w65vf1ekZkZManAjox5Cyc5BVXd2PW+RzpSzEV562t/zfAd+eCEWLdqmR5wcFiE
A7W/MqJK7gD/bAWO4r1vlHd+LZx70nPce8eZMPUFQwOKYiHKmN156ryK17by5wXeVoEMngApOL6Z
PFiTdpLl1JzSgBK2YKTVog1eYw5DAK8xPKVsRnhkWvucdAKaYPYZIiBhFYZnx2j/cwZoF38iroLU
VEDJoQYgx4kPmTPrpzwZ1BZb0+9hYP2FbbJ4SCL9hMPll7Ug/RM0hBuJWpi5emBv1cC/oCrx1ygX
ctqOXMbNLviZuIzAqgSArV8U78CT4mNtdrfCTuAVspnc1akyTlGHiIhxqThzezikclSHVid0qsF/
m2NRw7dj3f03ZWe2GzeyRdkvIsBgkEHyNedRSg2e9ELYlk0G53n6+l7MArpvyUAZjQsIssrXymSS
ESfO2XvtIn8gLjI+NpCAZZaemtSiP7ycMrFvAuOU0BXmbtrZSlaMYtzw5ob+dSIk4WjSxrosdOWJ
9FU2o8c8WgQ2jYXy2sQAWnW2s5qJe1rn2US2pygfmKFXVxot9roJh+9da1sbMtzotdJN3jqhTb6U
114Ua9rO64eYANMEBUk/DbuGaAcARxEbhM1sgLxH3pvBw0jjwzm6NVJFIwbUmQdQzY14eDIK7QJr
4E9DQrvSXppGbDUg6tliX1KUNs48m4fKIZowz5lGZiFWo5qJqdmzlotwPMZAN58gYDqmuZec2b9k
ZSfXU89Mpx3Nx7s/eY5JJ5kdj7RqIO4YwrotOnlgMw3Zh3lIz7t+KwO/3RbLAquXpbYD9rJVs2Oi
Om/0UXTTV5nN0cXygn5nl7S8cQKwp8MiIbyBLb4mDDKK6Lh7v5LF6JZYhmCuzJjJp2rCGeJTt9Tv
Ii7XnueKh1KKV15OfMgT/WsMzfbWK+cok4hPcFTZPgyrT00pSOFZTOb2GLSIWfAO3ZsLerAI9BjG
z8mAWI+lyISISGCb/9BWBh14JsMy+a1N0i2jaEI4vDhtzPppjBguNAmbwSx+Ar4nQM+r9hBrtwYP
GQ/hhhc6Aljj4k4x2bFubjyzddlqovVemzeTZfdgM8faZCNJjHWUugzps29uChKk0uppRnTxjN+X
HXDs7G2RITxI6UfppXGrTQsVJ+bMB5l2cOMN5NheSHMVHdEn0j1BSgxo3or2RqQlmSKM0HbRkvhw
/9Ll5nsRx0svNuIAVofTOWo3YdJnZ2z5Dru/C7JhZqSAUgQGAyCXVcQ7OYwEhe7bBoZiq5zi8s8B
stYu5tEUa8LSmu/Yl0uNTaOagaUwSuYOywNkTbVkPhthSYbPRf6fZ6E6DtrHtEZoXQ4t/rsSAI9V
jnR1JxS6EG9/BYHy14jOB/4qtiwVRvZRuyQQjoiffd2V/7jmM9L/bv0QXRLTefSXkVFULXlPo1Pu
GG78iDghreO2LnYF5nbiKai8S6xuO8QYXyxOd2D9Y+DrjYMCXeMu6nNlf+eV8fLaEtYkNf2mU8yC
4h7B+JhO0W6Ww8ldlv7Wa0gA7MAdE51I+PsAzW5RrI5DwL4li3ORyxkLPFYlTF3LnT4ffCP7AXim
eaCz1SGQeKi942Qm1VYmlOYwj5+loWNyC9JzaPg/x84yT/T6fpGW9IMjrg3lvHKZPnFu6NEDxyXi
rrFGaTQgxt/5kUzehpkx++R4oPJMl02OR5mfq33dErGogk6smK3i53BwFITWUfa9uPSd9UNMVDmh
7aOesKxtV86w0XK0wTmxVRtXk4reRzaxgia1leOh8SyUQoffWwiDIu+JSVrIzuOTe4VF/eK8EfyM
cj4Xz5JGhCE8BF/Md3Zm4R1Tpyg+OwUTqCBnGjbXriTfl5i/dCufilZ5hynr5n1BbgKyKzD1xkEY
NnIBkVU7XVN+sFfI009XjOZD2jNitv1KoTFmbbe6+ahNiutAhd+qzKtfQA+9tN5E9kaVXkLAHRfJ
xdpywLegcIQJHwz5Jm4Yg8e37d98KvpUlYnAQIQ3IKyP9iyGXdGBYLcQAOLZzp66Kv4caHxFVk+m
W6yWp8BX5PoIFgCwAD+CpJEXNEn1qrHdM/rZ6QHteY7ONB1S9IaRLw9mbTQX4VjXoguSMy/sezDO
7hMUn2yPGoBDouWYV5Oae5dU1NahfWsRZq90U0dbp+Lxlpm2P1PlvqBy6V0LD1/eAhcbkouH2ZO/
+DgJGe0iJ5luJo0c4VbpifBJic6ZnAruTc7/6LmzujwPjp9sMn88O5XtXPFqNv9Uc7kVEPMS40sO
XBOxOycHAAn4vqndt5kpmVFMDbCbxFgPsSfO9y+z3ta2nTwGEYHcdWwRI9ZC78MwcFA5h9rYGt4T
iyeJKHS8rtRWoxMZz3ey01CTCdssbTeNno76wk+pFWje+DWkWgqeI9GGaL0K20PIC9jMwGB+1mMM
q2f5rhIZQxWdnny7VUuWtbGKYANdqNC8A+IRLPIwoOhP5o8YRTihsRCApSgmbCSY192x+y6DOLnx
rCS3kcyDjewW+TMeKTe0ykeQEsElsFqB6kOM1KJGlJ4p9ZNzThDRuvbQbgtzDk4Q8fz1YLWNR4ke
/5xVjD3QyLNnGqDiIKZObK2WWUsBdqoissvOg2930BACd56sXPn4Q2Pv1DkcI3r4L1jULeN1SPIv
VLpoN5OJmLiMeTG35BpAW7CtFpG3yOZ6iSaFcTZX2Tmh9xDKMXlm5AZsQyZ4O/0a67Mvzl5kZY/D
0vQyRvnQj8iHOpQBeAxC/RoS23Ai6ho6jDajV1bp+TIV4Tv8NO2+mJULjaBifG2IXB3R9Nfr2m2t
Pdt4/FRMyVpbsj+bRcpJpWZtnGJgSKJ6K7DcsJnhkyhVj5dRZ9at84KXnhM7iTp+jOyQSS4DEuOY
JN7x/qZjmQCzIpJnqq0rZByxjHsp3oQ4chomqd0qbyVZ3qt7E7K0VHKeaWWAIrPeGYrqFXVyeqiC
/nEOtpOZDzdOX6twTpqTiMd6hX1+ol52keiRaedmjXmNKlRO9XwBC5Bca0M9I+wc1pUjVjaD7Z2o
fPsCKaL9Fc9RcdEDy5KLkpnmnsXGW2fxvqb02jhau+fCYaI5+cfO8cMr5qsVXcLk4loxabYebKix
G8tN6JFxUYa8JaFHdFwFn1QDjoMUccDCI5aZpp4fSPAhdzwNhiuM6mBtW5V+MJq5QbHEbAt3Ioaz
xiPbex4ym/lHAzMjeM6APV8wcdaHlAWd3dYc99EsfuWZX56bIU3BgnJMSnth7APAFTnQoXM6tgFt
1wmfZNq65/sXIErtfh6GF6e33HM/QDZEa9Ed7gWIZ6AvxWmHUHokDkm0/HIYo/DXw3WD8XSzRNLv
qVIkbJPNPA+/Sj9/Ht3qPOSGXLOifg8leO3F9bS12KF2fuuRFBweGpoeK7uHpGE49H7MeHS5u3u9
s6VTQWh+6Jqk+UwK3qe6NK+Ez/uf8uxqqQjfsYiRWOVCXB2D5GQEBge2DGtxm3CoWgx4c5vimuy9
p84lK91fBDCgkFaOp+UZzsRjHTnFeayar7JEeub5uHfQ3/8TAe3Y88l2itcgS3b3g2TRZJwbO2Ib
PRo6TcPh1sgY29ptTjAQb79B9bYqVPFdN/OvgjhfKIBfjJE0J6XcI/6paxCa6A3hEzL6Hud1HKt5
PxeGWk8phEoU7Dokdo8PGZDX2B9LzDmXwuif2jzSmHPyr5GGN5i6/ndnOeJl6TpdSukx78kf1RkT
hXhb46ZBXT2f8nODRJNEAM7qdgUOpkYt6WQhsk6bdnbHqGbHQkO4G8s4Wv2WZHMNT9918HFxjrPQ
LZCzOGBS6aiUP6HHwlSqcJYU0nwNHVQ5TZlj30fdgISYC8CBYiIzFNOrsssvBh7JvWfNHIXSPt4J
Rf4Sah2SHtrHKUsferqgFx8flR+G1mVOGS9M8F62ZdrI65R7O9GhUjf83OZQQSOzThx6JsRmkwoA
T4698jGa0POAAeA6yiOV4Hhrch50oy6J51PtJlPT78FSyPlZmZrOK3Zi8RH2IVE6kTk4pwzNt+1l
8YFeUryJBhbChZ5DSeCtuhoVvOHkhDN6vVr3AY3KUstXNXCcGUs338RGFK3DzoUP6TFGt6I9x4QB
Fg3pMg7kvAO2Y3rrWGpMvJQN6kGEbnQxqXT0aSuFGR6HXn71EnN+YP7+fKdnzWb4GeOBw0eLiE8a
dPdgMIYHu8EiSB4g52H2LDOrDyOxHmvfqUYMXbS5MCSB30lil31X0V7y6Az/dnNRXYw0NF46hjuq
IHnu3kzpguorY4/nckz67dyn/YEoGexkJC1MCnFA9pnoYfsYcpVWsqa0slXxLmt9wlHW7/Bztijq
DPfkVC3IwKg8+DOuIbqg5DeFAQiBQtymyo9wL6AOpZrZpwAEEWLQtlE2/R367902w1i96UqAeYZ6
SwaISk3BukNcWf7UD9UuZGJM5WWj54h79EeI6e+vPhZ2viUwjmya7+i7hze/hYvCyjHnDKLi4Cqn
Pn8y53DTeSh4ZVL5HDNF+Q06E2m/yAu3eSo0YuOQYsp6bUvhH0MbKCCWp4pGz4xLOsNLSDtL0wW9
d+4l97VrV9WDbPVzozho+zPqvZZj7mJ8Wd/xy73vPdTJzNkhKFlA68E4dwWcpntHopOs4W5MteXF
87CyINgeBuZfYfgl1o06uEhBVp490vGeMf8Rkq4PvS2DE37bC/E5HCpJm3gh78JbyQpeSRgAQlEL
7KqZFuXqAGTKEWV5dpcv0CSuqRmi2VqKFliDT27RGDs/Jf7N4tZp79o7L2gJ9xZNzOv2qnNc6u3S
E0C566sEB4re3kGJ/kJLzJXxGaY5pqAahILwB/OhYMYPD646tC1xbwJyTCN/e0jLDrnbv8mw9uhm
2JyeKnfeDq01IZ3EfUOb9BYMNiDkpKwuDcEc5lSim43Vm2mE1b4oypjuwRg8NYP+wv7/o6ha/yVh
5WJeUrkQBbqF4we9iK5N+gq2f220mF/nOF/aR761L5mbrkrJC63dXn4BGvUzgayyoioSJytW4cbG
Or4fk27Y+iM2Z28RbreiYR9X2RZqULWJRzgQs5mdKsvLju1i2mnHjvlvwIg1KQvnEyUQXtsGYWHf
B9s5NYNr3NX0Zyx94l9GNeV782uDIT+LfcYGqJ8Pg+N6tzbO3mrIAZFnWq+V/d54uLrxDZu3Oa4u
/qDTXYXsjuQEWaztgS6YnNtPCFWDnVwoLVAB5FlYxScT6d3WlzMTzS6AUTPOX9NKNVvpfJUF/ibi
uUvGtZmDqQ9Vc4Yv4eL32T5jGHgygWgDrNxJy9wonIvPM1Pay+zbt1BxqdPURClcwYpIZo6DdN0u
Xj/ukLgXX/PSeg5RXDHURjM5D2wsfEQG9nbd3Hp7kWg4F54OAXDd6DYBLNZdlFPVzhogGka0dQg6
53kMfQBhvQkuPcH1i5lrWsVx9BWWIoBkooA2Ik0JNmqkcepTt6YZB2PQb6kwVa69HUCQ8ltJsNHZ
D2bUK8t/Zc9kLgrMMbbzizKKZIMNtYC+wCnCXvAIcnrsMg5pcVfsK2e64Y/uj8S4Wdce402spuHG
c6j3POprxmLm2vacDm7798oAegDCxybhh6YJZyLy7+iwXm1nok/tU8sDBCLqNGjiL07xPkVhzKwN
akIc2ANrRBWdwy5CEB5n43nEQlEYFYwa/Kt0EkmvrSfSrLMZk4xqITgFMbjo2OBphD2+GevsMpET
wsiGJA+98OXrqm4eByjHF1P8tmA93cfaSUyF7yfda9Dq+sUbvhCAdVOdZrTJMrKZtPezT7FX1Xr2
VoSJtC+wpPwzzZybMc3vGBPa51BuaeD7G8euBnLTLVqMIv5NbKja1JX8nlvmqwqVjzLOT3ab0Q4R
pfoGNp8QhWw7yke70buW/Km9jsPH2OlebKs/xhw+AJIsOXvc5koZ70EIVy4yRMJImKMEdBz0pc21
5WzLtWx2wkBUDFd5bHh8IlOcOd+AG4JRrgqCZb08Q2o6HOqgf3LhkyMBiHklffYuTBEyewAYigtd
zMNO5N64EZn51hqU5gzfPbzBAOUzsJGLCyCjJ96R07MrdFq+oe+1eGQoXWyALiWCSzVUFwShwTUC
Fni9fxeGxiVpQCC2auzMjUxlf0Df8RXSDsmKdAkcGTASq6KQ0T5f7t/dvxgzsvweQXs+1uEDmjBy
X9rovZISa2mDwwdl8nBsoBIgUFl+hpsnehiavt23NvsE01aCfZSCp1y4pbmSVGAP9y+mBW+qQ4/z
z8+CeRK7umVCAiM3fjCBQT1Q+s/HMMxumN7ih//38/t38LoVNUENKdvdmdqgndKVXnxyVHEBQc0J
rQDYNGiW2MqdlhoyQR6dG5sYW+2Of99FLt+RVEZDeAOopqfHkpgn8pvfrMnn6RFJtTbN9ABzI6b8
youNNVc1TE2KXxNd19bwCsJVCbd5SWhNXnpdovHzn5Waw/Vk6/hgsSIELf0+evG3jCsLw26gcE4f
NISBtQzU28DJC/Gy/lSY5e980J/lAAS+S070kxGJ+xOH54pWTjvJfS017ffaPouR0UqG8Ngr2hMm
PcbTw3uef1Oq/y4Y/nUoEw9AhSz4tXHqfkkFttwaO20dqos/0SzmbEfVpkjgiPLwuWGOmjjuYr6u
MBbROVsJTnGuj+SdWL7JQMkWOdG6SMzv+QjCKXrrxA+XeREnKftUDKO7zSuTqU0fZls/Th6klaMv
7RXssy4lVCKGnejHloDRfbDtYny0axy5tvo2i/Q0uR45uyJDUuG5TylWP7bi+gG+3I5jK9FIOM/o
raFeZhztG8cgKCOKVTrRkdM9BbTEsYAFIIrS7sE4jEStfZFO6aJboT6IKRoJcKWP1wIgRty/aBi+
5cRAmlPesOxWBE5gAtUQEryGf9NMl1Nhc0iMKV3lxY+0d4ZV7Mhi08+kHRiBWsNm4XU4GymSEbv7
bfR/JCOGfWS0SyFdILsVCm2on9C22TG1oh7O3HRjdbBCmOdxyJHvM6AM6ryZGDrnxSfCQM/6fUQK
7C7PRQ0GGacXrqHS/TnryibfMEn3EUz/tEweigy+rddXWI0sAubh1e1UHZwxPfIUhBzObG9aI7+Z
tlXlvHqMidCE0+IhIXrtRs4vP3lPOpepaRMuDT2JmLojxckp1CEL5bSRQb5XUNHW09AUW7NrT/zt
l6GvwDB21RmUvw9rFSzBkNovkaUXKEtjbuHa0AI1bdpp9RerSPYjADLQfNUvxzUPlO0QiOD8D0CL
WeEXpu6OJAo+gRzyZDZXpDY51S6b8caRIgXiyH3y3YGJArhm+r9Y8/qw3HLOfBejvHU13Uc7yDcy
j9qt6bQIr/Qv1xZ8kLpDIQy5xx3jTec34aYNTFLl3XpvOfljQ4NHqlExpQdN0SbmG0PJb1xXXT7K
ERAGBlFu99ajnG8Z0HcGgK9ljyloo5SNvQSYUtUbfD4BkohtB94GQn9zjNrmwJkzZ8rmMIQpadon
4FPnfGC3J6FymOJbszhFmsQR6xI044YOGhuOVZA8KJv6RVmUzQ3k3Nhut70umBvaDcCvrtjMGcIk
cPgYw2sG9CpelSNbRehCLK11sq2AsBGLrlcmaYUVnlU0dVuNvGkbe4sTOXkqvNgGkoMddTYIVNSM
dabOWHxDObOynP4WRp4HxqFk6wrk5APxaKvBN3+0abLSAs44ktmUgTDhsEb5PsXA4sAv+euZNBus
x58K3zoAoJPE2dULgCd+6UQFcHeXFfbPLEyZrkxw5IvvCSsaBpwqXEUIatKmVuBfzLdqouVDB2NV
jfJzN4ho5b5mnSCHkIQ7i6wPTCBXoFcBMFEacfaUkR5a4Pek3sQK3h413E5rpog3vSHZ9+VbjeSF
8I4Ie/7cvEyDBlQOpRtyWnhyNB+qMgFkNMmRg92XOE5+iGgguJbFOK+nra+HaI9A+XUaz5UMvlms
RJuWcRTxFDa4g99u5NFctj1Ovjr5StwjxprS+lliFep46mKfRIw4IZvHLua3zM9+uX0DqL04B713
DMv6W4ZZbTPLnlHDfClqSes0smhG1Bgusha0o9HfRJNFHOMDfTX5LLIgbjcplAwOHwVgR/WOOuAt
LPrhqFrvdz/7vwKHDbdKjd1Qe+ZfVNmL0vWDOM11Jf+755BKoj7/LU6rCoCyJNsEJwLScWl4X0pV
kkuYI72KhlDuLRlhJ6wtm7U/2CYpSbmJcU046G/I7dZbon0axJIq2odUR/+tnfvoIrA823UdAPYW
bjNo+v4Hhxegm8iNmCWc4saTx3ppfylftzs3goUUa/r5qX/1ZQftDJb3uvcidzcTnbBAHQ1BXQaq
iiNKBpi/Q4lqTc9/eYFLcO6/pX2uq1xeHnF/LIXmB2lfHxUK8F0YnGBvYREqaqoJsoaSWRv4Th1/
HTXDiBSdiSOUPfRNai0tMH7//TL+0BhzmVzTJK8ZsbHnfzRbCLJ9jRDp4Qk1DUOKGdKUVpsic94K
RdGZLh9mCYcAak/6F3njcnv8+wKQDevxyXjSFIilP6gtq5AYKdTB6gTaQjw0jAtjrb2tMxCqOS/v
OMSKgEKm+GuE7vLZf/jNwmH95M41le14H8JpBbZbUCKZwwhKVwRAmKd2AMsUNOLQhpC0B1Cyohlf
89n7XbgzTGv7Nt2rvYw83yVLNxtBFUAco/8GB2SBn5/TuO6vJKB8zxRFPFqHv8lTP8a8cktzpTzT
cy1pc8t8lKeCeLAJAGjtk+xq+ivGfBoW4UjB0AH6jN3fpABrgKEKgZ49Q8MKrBmwpc8IPahgMqJK
jAcw8mHCzN1oW0TXzXQgt/SpBKB87sxy29Xo91xp7JkbIyKf37PB6/DYxgwcGE2s8MZ3YOgjtHKu
AsxLHA7/0dozmr5SeIvX/9+703PwYaLVc12LIeOHD6rI7crkSqtTR9941fAAr0xZbau++9pIKkFd
0wAWbvylVom5++/f/efqxu92heNzJnEsJMH/Xt3SwBpQvzfqJEz4LfPY7BBpEg/pQn9a2qb//ds+
mJ6Wz9ZxfSypjiJ/449QVNVKq0ItqU7aMn4NRfkJjfc/6a2JyH6PZfDrv3/fRwvT/Rf6tsQAhLQY
y8KHS5tUMONLkrRPhB9BGDTiNSXxXjR2viq6pdmxjAh0Qds/NJ7Lss6ReUl228KjCbiMvKratY8y
LJ/votGsBPhI4A0NeLJAC8feJSxYcxs6j2EDFMygk/uXd/DnAuoph+WLC2bDNv64dOW6D6YhVfYp
ig13Tc8i38dNfROdF55G1x8PgowYySBM+bxcBFVAQ7ORHtsiRxxABcLj2TdBBzrZnnzGGerqGeVn
SxM1NeefAqea/+K4+nOxxcHkM9rlsrPff7zmvgVQZy4d60SrgQa/w7TD8SCboAA84pgXm3wxOtAK
DzPz/N9X66P9evm8uZNdJWlAu7b6uB+6NG/53Zl1Ghf3QJXDYxEeyp2+Ts5CMs0P6n66itYrCaKH
+pAsmtp6hAeNxq//y90ulrvrwwq82M6wz5kOKcByWaH/R9femxroE9jxUwp/jhMW6qF50fzcuP+i
/Vx+4lTOA0d9aLhG8Zcn+55M++/fjhnddRDUuQxs/lxWmHV5Zh6Zp9I0v9ETLFGOyOmr4+0zCRZX
M4KWTkYLNFhGOGaMHTkNGZJE6s3V1gEOmvhRC/cwd4Xz2MsTnfu1FjWM+hk1Q4h7c6cZXD6OtrjN
ELD2ZUAqjd+Jc9JX/clxsIdavblvnVxBkWPkVqKpfQg1XAv6LCsMIzi3geKhuVX+VmNpxk2ePfey
PXSVn58ZSiyDPyCX5SpgBTvYZM2uxETUtiLJAoouZfrdOD+J/C02w2dr9ppdvERuDCI4hIDWuVE2
ZBmOlzC21H5YEp/D0rgI2U9v4yAPBuySwciS59qgcKOovTT9MDMX8xl2Npyo4g6Pqe313iV305c2
TG5dAw2ij3Lxl9vFWm6Hjx8YRijijTFb+uK+mP3P7ZJrTo+TETgnQFDeeU6cPUqDH3HUeE99C/o0
RIaRTGgGYsFBpnHaVR7nr90YOEeoyAyXabKGFbpiq0v3xG3SJ0DLyLAE3HRXOZ+cGeAvDgXrLy/c
+fOJxyrKKou90vekd78T/+eFhykO4IAa8HSXiTpoTGZj+k1IkvMjy+o3z5hOaeq41wSWG9anlJl0
3t1a3475MNhOkdBk1F+sWdq8BHB26D5L1IP1uGbYKY/kUtFXjD+D9523PVO+PenjWI5KZg1EJGXC
/yrjgcApYWT2WaZM8hUy9ZMYy9u9soJI6l+yG85OFkZ/tLappekhM1s+25l8AnVWbtL6Z02g83kD
Q5RJIUvmoaKDV4Nn2RlvniwxpWTkdqDD4v1R3Uuu8GMWjJALcYMdihadF6Fm3/6ypH1whbKk4WDF
KuyxoPIQ38O0/+fimlUTzdD3nFPqHXyaPQ+N21Zb5Gz4i/yUIGXg3zTiGAkmhV2AqHHFeowQRSR+
Ge7r5C+ru1gq9n/dpQqOJI8NFiLWNvyq/17UgJcwuKyn+cTHOxzdBkmFSzoToIUHbdNJaJ8ALxRr
t0T3OJrljlRWe5O7DN400JxLp0W0+csl+uPB4SXhaiJ9ASYWldSHl+TNFppsmocni8RAZKZqRY+e
gSHzhiQStGcs5HWQ+6Yr/f4JJC+IZLMHLo0P928AkD/q/eW1oDUWplyK14/MjQx3TtkE5nRyQkLi
qBHyY9PiKmYMCP+aDy2wSDANmXtuWmUAwO14bcZQEviTgm6vQBZEUcD/p7M3FaddDpM6Ps/j/PaX
i/bn7qQoKJZDCeYmDggfj2apjPSoSnc4GbUFPaDGjpSFpBf6mc85LfEONGAHlpgmeAwC/2D4e0I3
6KzpLLoY+lnO4K4H1/kUhXV9rHtNTGPtZZd0wvO9Iyyxey6rMVvS3B9avy1fWCGyMxNLDEcA062O
ZbhIGjBkwBox9vvfgrz9Zc7IP+HDBDvDbDN0VmXub6IcQbgT2zQXF2F1VIE+6z0HZaFq9hKlvt24
cPkqGKA1/KFta1XNqsQsdHbIQrFQpu3sznP3XZMuKjI3P9AskMiDlL+bi1xvOljDjzzTOV3J4URv
NEDeuEQK205+HiVj4fuXsp3aXT8V9v5+ACkY6KF+le1lxi2JO4Ss43lCgtBvs861Pgm45HRDwk+Z
VX5LG464oU63RLaJIw7O31C45hOhhyQA5vUVemC7Vl3nP94X0Zim4dn0+pep6r6ZxYw3wtgOKK0u
WhjPjdVixBnRUsALuoblFwb+MZ4D3z+pejrcT9I6qH+P5E9gDeq5GuwEhMRAuxapZo/LCMe0Ye/+
9031583vCE76+I19Ry6Ag3+vDTrHIYOaixhh0ug2CUCzpYYuh62HB3hnVAwQhun//+l34BkqgsUZ
UrjyY71JHK3VwkwDuEUE6M4oCEnsev8cG3l6hIqqwYHJfduS57WosjLMPP/oFZxOeZf/fv/WhwMO
admUWhY7IWYwx/zjmcqxfoiqBu5TIR2s3CUDWcJINhwatsh+99g3gAtEwRVqxbRZ/BozwSFHEkX9
z3Fi7KKa/IHcG65a5z8oRGgcWwD2ETqORkbt5DPKn6MnyfhvU6DMJty03jlJsy1Gspj++80I72N7
yea9KKmU5L1YkjPqsjf9z95jp0wqbUTbp2isoOIYkTjNmWOesiamr33/M5ZFcbp/lxCs15STPg5u
MJ+Ik2OOev/Wu1PpUi8jalUanwmjnU/3L5oqHon7SOFZO5v7jxyjoHlI62IVVu18ssaEgULbHiRC
OIYgldwkCQaKx2461tXMMCVW8qSd2CCRoRz/77cmyhQ4Ikw9ukKe4sgDFUNYTeZPxkkX88j+3nTr
OmvA/2djEa0k8MjtkMrsABvtEBslc+3YDk4pcu3AK3nbo5eTLce3E2YhBhKnfPly/85vNAdKk+Ri
xjZZTLEqzafcaTHL1PFLG9i4pYMqPHAWTQ+jsveWZyKzGaOXCkaaxSqGYq56JTABoTFESkZW896N
PkVZ6BBEj52NWQJ6cUORqVlHr3dn5j/2K/SCWO7CDtI/fqBuYixTpnZ1M/R30ULol1n1MNsRBTgI
oh28XjJNmoI4gyAB8YqWxFpyimPRi9c86jYNWpYtbENGBSkDVjHZ9dnHE7RPWaVhu5Fn7GZkEUKu
3pW22N3Ls2kob3YMWL0ME2+X2m10aDGK3V8lM/BrzuwdqHat18SpOC9tYkHTSLgbOL4wmUciBGbJ
aC+GLLpLjPiJw0WJ5N4Cilq39JravL8FQWW+xqFJYjHa4dr2gxc8/2tSunhHRiXZl5rSgGB9V/vZ
Vxjw6WMVI5gtEhRYalDqeLfrsG0Zq3BgdGXUPWKKNsfePmGXx6114B4kHTaPEK9KI99HQBHhI3Kc
9p2w2DXNT7yzB7hU4nWwE7lKqtDAA0pLfgKGcUHlsqidnIuTLAAXfBT7FpHrHueWWOmW85NfkesA
tfMVwZi1jVHXwOnAD5mQxt562mD+E36mR/SI1Yo2lCCjMY3E0cpAbnDYR6M+W9s2qE+THtaMPpK8
El/zzPls59lXrwkRlnYRvlJc8UerI0mmdwltCwVWvrA4KhOLPzRQkuF66wvCWWrnPLW3Q23rQxNt
B35p3NXjjZe5ahX2+H86lCZUeM8DxV6hUsdI9nw3pk6LLHes/FcLfRdDmAWoQul3ycfusRBzt84N
YHjegLyqT/UXlLCQ6D1uo7u7GBpUeyNjBuMLTPGfdfTdDGe19xuR7glbW9xeS+poHBXYWjmu4zLg
fp2tpxllzOuARnyV6DRCnMQf06q7YuQRrLamQjdCd8HtBkQtkRxvuqbqlz0B8pn24gMhIxffMcAv
9/ie4xTz4ojhb2sbE/C8IJDP6AX49XNNKkPqbkzH3MZGgtlLeekqZueFNMbIszjakypfIDOEpPtV
HcMTOwXtxYQ1Txf9EdbbTcuTb2I5RUCQHiAQ+4iGwmXrnULEtiYSyDq60CyJjnbMKtSYPBA54Ptd
LZNm0wJD2PQMsK4KFu7gudRPg8eG7zKh9gkF2xo4C87Dfkp+lQlSUbR95cXUelGmYDhJEVaSv/PE
SaW90OpNtzQgiXdyYxhjhe2uU6MgpLgnejFRYfVKXbuGGWY/UTFhWfGba9524sGXRown4hnjTrbC
DMUa0zQzmOnWp6Fij8OZ9x+dFBgobXrjLXby6YaCKuIOmFf94EJ0tCMPwByJZyUPU8Vxdh0ixjxp
fPBLAxfqaWVcYAslAYE8LPRfi3KkJ5cPr4nlB+yUExDtMnxEQOyRkPqTjYEJayO9U5tx6uEkWYUW
tk3EvPa+xWTRBz1CqJs/iuaVtrzYmdVE1FOUp6eRUI9sPE2JdrGWtN/TCXYkoQ/hOizJfoZmG5z/
D3vn0dw4lmXhvzIxe3QAeLCL2ZCgN6JMSiltEEoH7x7MA/Dr5wOzu7O6YyImZj9RVSySokiKBJ65
95zvVJX31OqjzUf6GffRwccnc8x8RHAT4newVNhanZxcHFsOJDNnX0ieXI+4rU4Awcf9MAA9Hfhu
NJspTvp2iAekRtfoLlh30i3GJw3IY62h/zAq/6HqdHc7QpzdhVn6aJWU+rqaE7+qyfjRdDxpPQrz
Q1KU+iGaii9M+QtwLUNcm+oU+ojKw5CEvm3NmhiaZ0zWaE4zeBf1zmqMKnXvpqY1KiLLa081Hlzo
Tf5Oa2rOZt2++qn4lZH/NYmYfqxJlya0R3uToJoqI/rdCGer01SwXG5I8iutj7CZzBU0BHPbeTbr
5jx7QHXP15DWegCAGcojquja1XZRjlEAt9h8pSVJoU2ffcjYhb+NsS1vcMUUu3Bu8Er4RnaSkAl7
XVzZtqBVg0/zoKSA7YqsFW2SKQg3E9Vu7GRQuaZ3RkDXbyrCq7ZIt/Qdn+t+gAu3rZpsPAD3w3O+
PDVN4WRtLLQWpDsk0Ljjs2IU2rgMoR5j0DPZoKR7Rv2IeOJm2cJ+bhgqiTMpb/NUlTsFCmrJLcRw
AlJyG4e9t25C3djwSaYb27XxUk7tYhlJzl2iUOXNY/qp+69OdrWS3n134G20dpPj1yIoOx3V8IxK
bX3X/lZkYgdTbH8WroOqMM3jg691pElpFrx0a4JrJ29sKX+YSbP3BmDrhh5YLKXYGI0/kHPgPiza
R9clv0mvSHC3eveaZxGZpX3/YLbT+2TVYbDEUZmt7u9NWejrWSC1jbAnrntyrXYs0TbEijj7FvPE
yqV0SS2OXQfheGuQ8mSotwNJ1bpzKDKym6rGer63ZfpOkP+jSYf3XX4IHQVHRzxzVzYnaxFbj5EA
ZpOdQcDKg5kRANCFEUbrobMQ5qlxL3gVo6jVySmrXRLFxtkeHILo8x9Nl/rXEFmQoMCz62Z5a0ZB
aglg3zXJG/0xMcIgnk/l5NdX9GVIii1Cjug8A3nRpb/J+DgSIA2UgiAITOlT5XvxxcY+YUyGd26k
QyiisAMZqs+7s7yDQuw1RbyRc3tuPLLRbB+CjE+85L0Z0tVARvshC5qG6JoRaetmTKgRVRSiN/Tz
0bTq6gA2MQ68wnisqY6k/Xfd3jaIESwZ+ocETckqDmv4eDqGe6vEeu/UWN/VYmHEIYpPWILMVPE3
pMXjvu7EDUVrGUyprBEB9OGRTR46eazRa6MhbCrEnrlLTPszCYUgs7FdjErpwdTzr+GorC39UGMV
F5gXXLw+iV52cLudZz+v15mVasQLNA2aPXagWa2eS9HqJ5C3AU3Uad1NVkmxuN0b2H5NluZP1PZe
isnUT/mMXkWFGdx/YoMhjQ6byRXxFTnJVs3YmwGUuGej7zCeEBt2pP5obDBl5EfKggUbZvvmaMkr
w7g8KopHDzOTsUDeehAeCfZtB8l1tv0HSidOgoAyoSOIwJK2X9MCqifE6NF5vANOSM0bb/d1KKLp
be6L+Mx6XzCMI+nWGvBkGmd+oMmZUEI3QlPYc3DOVmBZXU824NwGkfCGR81XB32M9EvXA7z1IxvK
kO1kuzJ2H1LdkjutAPwdEtsXwCxAqNIm39whmw+j6nGs+sWTNDImtEJ71iOr3qWi9RnuU8QntsIM
noQHf2zqpxLesDA0QlWsMdqHNa81DtnbINrnphhfHUOFT1SL0EPVmfkwYLKmPARgZiIIK0gzryDA
hF0L3iasecN8Slp9fjB7wAOyUNrHJPIHnEg9qOhfYZzy10r9k/2wFkizOyeS7ihB5au6y4yDzErW
NxbHRr6YqnCAtTXOo8Fp1VngD907jfcNOoCJc+zUdHTJ5nAqjlkFkN+yfYFxA7rTbxFwC5wA8Sjt
VMxFK6cBcAnH50tjm5vYr8tH1Nigs4EB0groHz1RuJ+KE8yfsQX1eUsIGuLIp5qgBslockgiD/vx
2KcY1MNlzmCrNRbxMbW+Oo3GerBskSTXbW0EHZK1Y1s3ySEuplvUzNXWsubwqxOjtoEJqap0uEWD
xTmXtuLqzszKEun3lMTmLRTWg2+PeECUyM8TXmo/yf0XT+BxRN536RuL+sUkH8kxax+HAUUkEUDW
etk/3I9bhSZ8rSQMl7ZH+du7YnwalTSuaS/8V2Yff0NwLdkrMtxONUCCAX1sIN2eMHM1HWaNfR47
7FfLV9aJFDYMlrpZ7vhm3khvtenRMdqGqb6ufdShpSyixwUpU0vE8VM2WgCaxPhcdEALVDbsnRxj
N2VDj4SFd2KQAKAY/rMCv/KbK8JpLdctxPzVvV3Qm9ieONowL4KBFoCbEWRY5CWW8MIpnKG5KsdD
oRO35UmyKq1hGMEBkCDUsx7IG7KkvTybd36uoBvklXVmqpngQyz5IHX5i1KGv6GrQoinLICsg9g9
6AauiHC0xTZFpHcRJDIg5slOBc2mQ+d2Z3OMm+NIk8Wz5Y2nQ/ybkhQxkRay63ykGqPeaTs5Td2u
CvXnkh7AaaIgfS9vzW38vRzo4fo4X1dFH6ZnLNYMzabzQgv+RZXTVWq4uixWcBP0TByPBN1pbYxC
XeL1NHZari8JDjAR2tR+TRI8OE1LnFO4uJqw6rcPdTO0uzLy8VkZ0HGZ8nb4q72tSfErSPr2E6K8
AEk2zHQTUO6Q9LGMYeWkfSHD3YhsdgbOpAe5Z15plo3vuY0Fhfy0PHdY2o4bJ1TI26O6ZL9VtlfV
ddmRLMoj2QjVyWuyb1HXaMTXjDg6LLpglaAfdkckdehnN8i2SKog0iKhBHWFibMt7VY+ipSFZJjK
b1PsEyQbosvykmHVhgXeT5O+i5OMeQAgpTsNUSeORWJTMKvs/shyODnbxYksjOgyNrHaYgIgQJlW
CRJwMCcOTVaYvwBhXN9fU7fAbjaqQ+9KZw/59xohuNyPpvnLlZN9KXTvPHn4IloLT0ozpWofI8sM
dE18WCiONw47CjZNBLsMfH57V74qj6HBFEzrvVJPdxAUayOdE98nudr7jZlAam5cw4lQsiaWF0IK
XkgFBdTTyWJTe2RmZs2S1xwZ+YUScqiq8azs8eixhzjWIMB6lHUbFL8ZVC1HntzUfDCU1z6xP+fw
XAyyRXIdvOLoZb4FABqraZ+PiG6t6Eb9nqQLv9m4UaQHHcEbKInj5iybul/nsnkw6n5667doyle1
HsmHFiG6hWvNHeb26pK2Fw0x3zx4iG1oVx9K8sC79dBWM0zPvnzIsAoFRoT6ssFVsQKl+0rs+cuA
DRmb0QTsxFq7aQgmDAbRmpH/W6HFeNBys7koXvPgK/tVq/wP1iqrxvLyHbZalrkUNXa5LDHQkOzT
tAXkX3aZspx+F0rz2hGH0jW2JATHzGbMXfpStYSrTgJ7zIKXBMNQ/DSAcWEPb+A9z/ZebyrzzQs/
oSh+i0Y8M2RNhpvYzPFHGmz7R5MoKWyWRhC2HWF1cbGPcMdks2hJaIIdE/vxBefgD6tnIedSGCAQ
orFXYYcjCME0bjXzJROUxAyjd37Ma9K2tVlEF6KV2O14xgsJdKs2ct7FYA8PZpIfpO7mp7QpniLJ
xssSFtyXcHxUk6WhwNKyTZc5hG4ltXdIOvPU9tG0aZWwPwcjsTcEpR/gMIsH9qJnDvnKaccDrTMz
0BI8xvcVXMXoaiR0LxJUx/xJPoI2IIzuQKwAfsHdrLu/YoN6FK5MjN49sgA1ca62KFZjl/1rpRh2
/FZ8bTnWV3E0dQcxDyPOKq3c+Pq0YZhItkmnTuZEC3QwmutvEOQiIAP+NAZpqAsMDlQlxhTovktK
8DZcQqGGHp1xWWFnASatF+mz7yz2yhbhIGrfnddYWoD+jUQ8LexYOYcOhpn0gmtMraJwLkHvYBGa
5/Gn6wDnm/XUpyI4xotXcBnQ2x91mkig2DwrZ+43bQeXB8ePf1Vmr46OMtV6FPFA8hhtJKgCsJNG
ZPsR+RFHZVKsvYsmaRQTe0LxcpXZAF1Iv9tZrqQKy7bOK+t2ZymW3X7OdoopyBnQ85YYy1cdudFm
VJXHoSOjsXMSiN6k/UpHMHexbjrEVfeoOl8cROsypUz6vWhKJW+5T5fT2SD7ORA2qWqRGt6VJbut
6nIiZDKH2qfryo3vKTZ642JR6RRCm3gJv1pm/L6DJFFVw1ay22oEvjCOSWyoQO3GnNBapzUPiYXr
2dUhwpMsMdaHcqRlNgEcArqyBm463pB4koUn6ZTqhED1pjiEDLK957SnWdcfZy8zrkoCCOmlhmNb
Kc4dNqLestnJu/CbVFATPNlzNDdANjyb4DjdV+nRAv21nj1nly/NRB1vHtsohZy+anb0T8Shxh5E
NnWJ/mnGWEUq8Ac/w/xi9psuSYxzq5qrSbjhQZswgFNLv/nH6gEev+1QLaqpTuF0OaQZaTStUXuB
6bTPNTzop1ym1qGAmT/nWnGTV0fZ1qOdRWfpVd91D8p7PVjNzkOcQKHC67dUfI2XhqnqQIr4WMnq
ltuw3BTBnipkQsBgfkDSPD0lOXiLbPIW/UZySZ/yxrNPTk+MGcPHzXUmcAGqidZmyhA9E15yZiU6
TA/UkAMhYXik0E4f0azSpGuciaxb1XI2ZtODwOWGcZg8eXyQ4lHzGGwts/X2IZCZdb3EebJXtmlF
LEduAxUGq2+/A34KoMsuIxrhLVh3plx82IpEo9F0t5nRM69pJuVq8tbe1fSDZADIdUQdXFNzzK+6
LD5Dv/zobYomU/7SAsX/Yg4zblP0j2A96pNpDz/Y88cBpqmCnsUcPzBbBZZjlucWUMlW4NpeUdaG
qRBZT9K2NzMD53PFYDTF3tFm0bSNR+tb3UzJK3qDr55Rb8D8yp829c4o++KVnjj3ZF5eLAZkA03Z
2expH3iUW/bEN/1USRVjbcjpXInBeg3Dd3ZELwUVo6cqykSQxCSg97lOJyOZtnMMmJ3lZbZnQX9W
JeV0jSCsZ1nrnD7kO+HxbvpVGCob5B01qdiJ2kc8Xq8mS6CLqM+ameg7owSMS0RyRthz05DR27cB
+VzNu7dYEUJVjw9NU+mPyii/4qerb1PV/ip7aGSmAuSeKc19mydzIdTN2rWa8H5kara2Jluvfdv7
S5q71l6j8dZDQap2xP0Fwk0RBVNiW0MgYay6J3XYXZOdJerpIzndFAAn8zhjkcHPg0yWDG+LQpef
66vYLJ9VOr6FlTZuYxC659BQJ7GURpxpGFhts5kjMnu6oqObriZDWaCNI1XdfvqS9ZF1W7LLwpXF
W2saxWo372hC983wHGPZ3DuDzsmx3JzqsH/W/QN5ZvpDXsW7yq2ML1FMVKGpF++S7souB1OxlZXR
fXGb4sDCPxgc3O6rTYhXmeMRQg2oSO3TqKd3BfTkNfaxgXu+R+hGYOdddi5mZGTkDB7cDvoUu3jP
6U5V3AMf5rVxgGSrpSWd4ncAX9c7m90T//z8eRtWwwr/O/8wX2/QWu7gVp3sq3nzXvI35wfVYBP4
u1opgcEfkgtto6BjBZEEydrCorMhskxBB5j24I3lWXkPiXpGx06eSSoDVLM7K9hsrpvr+xVn2erT
WxnrcDVuxo25tY/NIbklt+HV+yp+gb1h1Vs7gAUp56zxiHIzfWq6TW/T+thkxdb7NtKu2uuH/DTd
1M18ad8lonV8JniiXNhPawrXYRvgBNO6ba921PJxr6IEwUGiX+OJOGe7jl/ivt62ANFwS9Go7Guv
3gNCHHZh2ltY8aW/TsWkHTxVXrHdVVevj98V6XOcqM6GvrX4lrEQWLGc1UCDZu4+Kqtzng3qs6qB
AfSjVl0mJHe3Xumvc1RuWzXkb1xJUSZVEWvMJH+jkry2JRKEzI4bvOWW9SYIZIvnlOVmWp4Eho+S
N/H8JjfOCo/NtL11KsCRebxlgKvC55v7iK+yqRXJ1u3UEKzHxT35qAH3+fsmuXLUEWtcP6mZyqML
te0YNq083m/er2Uth0ZfFGeDdtqRztdZi88FldttY47V0V+yxu7X/u2mpDuyn+0hSD1RHquCyBBW
RA2XBv2y7Zh7T/efzCFBgIktqRAbRUkquTi7NAi39x+G1VAemyUubXkHSpnaX+6vS5ciHB6cUhnF
8X5xz4ULE8Lh/tx3vwbWZhn2mbNzXMvG8pptyXwdzmEzr+9v3U5q9pX0dNeRUWPD6etj2EbVbupy
2Z702ux3FXi32Sbu8v6cbZuUv6/9231pA8DJkDkxiEX+ZS5JoZWuiZGpJSktYEKDCKU15ZGdT3ls
sXXmZTrv0DGaDD1mjEOIRrWZk/P25+J+X0T+NyU9MoDuCW/LBf1YaqeJn3E5OiO4Gw2JhNAZ9Qc7
gbJFtPoxW15I0d7/rR38f7L//0r2R1LxFz1G8Nl9/sfPkgrzdP0sfv7Xf14Svnz+revkX+H+99/7
B9zf+xsgWcNAxuoaDjR+lJn/gPsbfyNexBaGaf+T6i/sv7GvEIjJbZ4FkTbylb9T/YX+N6Z510B/
hVfFcW3v/0L1N3Hp/atMEBWQ7fvLO3OEIMP433VwiZs0RLBhNMuHKtn7qvvoLefqFx0tUFKPjp5B
xgT1y10xIjVLk/IQjVCs7C7W99I0BVu8FDbwdMswwiMbmx+ICKOFrdWf+UiSa2T0P8ciRKoWUczJ
CgDhKlK/hmpZCk31Q+6miBCjbN6yh8SIDXIomnaTK/tNDIhepF/1qdpmcOkCXA9eoEsC7VVsLST7
X5JTbTvasHdUAXPyxkYQi13dfhQNBWTmXZesXbhNrAvj/nsUi3jdedazU47DWibU90RE1mg444Ak
43JfYA8f+zrb0ZaIV5RStL2zdP3SjGrarJXlNkWt7mthfs00O7uNNuIUa6bGlNBfWMGvmI5GEX3X
pOFTt+rES9eJZN814Xss0uTqV0N8dcMoCTqDxo07htM5ded7IJKOkZ4opEJANSPLxIQPp2mb1keP
idZABw7b0vJMXN4cStONLeK9hyGbXNi8u5gYXiYfrpSdDZephXJcUYMrwkTd8nh+9hx4qWaaZc+e
/m0cqgOq6OGnpKc0tyEbqJ6Ku4/YRiPDbjdRHA6IZG8oqG1VBamXilkRZI75WoaeFZjG9GLU5YQE
QPJEFcF22uTS6RmWDLXh5Ck13maXL7QWIEKrMSORmt6ePWv52TcaNIs8sfA0gZRcfoq4wibEo6cu
vhKZ5Z/G5KkI85MXWs0RfY+30nnCtGhsNlDA+BQ2GMxOxBuJWvP3kyR62TflDluJhh/HOE45U73r
RWRidcn3AVz4qVsu9Fj9/YLBGdHeP2/ef3p/3P2+/+nm/QehlepYh63z/ZaGk2BdDITmyLRfZCH/
+hr356vvP7lfnQtmuiZynv687v1tWKnXwVDu3xpBws2fd/Hnrdgc1VRTkFT9ue/P4/687P2++00k
L8QV6Lg67r/x5wf3m1EaURW5X/3L+/v9SG1+tYlSI0U9I4z3zwP/cvX+wPvLzIBbkMHD+TYLMuK9
Sicni4vWMHGCkiSEmocYRAVJlYI0NZZhyrqj7dsZ+x/8bMWZIlr2lwsN8RL4N9qQ+N+rdZRby9qP
+2iQGVsRorFS7/ffud/be9hGBJAsKoXW0cYoK/W82jSmySJJpE27n4ZzrDWXZKyItvY5lAy90M4h
/rrz/RpZcN6GDAmJFn/sTnTij8pX84FNHLmbSPTLrCpWurEHKiLO6InFWVsufIJ5ztQzIlPUAdP6
Gz5ylE3Lj8zOhEVEEEboatOp1Gw+aseMtkOtrHMUOdb5fo16RYifYnpaFCKt4AvWOLBmiAQkHGnD
OkQsibfvH/e58J5Ez5JtXB4xyfC79GMKSZnY0xVwTnVRElug2AkbcUZfZfnc5zGGDpDWNB9j0Mh+
uqWkDOm1tekP5Z5+vj/qfqEjkfh9k65euqtV9hXBYcXgmX8SQFnsBLT4VehP5XF2odp5vn1qTf4D
9bwvIAt3RkT1yiq/49/CMN6kxbbUjRrWQfYK6hXOakNQZYtbBBABGbB6T1lNzNR1caWO54lO4M4v
qpd7CFK1JCGNqYka1qBigi9uPJvypoZZnAhFKY7Kjq/xLVGWA/cA7os+VPZhTCpwiyVdxeViGFN4
WMDf0YYYm5wevNfCsC5dnnBIZIabLasuovxAeZ2f53CnK9RHklrVlr7YfCaNaj7rxG+c27TIDjO+
YsCAf78fXE+z0i0P5ufysHQ56O/XvjXYIX0Psn1+UBoYgSQiFlws/d+SxMmOOgWgbEuHTtcVzlqH
cmck9OsH4gzOoc87iWYt3bNIR5X4TCTMKmPcOE8juMCpUHsLDGwdgCQVm5JuF4AzhIe1sF/vB5YU
bGKdGJAqbbP80lhVcZlbRMXImOT2ftPS2nY74cpYDfpUXDBwVoFyK9j5NBydNoxW4GYesRfdZJ+D
rXaBkFTZMKyyCL4iBK780BNnj8qVpilJIMaDa6MDRzX1lrAf2oMIfQAvaOzNZR06ovdkK7CEhRKB
VR6t5c4pxL4ZSTVsZ2rdm6YTKBLT5TGqZQF7v/b7zj+377+Y6lX890f+28PvN8n3nbdYqB/uL+2a
nQtwLoGKsTz1n1/4y1P/vkpe9Zc2NGOCBP75Tu6vd3/5uQAPgLkkrNeRk0Ae+vMm/vJ4WbbG2kTK
uI50YkNW2rKxul94yz7rz02W8BIV7r/cd/9pP1jxzrIoQXg73KXkWIcAAMrIvYq+oaSdjxu6i5xw
zjdAUt8QZzSBDlHXmd0PtmvDpU+x32cAXtncf7Wx4Y/8NYd8xLFlk/q2XozfAZXmHersAd5P5gb1
6PAbJp3Mzso345ywGSao+1DUxpvmy4Nj0tjAgA7p16PMZkTk49RPg1Pu43J66gwM4Xg3+Ju1+EGj
PNVnFrwWkUCXNcC4DBTNME1vnKgg7NiriEc0Zlj4ObrLJOz2hBG1blgFhnH00xblk/KaA4VPOt1s
fwnHHind29Rz6GLbkflVlSnFF+LRt1gHCrQxF9dsUMl17QveEYz+b/HQk1rpQMuGsohs22pGKCre
NUV8nWUxBKlC+yjqgsxUsOGEg3v7Js5MZFBGEQCaQzqNPeLco5zFqcrsqcM5Mypj4Gs/0IvulyRV
n/LR0BLXiHzFrsJDBsSBJYqdbMJmPGBsoZKZxFBVGidEKZGaLCTFIbYHYuV1fdwYTautIDIAq2u7
cdUgNgiSVkHDYQUWLjXUTLiPGt+DTNp0f89GKbJI5xxp6WXHMR+Cyj/roT2Q/rnrI6RfmfiRLOKq
Qn92DNAi6BoukyYABRTtVyp1SMFCa9gk6C2zCfNBmBfyAEw9DxJNW5Di2UttImkcZwpQ3ex8RPMQ
4aqW7VZxeLIWc24TWOAz7eaP8tXtidmZ83qntIpwaB3/853oN7rflEtJ3ATbmiFk3tXOuBI+6EIq
KCowlcaiYgRMBtubv77+MPU0DvyL66lb7dbhJuwJljFgis8q29NrJng9pVfmdW840n7Gvb+ns9YE
bgisN+mdgz+LPZ+YoAcWjSv9ZABjvHQcjl3i68g/fDYNOaWrKqpWOTRzq9LlF4BDsV9Eq676RUAl
0kCCm09oSpUioByTdbCkPUpAvJSJOlJfnbNe9zGJpJj1JJ8ghJY1YmQsjQB0BjqdJ5EMtPLoezaG
+BjnaXp0RAvDPpOXRHEs0dHcY7eG39FxgHq1/iC14bnoj+jaDCTLDsvn2QZ3FSKhdKxlTPa/+LHW
bxpyG6CdhSviKfJdQjVXCB6o2161itNCWxInCBGPxnOmXAF7zd/FNv/3AYCa0RejcV+tVHJKhdF+
kLogScTcx72TwGfCPFe6l2gqm4DIdFQn+aYyKmKReI825dbSjjDlEgNRRGm/74XaGyBlBNGjOmEt
gdD3AyXiV9/uvtC7+RwdfHXY4yPAoSZBuP21ERZ5vB3Dio3PZHVP2HVQkOMqtgnE1fwvY0sAMWWn
YKhzuOuyyXZ0fJyUz3YugUSZameXAjUPERJLoc46pdmDQ/7TqoljDxUr8RI1eUMjAmU2RyCm/ehr
SFX7oNrxqyIcDl1zd41pr58hWr17HXRroAbkT5FZhNrW3Dujr32Oscy3JaqyEHpjUEy87xS5zNpu
imRTEAxWwE7b2lH2audkcZlxlazJOtYWz5K17adpM4lUQ10hQenqcR0kXmRu4PxfliUOLZy1Y+f5
DmcqqbxkCB0Tmk5VFC0SiWmmMaddaFOQmA6nVRu2RlchV1fREz06j9b1ANbV5XjU6HoOkw1s0HAr
9J5IdVnJl6NLUvCnF5XlCjOUv7cZQ7TUJDGmhLpK5MC0Kk0KeqH0D57+C3J5uE/cgkJiFGGEyBr+
9j59MFBksgnnozWNXdnmxXZyETZofBupraK1SOofkX1Ou2+egG5o4UoIymT8YMcKbgq8Hf09bKxe
TOuSpV24n2uf2nBYcQSL4SJdgo1SdBeEBvGsrS4uRk+ese8MpKzMNGYz9RTP7jsSHMqEJLKuimXE
a5eaYNekX41Sdps8pKbN+mkmZ3NJ2IgXn1bBwA54GM/rxpZg1+g1/oj6ozeH4TO1Pxjxt4J4MZLf
Im81RdYvokruhfB+T/8KjZBzZKRS8cp/F4tHLifNwtUArmkyPU7o4eizMDQ377JkUrK67ledYOUo
+KBRhw1mEC/b0djEUKfRN53z5AXmNzuLoriJJckk0YvvocEM6NOANiTM+caGm6uAIFYEFiz9rQiC
mKAvY2GNp0PVYxsC1Acqv1wXLfoeo9SvHAVn4ZFbmHhPpcoukf4Uqf6i07uEZkTyNdVhMmByhhPd
eo/M/BX/x352jHTlk5ad5sBx54HwNEcNu4E4DXaejU38BNneVQB5Es4CTmrUYhgGw3Qzlc6HVfTd
eqmGpka7dFK/myQ3Bb2lOkwSySl0m3Kttz442GrdZIJiqnMj62Dda1CDZeq5K2sy6u2t9ipEwY3z
XHr6Y1YukWFxrMBftj/yMtqjzkIPPtrfnTnWnyztp1cM+x47MBnIdrKa2Q05hG2gFN7X9vBVpiws
PGr/ZsTKvyB5E//GWsuaYVXEEUvkGUzWEp+BsLJCOjOhpQ3mOvmpGuvd6aibMIiMSPfCDGArDw/D
U77Q2fPI5EsEhu17tHWYGMvAGRh268XeUnjjGk4O6LA0fncTvCioBVdipLBlivIlLinaRF/qYv4R
z3W2yayp32Je+zpjk9lX8ZJNND9UFd9rHOHMZ9tAOXz86Oj0AFCd8DxQLo6JM2m6tRGV351yDmRK
x7/mWbU9gPYP5ERZYHcLFnyAeJ1KZC5pgggDCVORWUSDWdN8HUIJmySrPmCh0Z7NniaF6ILk2H3S
YeQcJpJoJ2lTiYu+eCnNkPuSy0S0uLIkE7SRsjslkZl+me0TLuF7R7eJdtjAqMDbFwFxdJc3oBB8
e9g2jtNs/SjZ+hmQLKIr1jDak41s5zfy4+rV4LAFGpFqER7iP0zeBOzIFqfBpdmICh6nhR+uGunP
uxFMNNam8IZ/+mFSv2zRye1YaCWkrMzaejMabqKY3noab/Bnreey11+nWIqdF7OFT/sL0jZxisQR
XYU6fGTZTOPLIVYNbwlZl97JHBVGURN/xGQ1XwnkpMhuuz+1rvoZEY2y4Lv8VR0nBvK6Kt3EhVmB
T75WRO2A3abUofkhYnCL3WfsJQfLO1i15+29CJV/CJcYM5HqzvIxbWc9SBJw7rlXzbd+tgjQIYTK
bUjCqECpnpo6/rIXevVRO5tozsVBU+ktsSLQjcRNrAvUBaVP14MwQwt53CIDbruQ9XW4N10relAC
i109rNtCOs9Jb/0ysUqvxiSy6fABH2AoHmAb6u2ZdV2VGd9iFk09bh6YMdLeppgeVzmb0i3w8nG+
9HgeGs7+Iy1x6g786VM67lTvvmWhz+raLIagxxawycTZgDZUwI45VrMcN2WhkgO+0Qvo4S9l1SBq
mT25kn5OFKxTvGv29NwNbcJM29Bt9uU7xXDngCU3xe6bmd97KjOBbc7JoRPmq5qak6RLGxhSeIQv
PeQG5DzAEcy6/clPeyZFLbp0UU3g0IAqC4/7CtS8tRF1Q4oSneo0rMgw8INpdCJUpRNcE7Teq6G5
DWb8pPtWEXh0vdbl2L3o0ZmI0gEGCkaodpw3hWnw6ZuajQ4bJmlUQJCzxoWzhK2LUulbGxI1RO46
XwU7HCQWV7elEohH9MEpdHLNcqz2kX2zLf9kF93FiHk7LKoufE7gs8MHM8Yg7XTe2zS2uCmr9rX2
1VNWW6+N6FnxdkQ+llr2lBvgVON6sjf5xkgwyscfuYoHtILkjGcpmGfHDylt7KZRgb0JvX2txRfd
I0t67lMnWNV4HI+th+vIxMLXlqj8TDJqAa2sHGkfGmMgIKAvr3mLknEZLeoa+GwkQrFvqfLHWzWY
X7HSpOtQIbavhXkdSxAsQ5wJltKRt/E180eNgvnEJggQJsX/mraVP9sV/L2DHHk6N65PGoEVOBlp
6aI3fB2oXb85MZKMUXgzrboVmqnyh8if+yaD8RhF3q7zsqfEBJ89SRj3dEmtoI5+ksClzk3U43bv
131aj4HuQmb2ao/NFxrHDbqCkm+xLLa4xfdjwaRI1BOroqWE1ZHimhWka4MCylgTWwUJZY1DOldP
6njYUlxwGDqAU2XrITbJxgofIte6ZKn33+ydR5PsSJad/8rY7L0JwCHHOFxEIAIhU6uXG1g+BS0d
+tfzQ1ST1V0cYxv3XFSavcrMyBCA+/V7z/nOsOdKto4I9V8MRMqtq9xtOEMpyj3x4niRAtdXcZhW
xwqpiLcQMzp1xzEtDuhZzm4FInKAE8rWurL6bQcZq9mTK9UyvR0NizKfFilKaifgWHkkTOB3qA35
IUH2zUqOHKLEHoSPm+Jj8U5Nv6BIRFoQDOyFO6/Ppm3jIRDuq+4lVco4qZhDD4hq/VwMLS4UDMim
Rj5dhBwQM9AeJeeLTgQ5W3hH0ASkl2hY6Wa9TS8Ol8dmNe4jSfVVyPbeO6ehV+XeSWaK4JVRmnNB
6WSAwQdpoLNayN0Ss9hhMGULJJ98O2OkwgDDCJzdkthhbYMP+5ejGQkq7ehbkh5cZK9sdma6j3vr
E7ks6wdMVD0LETo7ztcc1fnWJf24G+ET9ygwPPrN2wj9+nauUnYsXKW8YxxtpL2Zl/EwTPZLG8J8
IrIYRUhHtJXF0l+jrogQNp7D0n2LwrbnPS7p1qy0ZdlzeNZKA9h4jcBNxY8EWKKAQrg9aVqzXZpP
SctaV29tjv0CPF11XRIx8xF9ZHPMabYV31uaFLo2SfreDZ7CBaRGtHeLxnkSOcQeuu+nrpxq2oBz
SBvC/OUt0dusQP8XMR5a7iHcwnKVDKhi9Vq9Lc0dGCCEnXFZPWDYavYLtfmubN9KePzsJzRyHJHv
OxPDXg4PDCo06oEidf1m0cJgGIsXGYX9buooSw2tfGdAf4kXeCpLtoCMZrJtaLuSoVE9548xnxg9
7pR9/kGOlNCdRg9iIjq69+xHs0l/I1+/H4rhBTWmsyMKlpF3B0SduzLlwDXs5JcCr4JJzcZRkHAg
XaTdbs05eck5mR1BETxBszmVzhQkrnFttTANmP+RLoYEMk3QCcliz3Dyja4olkize+rWm5R+pD9z
XkTHYp5GWHjn0dlk34Err5eaiaB0nBnTydDbJ6hV057U6D42AwLkDi6RV4zeISx7HVemx0g10Jxx
P6bm22hHhLpZilNZvPxeRoSsnTC58VHUNT/CaAhkPD6vuOE+mn5aSz8FMX701m2w6hDxh4gMHqJc
ceGh9xuEBFnZjfW5yFwn4jZFYpKrecvw5J7LotsVM3IjlBF4Ywt0uWrdHd1ZPGgMZjde8x2kPyK7
+kVi5tonIda7Hld1q7JHTTNfxnxaUxtVQc/eeW+MjCGkWc6bQt850KK3yfJdN+E1TOTkxa2HatTi
qBi1prEBh7ojzji9IEHBvjhx0hmreyLMQu5rD1fpiPG5lvlHK2W9i2tdovg11UY36NrSYyHdtPS8
Q9FjndLw0EfOfJStQ2mt+Wlk/rSE89Lm/X0uoIlW2fRVAgvf6DMplrZE4NypK+1JHztpfhDF86C+
pyjSAZbKT3wQWPKYvepJj6lfU9rRnn5SY6bPjs200eoHvGXVsR+IZOLt5lA+ErGa7jLL4tCW9JTP
dME2eErUOhX9tQxrPoaJYMmhIm+UovNSPmBJ9TYxjmEfYANPjRW7BhGFU7bSD1bKy881+TOL+nKP
iONnB2XuEDc9TD2Uk/7chwyuKC83DovnZhKQx3IWNF90gr5kVELYqsgYQGqv2XNLhgr1ITr0oHaj
gBtoo6djf/LyJDni/927Ce7tLEcDnjbz69xhvWdeD2uBtLsuaVB/DikpaSYzqMptgrjnGVfWQppk
qScXU1wVJC/K6+LeTNVlLmketk6GCI7W8UkOdF+UfK9Q6O1IqGL+YAP6oXy1cNFCCjahjI/gBnTn
wB1D16DLHj2cMKj+2hatfgdUoBD7JtVXxbWHZUP3Hrpc+2Zb2rDVsXcPQ+VdpP2aJ+ixcrUej1Js
QqXW+6xPQaGVX5ysrot2NBbh3o+NdzehevO9SXx2Nb2wgU5BMLuF3MpcXQW+n+2EFWk3W2S5VcDp
Sfy8G8qfCbq/jTUeDcW+qSTBISA52E7MH4ndF35cPcv8YexnzCIhYvA6jLpdLYAbidIMiaKaoQDT
ZRDiyZWHUUF1aHUF8ykjJXeq6ZtrDy7d0qAkHocLaqSoz+U1Me0XtMOB5XY9ppWcbOJhcQBNIl8F
9cMJ+mKHtDuRZ1e+rPXH0p3PVoo+tUY3fkzy6WqAzyMpi9ajlVRIx2u60YgI1ZTsZFI+LpnxxWzK
2DhwledpX7RI3fQsoQs94i9MtO9t7EVPrM3we0OaKB6D/jWIbZ9zUNoR8Za4Tv6QFFjA8KpgJMfE
30dk44jiqC9QxQw5PDD5V0xx4K2nqU7VgOpxP+c0qocm414sYe9PwzuJkN1u6TLe4KxHP9hBnW66
GHA1PQiDixq97TZu8uRIJue1I7I8BIEXKnP4cGY7ENowPiQKI71pd2I/a2SoTUMEqwvHVFCR8XQa
iU3cMh7oA3Zx2p9q+nK4EhhIHDotHrg+FHoHM4+2tnGxQDVsorl67dc50U0y1a+aK6uAVv6HhOr2
79t32lVR9efP3H7FjYSbbW4/c/v3nz/95/9LmGJji0g0bgUeoYRJvWyLJc33wjWe/+Fh/vir/+VD
ujlQcm1Whv/HD90end1wzfJbn/A/PMqq3QOuklKl4QOLw/AwZG5Ewbu+xD+f3x+PU6K2g6LswS5b
X/Ht223bk69F9vRfH/n27z9+8PZKlGt9xYiud7eHjmk98Qj/+6/8+adub9ztn3FRxgQd4tC9/fPP
d1Sz9DJIpH5OWvEaAhFn2kivMknrT2AJOJk1m6yNaGxp3g3xZsgFJ5eBHXMitRZFDZuugee2GDgU
UzM/3sGt0Xx3IoM4lYR5aHD+oo5OGBa+15wVLu0M39SjHxz5sQFWaYO6vB9JnphZ5osczDfje5gy
IuxTf5rJjbfL8tXrm8Ms0bNY6MmH70OOBt1aim5r9dmdptGGLGYII7NwQMhHF3TJ56FJf6wjjHYG
sJz29bWWyxcJCUTiNNZlNMzAQ0sCCQf+955AhjtZoPPNF2DfMo1Gn+yIdM2x2oxF+KBJFtTUQSEg
SbLjfITJf6kdZH8UgN49VDt6rsOK/YFMkHonuAvFLpFmt03soGcWvynz+Doly7C17YJBd2Gcx674
jnW98itGXLJ2dpGGd9CT6rUrwcRFGeMah4t2I/PpyMZ2ELUb0EjDNmzPX5Je3jyKD3Q6gpDT6YI0
Z0tsGudeF/C6lbRBTdbGLo7lHn3oN2Q5nBy6fQiNBIEXOR2TCnfJ2DIyN+u3Ird/VqOc/KGZf45O
ARcpM1m4ZTVs0og9EMtwsRuWjzgyXqqc8rZmJcO8UhMX895rdEEnwuLgfRuGlmxRMVuHMQO8XeoQ
QdyWAXqaLDW6IzdoNHTeMAXCMNF98pNBeEgYRX3HajrkHDd6R9eP3Wh6m0X0H81ItoBjZi9jSF1h
1+mWYc+3BWQYjTSHcRS+OT/q8+8zmxrkjRWlj9VVT+wRvanhJybUAFqcDdEhOAGZyhdLeccyhsEX
8YLVCbFNC4sn33jANMNHOHEWMzLExJOy30YShWAM2UAz8mbfzXu+y5gJTjqi8Oq+W7w3tdQnECtf
xZSAJWBqacbAwSbk1paem2h5HOjeq+bJrh31LyCPf6VTMse1DbxCpgui0kZx8he2Vxyac570NKdg
t8pNMQjv5GRMFhI9f8g11B2JGb5Y+CWIZi7J++vicA+y0g6KnqhfIY+qNQg7zEEyRFF/1gvhPZrT
vJlip7jPuBAqRz2zFET/4on/lXN3e+K2xuUABFja9P3/GWK1JGVrz/RojwyCs6OwLeQatPM2E+QN
WJpkJSnAI+Tex/dWGhOmJsnR+Afp5sMfdMR/K3uCxZKyU//573/l0q7Pgf4H/61SSJcq75+fQ9Ik
qT3FBWysvpvvMcYcMzJWj1R++tYDAXaowOdgSHx2QRldk147gZKDGPIvYJJ/hWvfngegNA/Pqebq
tv0X3HNWzbPZZk6EJj3ECYKn97i6JJTGIjiq9GNYkCtXuf2iuxGZ6pk+EZcXbYca1X6oxHXwuuZC
Qb+5QcoiBDPsVzk7OjECOzNimUYRql9DwsxC08JYOaprLRRBmw7zcBirJGUin95Vif5lu8NwmHAg
ZV7lXG5fiNJ2Ll2+fPzf3/7/4tqFawOzEgTGShZ3UN7+I8es1zqXRLo4Otq6AbQQKzqZX6SF6JGz
rzE0xOaCw6wZOVvit7GM+kgGIfP9fKFsny5lERHFp43mQbeK4QjPC4dpFON/rcMhwDtvHHpjfO5D
rMy3Z/7/5dH/Sh7NjQoJ+7/9j//+Y/qP6Ff1f8ij76q2i/9t+9VWeVJ+/ZNC+o9f/btC2rH+Zlro
mU24oMDV7fXO+7tC2jX/Jg0d8KWmm+BVTcnNUK4P+5//Lu2/AScHjQG9Whr8Gr/1v4TS8m/8qA7i
WnqWRnaw/H8RSiPHXq+9f+Cpmp4O5l7ScrcNF2io8xfGnkOYDXYqFBmJZpmBPdWvljujG4NgR5hb
/5hKJ36M0vFUFqCxtC7SOSVo8onliJk2qbQUszTxx9J+qgW0gUUZ5T5BVXwZZ5i62JysBzKFXDwa
D4Rv7JnNps8VqpMN7ajiovq6fpftFfjONgPc/Rn2ZenTwMfv15X1mXCUNbNbzZuOM95j4xG4SBeu
eHZAJUEMIvsJ3++Ta4h5T4lmnEka97Bl0g3UUar4RtxYe9ANWKwA5Pwgi+4au7rgmdv52SxtMlKm
sAgGfR4/tLbFDJxM3xIXn1jTWTvavl2QFnb1TsQlopaYE5HMkX2BvHudZvrwsZjra98t3asqaEBX
dWf5+G3sja3p8SsQOL+w8iAvluKspupuXnA5w2Ac3ObLI3MSokaGC3rKgYNZ7oXM0jjAQLkfx92N
Vk2l8+7V+LIdO6YLVgwXr7gMJA2d0XYRn9eXbxowoptFOvWWl8ou2ACtoYUTbP4SIxbnij+nKTAj
wMbpM60BIQ2d+LiODzCdnvps8HaO8TwCBk8i8yZwVHthKsKaq0uKO+1NO6ePmmeVDwCKPuiZj3uS
GQCuYNzezi2Rix4Wt2jABcSY3dNLMHaD/mBOw9ONJVr06bSxizwOPF4CCFHhwmyps2aHHqDcdq1W
HObOpb3rJKjvzJa0dRIgzGQpH4SLYt1s9OpQmz+5j5pDlgKj46ym3SewGHzWvBeVibDdOWo3ubG6
d42CbGYrrI9ePbBGWsYU1EY37S0+nH3noUfT5mFvI4ZHRwZ8JIJ8CY4Cj7JIm/5AtyTGFmnFZ30U
vyulfa+FNh9mwAaPmgCrhcFdN0qPwHevPk486Jb0bbnrUFWdaM8hFUga/M4yEXsRpqCDbBfQ2+DJ
B1mXIEeGQm2RvXy2Ussu9frFWbpziMgNAVpfn7Us57qnXkVAewKUWJ0c74kumXF1OTJcUcoQuQwe
kYovfc6QoSRcWSc3nF1/TOeTa4ZM3OhyQU+xHyc5z4hnEZPYqqFgLVokbHWZY+ZOwl3UYH2rzRkh
elTQuKXbcBID3BrG48D+Ewe7FjGNXTW/lbMh/GHFXzjJ0gQY1/lMMSGnIc4fA0vPRs70O5wexRz6
683LOJWc89r4uww7vO9wUbC4dtuSNBsfvRIOOBASiwNSZ16exqQ7N03tPDhagTKAyNCtNqPTK2XV
HibRLH5nuoTcrRdrDRXUJzDd9LH6ZuQ+Ze45GbN3LTbbB1JXn+0IEE4IjsiI3LdYhJBCRiJIFfm3
AxzCD3JoA6dV5ZZEX+vKvfNu0YVl5dKdvZ4vj3SUwYQ4NFPR3pxL8s/2krH/jr51Tgsv5KjTZTWZ
UDGpwBodOm2GABHmGTfaSuJtq9omqmsy7oCvNtdUxkHalp+m2UBNdav0RAteTa+0Z3admfTXyoDP
SD61e6RztSPfuTsxhZ05oi5v5VTW9w7EEqpFbUtYzUDt7n24Hp62pXTohljFNz1Ezmqb4b5xRcUU
Qm5meG59I+trREvyzvam6alOdHjGTh1fnHlBaURJwugYYqRdWkyr4STcd5wjHs1MuzcaFEXu6Dwu
Sya2bQWxx43s4a5hpF0wifs+DvGuQZ0c1WDRx2jZuUXt7koiNdP0OHN02PScm46D42DILhz84cx7
giSmciF7Iz2ktfhupdX4nIbGfZVbezOW/ZVwKKyJeVvt2Ieqi93Kx3Lu37WZlV//pTmxcY8quNjF
WqLdKY+Q8NLFHRFNQx9E61gmIp/ZT5hJnVqKPrNxvqIk9N5kOId3aOJObSZHn5wPJi+p6DZMsuh+
FcKg02N5e3tJ0WDCtFvQ+38iDjLvHSleZ01C37D718rZKSM0JWENOMx12pZa1/9OE6+HFk1fPlNV
fLHKhs1DW5IDuoX53LjZR57oz1EyCfSGsT9kefbSzj/qAYpsbLiv+GE+Cqc/1zV59Etmx6fMYKTO
WNjYGhZvbVGsvADCEO+MuDhFM6rlZZw/F2QTM57xzYB2gAi7hrRiq0T+GSFkrpIO1xNXvN+FXvu4
inBM+ZPEPO+tiRrrQKD0Q+Iyfe8zN35OGaVuxzl5mlAwBmXLf2UqrkUs/WKSoa/X3nA2lREfkqb8
CEn23YLMr051xtx2cBeS7dB3B0NY9wTjrUk1lKSKcelLn/dyWyoidW+OI1cOB40yee8gJNpagwUL
s6kRj4nODdwF8YszFYRQltrouzED8nbGzj4Kj3FlZX8agOf0wTZeR72aUIkQ/MDsYduatvVkcg1F
4xpnrQ+nLtRDEFWGFbBT176RC88fG+O3Mc9fRZ/pb7N+1obSe5vz8YnC6Gsp43LbzHAHzUy9RoMX
15tO69VlacSuztyv2IQoBVLwo1YnoUuCzJq62uJjyq6GqZ//2EgcyGex67Irpg7yqqbFS6bYE/u+
M6gBgJFhGmckYaoCLUjeov/5MhrNesxGTT/m4IUvRiYTVAzs1LEJiRKmDiD0ricIgF71S5Wky0qB
cHe9Qf++gPdxyKXCnm/I9EjImr5Bx37SQmD93O6bMhx/2PlTjkn0TG5yGnS6C5OryfSnLI98pwNU
LZuK0VrrnUiGx0Ar728krK67m1RNi11PTi0hi0cAn1ikK3EeppCAithWmxuTSnnh2WMBulSh7Lcx
TriAOAL7MpQxRHBSAFPCGDdOnv9qloaqQNCh68fHpuDKvoEoI61/7pSwXlodVF8H47DUG9KwwZUI
p+ouRfqZQ4Y6ut38s9WsalfixNvFHVoWeKpX9N0051RLdxisQxnQs+3pDeVhwOe8GbKo+MRQARtJ
Q1NJAuvWpgd8x2Ct3lZr4E48r/mk4DN3bvTNZebN0liBSpCdIIl9jRpZyLsdKre/H+ye4jEdL+GM
XiscsRUoYNu+6TYu1ANQNLZV/erbKdxXk45lAcm8Mk0I/KPbPkgh3scqbs9m89yRt/KcBrcyImPE
vl30p7QoV0oo3WwaSuXHQMjCxNImlgfdyn78nasDd4CIyqtLXYhyoG6DmAw86DTfSutJxKh5zND8
gnbaB8VyQDOhtkxA1aNugOHsYKu5OQnSnGAuGkJhMy/P+TD/ligXLkjvHbSXC5uCk8gtKW7Rhm57
du6ICuiTELO2XuMzbNPuoaDUmsyR8XraP1CzFpeCd3GLoYWsEpPcwVhmGY5+JskD9N997thvIBrU
RmQL2FSmP1vDyazNNGjdOSNdapAoT80cMDQ6qldTkeYijfAFEUyCzZBWsZWO9xAzKQhaKGR1H5J6
xD0PpJQ2u3hJ+xOU3vYDTT2PwIQjbe5r4uBlND56YCuPWX3S+7Q60O1jcqPP2skyoEqRB9OkIIAo
ZJCktYz5QnuYngo6hTFtuay3avi0BXtnvTxlOi3yJJ6vVdLSzZ2mhypCRSAT/agmUx7FBGOAroIv
BUV4i8dwNygSs+K8JC6WLTcUMrlkJUGnjIIQVnYO8il3INsZsnDAqWtlmuPmaWLh7JW7VNt03VFU
NrwXK8bkVgzxfAmymdbZRv2soC+upwDjfongM46Ld3EyFA/oqkiBNupnvJhrak6S7ps4f8wKM73y
/VNuu7pvZxUBt0igUOstJO2OA9osE9LZrShDnjBBMkRhjnisAdiXemdtLD7TqsOIgynm0vRpcxxK
rfQdQXCNNZa7kjPRznPmeufazQwhyZOHfsJIa0PHSZuIPzXl1jMSqIZkcdKqNHZLAHXhjjTbanyS
HiF1rcPpaf1mAmeBp4UDtajnoAwF3B0LepInuHdZjmNb61CmeBVgmxrtKcX2vgcSQonR5FSV3lFI
Ct8+oaYWQCZcRkyoZ7gqG8HILpbGgZnCtfSg3vPIsK20AfWlW4KX+xxWoITFOWDDpJCI3Om3gyDH
Vx57KkiKHyYNv6Mp62Hj1LCD0gzZdGnS5I2UXPxxZQyRVtP6bPfDthHFKYfQYUQzbV3VGXdVrSOr
g3ETHqSAcsOO2QDFST9ABUW7kNRitliWAT66ncrfUrtZ7tViWH7HnP0IBmS7kCLOCWocD3ar4181
ojtvLMsXTKwfHu7RZFW3RhSMPnSXyA/nKT6bE6w+zQYX12kwt4hh5nDFTjdxYNHy2mEonrwsipDt
JGuZsTp2g1oCmZjzXNuYgo16YRXN+oINHFrUYJNm5ghBEyqd32/4RZrAALZUOJL0x2XZGowCRzmc
iixDlVG/JwRScfkhFXZLiWqmnL+pYuWsrZCZtArtvasA8pMLyQeaZB89ySubwSNGIUOntx9c+2oZ
ggkaedN84pWzz+00OplTdi4NswGoaf3U3XaAIl+GaNHJryuTnJziKBzZV4G8wVnHvq3824E7cRHH
hl3xTFeZd3zQf1fUL7shZSYfR8OP2aLxn+fA5eCVXQBio8lWJi+uaNwDfgPvoo3caglmkc04i2jf
No7m1xmc+ywbXL+KC7mfDVdt49Y9KFWXBwBzMZlQmnPANUdhp9vXTE+qqzDlyXaoVswkhGxu4oCB
5vMDvCKuyabaGWNkQH/u2gOYcl1FQZyx3Xes2zgUmy/bmn+o5dhx7jwgaPSu9ZCh6C0ZjELyPYK1
V4cW96B/A0bpxmTzGc7jmYBdjuUdi3DNMLk0lvA6hcMnJ1d+IB/CE4bXd9cZ7GNtWN0DPKQyGQN2
8e4+BEoUmLRy/KbmfaFpFWBKl0vuXZZxACGN0HdjkQS919pM97WI/FeMV78QlIKvbTD0TKSwl6St
X3LMYWtyvLwk7oIjxKkbhKF4KSO9fCIz7ygto7vHRVZthg59g+1mvucW6tiWd1NlmBdjdPJjgjUB
uAoTDEp0Bd5vXhA1whvYVKTcYhyHkClMcEyZKsbNbJX6nUb7GQmk3xVx+BbrKui1OttHqdf7uqTa
qUpl0SK/LF4B2ZbMYk4EXYCfxyDoINJ27jrt6eaVpUz+6FZft8CpNciR8tJXu+0m2tXsc3N2WOb2
AefNfC5yWM5pqF6APhUKZp0Te9aVc0eQdqX70E3a040nm3pv2UTRpdmufeyjsKImKlhUAbj5Xpo1
iCKYTpHEzXa5BE24oqjVyPrSGgOGovTEMHQ8isV9JOxbf6jczwGpOw7V6qHWC4IqIVBX5Gn4gu3g
SEIKyD7zbJLSdZjLGXOIYU/7jHRu3zEFlEP0sLN+7TkOX5Ns/Mg7od4ad6FhUH5nuJQ8m3nyEaZD
cY7C+PO2Y6WYNkOsCjudXOJ9tYhXJvLIvuz2efXzWrKV18xYABb13RCwyBlHlhVK9kcZdflbLGXs
z44/SoBA0IqQvkdFUCSDcT9q5ritcHYGFRc5jB5gbye7UgcXKsTLgg+Cg4h28AQXNXv1nbG+2mn1
ji2lmRy9dOyQQzkAeubAmaj3olGfD2PYWRszopxrUoNekx79RuozP8DFPDAbVU8TJaAxPwGPqb+l
ovLdLqV3JGGpu1NOb8ok86dMf0Ob1q5WbO2s1UVs0uI9pjpyKY+Rb9ApLb6zd6bXu8eGCZSy0y2C
xKCIRwi4yZKdkwkNY5SBHoqmxrmWVSUOjds/V97I828z7TgULXMCWQZDjLcqzdZh3Bwn13y0jKAm
uxzVwQQ/cTLN7/0A8p4BCk7yDx1/q4kmqNuwkt+b4PMOeRpS4ivHdyuBiKL66U7gIsAobltFnm+s
ed9iwbvl0p/ZUuzhxmB3eyC094m0JEScPacZKpvxofl0Tei3o2xJzQaZY4ZhBWhHWE9xTKKy0nAy
dvIzEh9hKPpzIq0Tye0hhkzmNambgwnwxntbmUcauW0AQkA75AnrPLs4yhchaMYU2qNIGWLWiTPc
jfpwTPORbq50M1TzTeAtZcWqWU+7AWUzIjqatXJUT8yJaWa6BG6kAJXxRhgl6Uoli4VWviFJmxjR
0UqBfopG7jQwX783zYpu5PiSQHi+N8djRA8dr3y+NUAkHyxFtpSyZ442HrEri00CzFBMCPldN6Tf
CEyqKB3+SJr3pykUeINH9KwiisQhEdTWZU8GQ5mF4PgHRNBGp6K9VQ/IRdaOxbD05aZgQB2IBGA7
DX3iySNR7Ju2zfZEinqBw61OehTZZkX8UIn5qQJuuCWq866f+uFtZnJ7ZH++g7j/Y7Aq7xk4qfeM
jAeDKL0J0nZHW8xbXSdZi5ZzuleEdogecKNww+aZPKiNoLi7wjl4VznHXpZLopvpMzzSH9lWUFB2
4zIVx4laj7Y+dkSCsw5lNvqCAQEGIyh2Qq4UUWTK7mh8M+iaE/Bh7/BgJ++2Ux/crH1rrB/DAMmE
DgcYVU37bWfoCPS1/YH362cZT97RsbPmVNXNnb2m39G6yx/TqXq2l84JqL6INJ/NO0qd6BhpWXzw
YsjT8UDcGymS0KUr4ivCxrCPgyB/ou/1E3EqLb3glqn1kLYHMWwwWJXUR+wV6IuzrSrV96HGZz3W
gj1n1h+mAjUniYZfroBytGQR2PPqxI4D+VqwJN/82d3kzIccRlaWsx/ZNk2FyBmDFMOzozXqNAAe
7VGHqnQN8c6fIIZuyAWdTvr6Rfs54cVWRTZjhiDCoUusZ40Wyr4Lw0/RTIJcc5bJnsExxT3I0ZaO
KxKEZwFj5gTF60BEDvKxBm+WGrR7KhC5BySJI1OZzdbtBfBlJaqDhfnahrxI0xydokf3CmmVR+Vv
9/d9RFU9xe7eSj2EkXBbJlmNKzd9PE0riJm3jd4tmhKnjR84VvhtY4lAFuadhmZ6r6X2HYrrLBiX
5tEMDQ68Ob46UURQy9bnmQ32wuu1OGPnXb7VJO+/V706fXVNMYoQeGz7+UD6PCU1i2tlWDBN0SIA
ioy3PzoW7ZO9ksBS1NFBMWfHBoj66fYlolzPAK8f54bm4DiSTFVEu6EGsWUBOa8QQ9ZVhWUMbWqh
7O5UJhwdpZX/dqoeqVPUA/I0XYc+TdlBucfPm81OQG7nD+Sq7KJYnEV2SVvvG4TvOAXTZSwOWRNm
uEE2qk7O+gXICE6NeDZ8WaIG1oQLq6CYekxwgAJuX2j5dhuP+YsvvBmbhlVliBOGy81IP09gOqp4
/N7FXruPjOzZoQ7CfUHAwjyvcwmT9BfN3UaYVDg0DJwIdZ1PusyeSiAaq1jZ8lWibezePtEdROTI
9U6IVAH2eJIBpa4kleNUzruMQxYBhdm4SxYqDFF636Mm/1kRi9DVzgsqsl+hJvZaNUQMbxhksEva
XCtH4MLqpAMa2hux9hZqznAysPhucGF9WjFNytrD+j6QODGJBzW5kB7Qiy0uMqrVr36aEY4QlzIp
2m58EE35qkmo+L2mIfOzTWyO0wNXLltgZV37Vdhmm+A3TEU4ytjHW500keAGEWdNfRuwK75WC9CM
OHMOFovA0Wmcfh/VVbhf6vkVKaT0bzOSRVXtWZbr37q76Gj/74TbZ9/cCrCZoPqwHCVOtW69xGLC
DyAcedLK+W2lj+60pBObycW7jV0gyMTImo1p62O2gZ7p2inSQ9OXGV1uOlYIOWvGJ5xl8LeasYcm
saijnW5NxQ7GBMYk+vQERJzG9cusSKzkqPn0x3UJt4UVVHobbKWvZoLPdHZeCu+n1b21SfxEWFAI
Xaf5wn890rnw8PAT/+cWmrVd+uw3/lvfBHDp2wJFiyChfWPg6qItDJxVdTZo0bBjrmPKAxA64yT4
ZaCRa8ORz9guO7wRZBfKpKIo4qLEF0sPcW8TZ2H/oEzxbLnzlCLcVpiXMTef6Dhu8z4HbWR6X65R
f2rJwM1bnoeMAth+ntTDEk2fjKNZCpyaA844fIiyflc/3Piu0G0kTeFFU2m0Gfr1UG28tpp6JvHu
JJDThfPwVLu9X0AYjtkScMUiZOp7X9P7dtMU3mvWxsS0uK8xP3pyYpL+ZJodLC/BjxPW42FcxLYA
BN408sh0oz8VscFbTJYMTTokQkFPxbvQIWvQKJd0tBkyb+0uURv3MnYcBxt9bjbWXD262YTPgkkS
em4D/A8HVihXGUmjUUTvLs7ovkdPmdHQjSh1/LSKEBZAVQtb+Jw8R7SfKF9QkcIf20RyXPxYDoyO
F+zqtDS0k2OVm3q2i53qp583xAfp1XHnuy1iLEamvPo48utZFsd2AejYWqSScSDS7W48yBmJWRyh
FVnXHnyf1UlLzVNP0g5dNEMc8MogpMv3duqVhwGr5KZuGo5J0vtZxERPGBHSWJK+ANs4tL7oD2xX
t9Fh8ZAs2s4HBXHkT2Fzjw8ZqiEmJSpsSz9EbaQFiS7/J3tnttw4c2bbFzpwAMjEdMt5EEWKmnWD
0Ih5HhLA0/eC7Ojfp9phn74/F5al+osqkQITmfvbe+3mkPpUvtg83ohdYBIUJq8MX4+PzFCCdVPo
FTslJQEvVhT6QPTpfTpS2U+i4XWU6IjiMFkhsPmKbfVAKHBhD8MzJSw9eK3xqZwf5gcNNzzKYBeN
dscOgSBA6p911p/f293vh3Je2yWW4XVsuZdKD0lIhjw/3M4UuJXVoSGbVVmgcQLI4Yhqc6+yDNas
dRVnFZNzYdofCibU809b+bzuYTC3Z+TZGddCtcwwKC+KLsCZybeg8LeU3blsp2RrJ7zRcTu9u1SN
BhFztJaOp7/fpeef/PczaBc92fiF0wwmpGHthQEm9uo8exruZqOgzQtblk21IZF1LNnOzNF4zPV5
Q0i1XpYSy2LmXLlfQVprq6tXxHLDoXQ6WDq9frpBIHfKnBMdVMOyj/tn6gHeu4B8cDSqaamlbH8z
05SckMWHN+9OoJ3Cg12KnKGaK72VxvaUug3DPfggxPe1Ap5nGmLbGerJsrhnsJwD+fIT9HiPxoY6
ldkiKyu5Tl0X+mcaB6vU87l1peOc8+89Cg3Nn0pae2mhYw6T2P7etxGwur3WvAtdeyB2fw7nK8UV
/hEA0A5T47XBh7N14KoQgEom1LLZ59uPZypVB7Cmm0G3GU6W0FhF9TT2MUD3uL5N2uEoUISOUg9B
GdTyKuoM2E0JoyojE8ZvssUIoB6CXp3Z2d5xWnPn2ocaOoKtLWWU/1gGCwRnZWASZG2dKX12eSdV
HShKOhtPSpa79jnROxNHOby4nB4P2p/7fC31b6jV7J4KAuisdP426hHzFOH9miMgtPGmPqOI1j59
aVR9k6LG3E4xDkEJojlpSujbmYU54YBUTR6qWKPTLgzvWCdIaabIGBaTbUCbRmmwMhoBLYcQfdZN
QsNTSw4W8RbLYIbjXbNB+IrK31oJoZXAiEjJxKNcmpq26TJL3+sUl+dBg1yQua9RilFRN9jEOOO5
ZyRyrCMXNQHHTRepcxtgAmBjktbdux/nHzq/4oXtjrDwDMDI+DfEQvXVW26bb3OWULTWUS+pLtLj
j9zAwlKMmHoh5an9YMGC58BOQQkn6yXmYQyp18JUe048BndJkB96v5ERHVzcH3N6GweNm4HTr9g5
P3l0QO2M7ks3tB10Nn8vSrwwVbrMPcO6xDEvXusk9dbInLnQM35wGNjumrHbJb1vwNv69gu4H6EM
9hZnyWU9VzN7xU9d+OmLR1ac6Noc10jevC1c5WAJcSfdUYkhN5Owvr2ysdcEE51FOy5Q7/1jFM6x
zGmAZxGVe9EYs9FPDza6jUBGs+dc0muuGIAmy5a4HnFKcqe+tJ+4CCAuIgiFMyOxm40BgIiteTLv
exnM4TTYme1V77HuaLATRkzJtH4GvKmWuR68Czas8zjl0/YSD5hkzmybzG4EczJtXRZcn9Btotf2
RoPawXW/xzKqmBAZFFWPKkBpuq9J+e+xYFGFlsjmFsz4JSAcQQ3QgrTwF/K9dXE7J+ModWonA7pJ
UGpbCAdbKkcQ3dP0bHDAtjIbzFEQbFmgyEMWJQl1iemi25ep/uXXxJsCQTVc5Hl4kvSipPwr3/oI
Q6xW7FL0GMjeycWfTpirXzvTeBwGugakQ7FLDc9rgDVNbxe2MVPiKicbubJo51i2ltMSFXG++9NE
MRb6X52RdBqlNMAbxAzLqUNZ6wzQIMbJN7N+EI6o953CoxAN5C+ZX+H8mfOEemOD8EDkKgQ2lyS/
w1zhbpwkrRkoY2HI3F0iNW5HyRrxkRMUabolUxmO8ZCL+3ZUzBspWEhyeRz0+bSGQ6cAUO2QWiJT
++LAqMpsSktYBZ2Kemn21CGnDlOgWbBoaJJhU5NkH54iB67PP5gFAHtR0f1g5r7cRU1VLWkQ+nLR
gyv9qFlDvob6+ZCWlXGkDnQpKo3zXU81QaVxwuI2R5BshR2sXlD5AH2n7sDsVFdOedyk9bRaltG0
NuS4wmdNFDTFB1Q3xtqiqyLMVE4kL7vLEApWcIE+CNvfT21NFt/vVmUZ7/2z7YoM0ZSxEbojEeJu
D25048qhPhSNubZHPdm1hARwypib2KeFPLbKRSpFQ103r11gqKtWB2QQuTrKxDowGE2puaPLSmpU
xBn53qLRfYnPMiHyS/Ns0BifjH7FEsO5wEZNMHoyh4tOGd+KGqT5zDMThPGYRBvpTm9VBPKt8Csg
XfHwYhcnKnRq5jfyI1WiWrlQnjZdxPs8K/pXzD+U+rbk7uLUOzIIpvCGhKbLQzapO1xrikbZ6Q3Y
kObvosiAbKqiRGrD5dQWKTAvl3CIRlNYll9i8u8H5jf2SvrjT0EHwk7k9km4oAM5QlBsSuGmMENu
vEkBGT4Iz4mqINO3ctdhz8vSHoIiXWpC9hjIuVpLwNgrXSsYNDO3WAWEp2uElEWpsnWgBa+1eZe3
+QS3YztxRVFbATWAZN4mioty2Tjci6xMR+t1lE4s2LvBNyaAOMA+yCYqg3L7JU/Hbi4vxOgy3AdZ
zOHeMsPl0ERMd7P5amgcpvAUpYJ4gibXQqnV44fONp5dxkfULqCvYBN1DSBefvxIsRHs1Y3NMZ3r
AxOZaO4ofAyPjKlOCrLiokptgBsEvGFLPYde4a+ottjEc87ZljWcXSvczSo+sCGMMdAdiLxgo9Dq
1QTklXQMVSCDDAE66f2lKtOz7wwNPWFcNi4NeJj7KsKAWXTIahXe1uX4Gt8OnfwUKW/XscwfS9IZ
C7333iI4xZvQqwCvpOQsJwivLJsUz3G0yKljXMxusH7Rcng7BCJel9WxZRQfmdyXPUZh7OejJzAK
4GaEGQBgQefUrfag8vmdOLCHZu0jmx/NO/RK7/r2WNqPmMfbPTVY5cGZd9e/H/7+pcPByYbgRAYP
yjc1GAkiBzmiX5CfmIWF3w+/RO6/vvx/+LMMFWPRcvCcPHAEoYtw+wst72Mqb/WBc+Zodwa9Hu69
zpEwKXDud3W79etEHaDzqcPvZ+F/f/b75b/6s9+/8tcj/tVfkXJul4gsUpvSgGMcVYDdmzo8gyJy
18HMktOLFmfe6E/AlpBn4Mmv87B+lGqGI9FrFMWRWvt2AqGnco/QuVBHbD3fSOzIkFvll+yxmbbU
srBXwkNUHlyzRxAcGbt2LWqh6uMbrrwtS6y5GUb2JB2FpmelwQMNM7mi/ENf4ChlUonMYTGqXcgu
Ogb89zHEd4yPhdrPHWKb//ZmJIZ3kukPaya8Ep1lrmtAX9hVu7XoXFuYxnsQi241Qmpf5QoVyYhZ
JYXDFqpbIL4bh8I3X12Wjr1vr/JBvJWmfxkD39k6HOHnIbbWqQ+ztI2jD5zdaBmC2g660AhJMwnP
tRcLNEOB+bHHUWTaQA/nHaXta09d9qM3XnavjNfWGL8RV+l31/1Hys/p5BXjVjRteSiSJF4Ak6B9
pzblsna3SdlJ4iKc7Cmh+yILdGLvwm1Qb57wQ6NLTywFo5vesl1Yu5yIFqHhJOvI6GAgL91eu+Ii
gl9tWo+qtrec0mEHGSB2TDP6bBAoFtQMDZvB6zPqQt2HXAP12io1ks+KIMSL/iymjPoNdT9kbBx0
K2LHk3kpnh6J2BIERzfsxJbuNOsgRGUd+s61gHvQ+qAZ0IvmE92QgbFHLhogVo8u9bf1LTFo7VB5
Trf0O1sxGP6qLN64bcU3LBqhHYohRsi6C1BgK6etj8VwNplVL1g0uxqKF9XiUZaE0GDJ4IZDdjeN
3X3ouQ3jdbNf1b0zLTRjcA52VtFdN1K+TWOL3BOdxv6OnKo8+kJYBfnp0NKzDB51rbOgeObeDWkd
Gr2CmqiZmTqf8fqiTJgftLSd13glvILXwggI3UlneuaguJhaz1gHngp3YNIOZZng+R6M3e/zN+qz
sB0klEG/ZVqOkjnanLyzZydJLtYgLvRyvYfhE4SP5OjqQE19xov48K1rF7PfMZGffr+RZ5Gf5jlp
Csk5tLVNi2bQh1Sv4dsgUz2hxQIqgENL6RoJVxPouqdgVBLA6WE9CksfGVoBZM+KYxJZJAFv4zw+
FFnHv9uj6Y8LJ3DspWb5AJu0GXyeBnhcOf0n3oZN3msdchaUpM4yV/XLsWT7liY0o9HCZBnPALho
FPD896Y0bkRs09DsvE55+jLUPZ5GMCl0g70Kn+ry0Ii7+x7Glz7p4aGj0nFpMTKjrAvLc1ohFfkv
RtXpG0fEiPvR+JqAl2Hijx7Vg4Vd+zEpdFcPdco0qm89c7YAE+Nrh5FhoVdwWxWc90RG13xmjHdT
+uS4jnfSUvbrHB+oyNaBCVtufM6SeKdrfrjRADOd4tb29kNOG42XobpAXS5A/O3otWfiSKOHT9AB
j3d4NjqD48y7PfOm8+mduOZ6BNoxIOUETBxLTB2bZgzv0vkUBSQXlMaEb8Fl8sDcMQanph5c+lVh
AsQkP+epA6QCGAfsznvR5WvDTceDOV9+rYVU7zW87AEtiEvGy8fQBNYMNkouKZmidYx9xtanQjAM
bOZWZfwclzP6XcX56rfEY3Ja7mLZGEysfibrn2FnMCbwAXc2U4dxgAQE0wFyEgnV2ApY/rnLhr16
7b1oOIhuUH//4JUTir+JblBG9Sk3CO8aTCJcgSkorfZ5OsUHvzVBH+nlXW9Y+3YeaPx+6EoMKpau
6fgG/achGcA7ujUNLxZtfaIfvqjFdJauh9UZRs2RLVORzHeQpF1JMwD4zUaR5IQChsOoxe50ZKf5
w1TM/TUtk8XfNLJhRk/kAFFImrmuxDa7o5nPh576y4zgX/w+EAcAB6t5TSNT+AN6u13CV3oCXzbj
Yxho00q4j/v65OJvei1LJnglRrPcH57reYJduEmy0lXyhV0q3PczlLNvcL87nUQMjLQn/IrZ5EcX
TMbtctCk4nQBhEw1Ng2T9sAcQKe5oHTzboUcFx4n7WdEr+ckIY92E9lnr2WknU9G/e2W63yZWqBy
pTK4q4gXBXBhCyAANJVyo3Miqxv0cwiRiE3sy4BF8dPXXl5cfcf6GBpxD+pwetUKSuccNXxnIjp5
F2VN4WudMdOeNPiz2AFwJ7txs2Jq92RSWRhPltr0MQr+SGRgChmiemYZvZgdpENl1V9j8+yQEyY+
fQlaSQVko6yVzMWP72BGjYtAW8S1G6/93uRsmGPYImesrYwQkImI/O9kkvio2wlWKjbAoJjy0+hg
Ea2Nybt3Zgu4V9Tum6H2bdlcWt262lXUraw6SPaN686YnEc0KgZX6ZwWyKYNzrh3K77IIQof8tpA
Ro8gYzLU553ByuZU8buZ1sHR8nFTUq/Qbdhll3sAwRRAFcV9gUeu9PUGf3Gjc5ytrgrbqPRE/0lR
tOJW4tUPZVgeYna2ACeu9ti1tD5N6wrI2CGmrBqvAMauEeoeCRiDUBS/Rzt0yn0ANL03x2+PCto8
gGGTKLhrVbh3ayzfHN7tTaR4obxOWOfOJbTMUthtJQ6LezJfnHPJNH1bwc6YtHI3scNdOcHUHYPQ
IjHTGZfawqo91IwVHdum0ItKmkJVpz4UMOTsLtwmZogEjNx2cm39rsUujX25yU/QMJmuxoipfa1D
8Us747UBqbaJEtM5OPOY4vdDxpnwkDwr6FunHCjaKasjG4AW6urfv0TI3zYtndKCvcooJ3Vx2/Al
HMl4ZS4Tnq40KfPxrRUMQPxUFW1vqVbNMRGP+qiwXcKsd1jv4MxZQ0stjm+3lMU2L44zJTeBNb/m
JcqNTAx5UyXao9WZ3hodIF+34Y/h2PMtcnxiHNRzRqW6q5e4pS3GwR25Vn49uBybMsHkmk5griwf
ClxAlZU6YDhNLu69shMsRBYcMLfoMEh4Q7qsc2PdEK9fEN5gS2xKtKSS0Ax4wgYyTe6uXR8owD/l
HP9FltjS/2dg0CLPaBIbNB3Cg39keLvQT6OyBXVlU0kHqqoxT32rHyKz9e54ucDGJtGBUH3eUqBM
tZMcAS3rTP6nnFAKWynM7OkYpTha4qe+cdngZql5iBJqSbCvZNnStQFHqlL8Iwol0tBcFvSj0PPU
gNuLgJeyhccxQFC4Tb2G7EdnHEWCDx+AiI6QoNOd0OJtMUv/Nc2FOjVeRSl5J86/DbJ/fXCzvNml
QfcQGBVzLck+qccBp48O2OOpowmi1I1r54BH/Pcvo6QG58/cpSsM5l3ScQUvpfy/M8HAWQ1mDG2w
a5XzVdIJ+9rVFPslgjA4oRsbhaOPXqaXcmzw/DipWCHjiytuR6BEaQpDSKbiyvy1OTty2uBZIMAi
M+IviN33vHEJ43TOgz429MZ6YCSR5C5DAkCP175ZF7b9mRp1Q4t9FN7NJSpYLiDx1SmeomHKngx6
PVeyANHKEu0ssX/6t47R7d0BkiGW0EtrktOTTQXBgIimgxbz5EIS+w/RdUHs9s/XyRMuW0DTJibr
/JmdzgWx5hBfwK4z/RUIvJ5y4mZL5SdPNzZHtpI0peM4ojNYx8oa9jONTt8q0ZF2l+Otn3v0dzCh
cGDf7H4DbLHVVjsrsLx1xrxx+WWVWXCmMHqYxkfYBreDng0rP8HLqPmAHuO4v9fmdmz1H64B/t1/
+eRsnqCNXdiQ83//fL/CEptT/P8nB+bR5YTed/DA0j32UuRTymlE9BaWlALJoKh4K/GLYHolN/Cf
hkWpRdqHWxncuwo2wTTR72RspevcZdjK/LRfEJnSH2vPUiunzpC6uawWzQTRCemqOQfCSf/pM8rZ
bh1TtLdjB+FLM5P2s2eJtPUxf7Zbv964W8w/w4FUrnE7FU2+ol7YefXLbJ9JpnH5oD/pbfwaQZ15
ZHfTbVMSMDvpdOY1xQi+wIuEEVONAAUC7RnVx74nKgHIJY7kuubMsSxAAi8r5ia7MQWgKVYGsbSj
GV5qOlCgdxruPTc9qhaYEKgqDW9K0C23HGZZEHyylHU8+EcaR5/7xu6/e4ZdvmzfCvDVeNyxgprW
te3xMSSOVS0Mq5X3JVr+tiRjf3A5UK/oByKmC/eVXVJvv1RDcTbqyfpmad2hfvpH2x4I1Ea+D2TQ
DR5in16BzgCRScyOxIWW7QhdRtwn0CDDDfftejNpRFTUBmRG80rsDeN4s+e9S35XeVSMU6ieSzCf
QtXlS+7YENMwKeDFkoc4tLJdSzve1oLvAYzcdHBWtWKdss0Aumn8r6EMhuU4/E94pq47xp/vMAY8
kSbI5O48BNOdjnVZIG2enP457c1LNNfeyaC214iJ5jE1EjpxoiTYYaHnxA+HfF3PM8dINz8yC51X
MrvbOjpzcn0E8pWNIxSRGSzekBToZlf91LoLpwX9lo1okE3trkXhod/74SvGNkwbqKNLmU0nveVv
pq6ydhmzyn+/AM/x+j8WFtwUpN5sIR1h6L/MjH9672lWpU2d6YS7ySnOUTKaZ3OMoDZR1XAbWN0R
iki2g0P/UJjeXPSjdw+caM6a6jhg1k13aSQZy96BzzJawYn2LHsWKwU2GTLLZY/7O8h6nIOzEXIa
3g3SfwuhkQAM4viRN1EJn2ahJ3UDTCg8mIW1Q45ONungM592KmuVmpm1qaxtw/xrNTHO+g8vgWH/
z5sQRAIJ6oi8B+qj8QcXxOn1kkQwRbu9WfbnMQ3cUwd22MjMF9tp27spsMNDFUSfjsS7IaPyWUX+
qnaCYWM7OoJc5pWvaXJue+M+HRNczJkpHjInkIsKApHLTeRoVXX/7EWvPjaFS6/6j2rQ9Z1JA+wm
1qT+JGKHVgybd1oDJW8YYc0IH/s+Y+ywSJ9yBm/nKaqftaCNlhGtkodGq7t7zzn4fl4+dChCqyob
yh1tVZe01NW5ZoR8MwTjm6s3PTZTGnoAQu4jy35qxtg6t6aUZ9bLl1RGQOdNg8uUZrwr/iFxA2vg
1qw64JZBRjxEaaeOVNFyCqQFRmgqzw2jmlU7mqdfbwlr9r4BKULxzOBiD6mma2kZV+rmi2NX1Vch
WvdmwBB1zTgMlt6E4xi/JFBOddRAY6LX5dHW7Wg/6Cd3203esdUrRgVKj1jy3DuL/pGtZlP8GbaB
XCsNQyoxxaCUONCd0r0xLYo3LLx46wFr2Qb948sZPRpoYJ4siIBBme5S/5JmxhnFgR6VPq3XpYuT
uMmDeh1xfF/rRkZTtOtgvjO0ZBOBY7xAV91hOcW+F3Eup0wOrdMIEqqM6RvD000lrYZoboWuvzYq
w9zKFphb+sTmiv0fdEDI7QSfmw/LKFG+phEr19S/6o5otlOICYVkJHu/joBjmUNS6GPODfUU/lSp
ecG3CfRaiLPKEEclCVMXY86i4th1gc3orakQFOthRHCJRiNhtJ7jBXRwW4yR/kDOvLhLw4EOTJtH
hr7NXn1yn3CKLYTDuQ+HqX2TdSMDntLXHv/9ymKY1B7+ubQ4piNtw5WGtD35xxY5NDSEod7RtkxT
h+UcIqQP0PeXOLpNCGHyC45NeM3LGBAoCL916UjaLUPjrc+dAHoCwp0Ww5UoPG+4NJoZ7juP21oW
eg+W50a7GmQBIFtl7ISwn1sgYUNJ7ZFF5fMZph3WvapvFiJM21vP15YetRoc8C6AKcPLPO67Y0NK
toK+73WU4/qFiYlkZYJk71uwUW3P4wLklMHJU+5CIjnZBeaH3lLdigou62TJjLF5YRhMhot3xuYo
1W5xgidY4u7neowsw7k10xYWrR1RTKLqGNg10e1sbJ8zZToXBUtdkDabc3qbLDxkWtd8OmOzpwl0
idHyYpofyBf9TiuYlhfxZmITceuww+VOotQOeAj+ExtuEAvyWvX8K4EJsBqi57QTdnBp8xjLDUcw
RnPjHu6FtfrNwVvOUdjIeqlfUo2IYrNIbeU9EaM9JWMFnULeUehOuHkEvxBaHnHA1ql2xOdDkgme
WEti2JT45uKc5GzNMSZB6FFLg1K/2eZ6qFOcMYpo0tHOA32DjX02tc1OCMzV+F2sh5jkDY1jAEHp
XofalhQTYP6kuo3wg0xgK2AZEcbDJRkHcfbpJRgDvNikYsE3j6C9ptXvFfv/MT//GfMzn7v+E+Zn
9Z4U7Z+Qn/mB/4D8eOB6bHA8jmlIYVm84/8b8mPo8m+6tF1PN+Fu8X/cYf8B+ZHe32hDBTMiUfJ0
S3dYJf4B+ZHW3zBaAePhYRwOORn8byA/hiMoVv2nBUm6njNT0zivcy9jTRJ/AKik52JVGRzzRiz+
KuTFhC/YdYmJZcoxt+Zslfyt5e1/DZ9/ff37h60OArzHJwoxEOvwWGOhXVr1oc+ksce7CFs3rec1
To2g8mUHcx7bN8RGZy5FrpN5nBNqGLZmmuT8QSkX8Eskem+PLPU7qAxqtvG7aG42+/3aMv2jGKpw
2wVZsK848uOmvOY989QpzJ5SIk3hKK56AMs0728HKNfY1SKsBui7fn9O8EquaCauF6T1H5tgeoCi
1dHCnFFLYK49gEPMVJOS/lPysE6A9TWQ7p2C+iH9EE/hBNYk4U5eeSO1hfz22JfIXWvQqxWMVDkW
ZJEYBFefgkWK0ZpzKQUHCDe5NlVwN+rtc2pVzsq02EGINF7DSgAdnxEz06LIXNiWf1PRirqk1+nH
Hla0f81eSvTXNmLUT8PgCSLIys3USbaWttYm67nKxjOuqTuDQ6JV2ukqVdldXjqr3IQbOOlXG0/A
xiXA6lF0JKQJ8ILSWKIp2KX5hm3YPLMfwRiJG2nI8ZVkgBoTNQeRwDvCISrJlljE2KqilwuVXws8
BkvOHTVntoWMxU3Y5m/l7Ddgip0tEzsFTWxMxzCqX2mNeCAdf29U9cVtnEfCak+N60BTV/HOy2w4
Tz6vO2uZU93RQwMxnjJA2S+noTwq7hIrGra/qhbbTSHyL7KfQ4GZKZ1oBLBzpAb1qRSWYeEzNJjN
4ck2xOCJY5Wqa4uQQrQZtHIj9GgggOovEsfe1zrCWEOBJJ4Gy18XsvoxTU5coz5N27BjbhnceY55
Tlvjmx4kghzlQ9bPFOZ8xE8eWj905S3xKx6hlzOycWZxXpXcA3jShJFWHoeixeh0XHh1+BapinGV
U4yb2mzFhkYjcEDOUinvo6QtaVWr+pznL0oXuP2YVSwNrocFsIx74xlVs8IPl3mMEuyN3vs3YvA2
8/VUUt5V6C6Tx7FZ4KMIl+YEMzfd50o7I1czM8Ap7dhnswf/ISaLI0uEOwvdmCHZ+DUZw21qM3MM
2hgNV9dh6RCn6BgH9EZ2R6cBeVs9eaoN/1nk3m3b4X/s9BH3qkahSgaLQCvNL9nqF404SWsw/EoM
wsBuvLOEmYCSCQsuCIwCJQgxZX91RUP6OQPF2Pu4JeqUll6EKjor6DcbzsJFzy1UUa1MEZEhVMuq
okGga+Qld3xsNPSTWCk1nMSP6NdUkEp2tWiYK40cUMzoVLvtg0oU3TZetpY5V7JtUhYA0gveeoDm
sMxsfCFpAaWqpSKmvle9yy/ZwRhA8kWNbGO4i6+6xMajbwV37SCOdB0fQ4RZXlT4+frSTYjopuX4
wz/wmkXyooUVdZd19EF2bq/3GTPR+t634w8+j9A57J1L9dxiiPl592XU0wnrxzdRFXB0X/XdVvUF
Hu75+TRWwC/KRLsXkmSYKXGmWhbElRH2CAHic2PAEgiqn7jVOBneElN/aGv96gXMfCkmZdwUiwsN
binSKO675s4W0ZOSJILAoC+qtqOrU0FKLtTFpNgQgDFeq7mkPn7rBRgQggY/DX0FDIkTgpXacLRT
/d6LuZghcVJH16pv3bqlHpX0tHtu0ujbNwaD3Ku6ok+E/JDtg1EIWiFGHFlE70Ak4Yh0J24pYeff
92H/2Yjiqpf921DyQwqApNLECtySOeOZr1xHXkIvp1ICodzpsndtqB8NJVa9KR8L0gSNnNwlKZzK
INfXp/rV5yaA8fcHdMaDUtUWf/fPEOTHeJg2mllSekH6Ztky9FlimAYotnJSUKgG9ocY1IBZ3LI3
JwxBD17T5Y863950nXit+/hrEsrf0sxe1/RFV9PS+7Rj1oqOTbNrfU6jHNbkovgmEVMqhqBrK5/3
a1PuLlqacOAOHYM0n1Ogz36kfzv+jJiQCEGTpPVbOjc+zGtvUEdnBE/TZ9Ml8kFk0SwoZ1OXSQ8P
yuOyN1OwxxSuBVd93h7S1ifEfkiyi8zolYR4xH2wtNZ15xHyx8TbGriF87u0T7/xkmDFwKHm9VSn
iWFmFBeXvjKW0fzuGqZqA8pqjteF35OFSq6suYQZZSL2avb2uI21N3sGkiaNh0KP5SVQ1LIkNJOw
X7l1c/+zpw+NHXrpMgX8aM3gaRiia+Ai5PUxTiKwU7sIOXPROPpL7rcEyQTAc80d90MFZNaBoWdW
9c2gJZcxZDuhfAo4WeRzzV+Fttrq1nQ1OJyRwe13uPWw5Q5830Se9BwUQdwSLYvtXakMxBHnmSFD
COO72zMCNLYNjYKrIB5JzpqvgULQgcfwkYn6jqgD2cqY8flLHuo7Zxy+PWoMNBzyuP8eSfzc5wMm
BdLArzHWmu3kqkMz0S7UAREoCP9WwRjOSwO9bjujcTHCDcWdKMyrnMIjRC5K6bKFMKtk49X2hQgr
Zn3+kps/eGRBGO+8S2VSZhfFT+XEhahjlMapcGw0WPOOVbLekTLjvEMHTl7QnTVxvs4trhs67PGJ
t9SPTdCH3bR6sVRWYXvhzxlQkNuHcHXDlmKpCprwTK4QIettQHWtXcoD1sRDb/MD4/B89IbsWGNb
5zf+Ghl9tI8n+4u60K3toKjGSvvwGFksS2vG0Xp7lYhTm2Kiaqr0rVWWvi1KDoqN2PaJcqHBQzih
NzjdSi83jxFtrF1HKKCM8gcblWGF0eVdyPghH2fyUF19ixGRy60eRaJ767ikni5P0xsmSjQ7ELgf
dPFY9Lxdw9J9coqVVbqPUY9hVTj+cwIea22F9avppufRLspVUMRXO/O/87zW1wQ2uAXFoFxGxGtS
CzCBaVOMWG9UuxDZ8CFK6lfMgM458TEVxkKq9MGYy+id1+yWmRx7AZwDqOqsiJlsHuiJ5NyW6c+a
prN+URJL/QSt1w0P0Qv3GUyZzebHWejgWBA11QEHWwvwSWE0xcnAvPvecMtPpC/h6W/Kcr+akEhJ
06ibpHHNhSeZR4bZyiyKRzJN2MNC/dIQkFrEuKZcgVvXbG2G9EoSxxhM0mcBVUs7pj/7Tqd5aUiC
11Qk+DOC9yqZbkMRXxnN3JK4OYFJ9JZEpo+igRTRZHOxAxci6DIGv8PTmJNJy6bqfnLFW67Zx8LC
62KkNBalNix+nmMz+MUSkCGox4sqgmerGAABJSGqnmDdZWTA8reioOABlUKnlghNn9bbuUDxxYon
n8WrvPhsrHkqJE1HiAhACrkJhcG5sNCV6FfxzJ2VYlgw4D8hJAcZ/BfdHT9j0rN6QBSlRobY4HdY
jI11ZEeuycxFYSjANIybSvkPaFgtbao6BT9k4HVvHjaGFl0d/V0hsKLEDQvcGKbXeYq78NqAf2Dm
xJACeGe69WC7GF61nCYxSha4nTXFc2LMFrnqM2/kNdZwIaZp+D646sUJ+y9G69/mZM/u24/IIzVX
6rxWoY/NhxEiU2pEAI8qQtnGO2ypV8PMtqOlbji/H6Fc+8sxqN8w/brsO+pNVGzR1MsmBosXOS9m
nB39qvoJW26xo5G+KdNdWYa7w8UU4G9O7oyOohb8mJ9hq9GHl6uToSdnz+gJo4f2R0vHjJ87Ha04
8w2PVlf1XXRzXFTVc7Yy27s2HqxRr7j9d/eY4j5EDJmOAPOWBRcAG65EAhOJLtn/Y/EltTB8suD8
F3tnstw2tqXrVzlRc2SgbwY1IQm2IkVRFC17gpBlC33f4+nvt6GTJR+lKzPuvDIiaZAUCRC7W3ut
v7logbFwvIcePEYMjSBrQFDkgG2RJYtXVlw+AOuBNEiSbhvAoTaip0HPrthxsvxjdorGiJOiHxD3
FHwCgbeRIgQnVCLl1sCzyhjIjYK8yBGOmQLrvvdQIoQBtRrLGgzewCaoNpehjYmT2t6VeY9edy8Y
I/m2xTzIlp1X3R8vtZYY26otz2Ov3OTCplgV3UngbRi6DDCbxDwER6w+TDpvjx6zpO66kDHVxCbI
EeUhluxNNbTEA1N4F2TMUKVzUxWEVvKa5KEWwqiRLf2+0qj5NMottgLXtA0kODpcxPp0G1npYfCu
Ua+jHiR8sVodeRgzYgEMyZhK4bEF07pG2qVdajlI8JE5ynEodnhfvV5pdi0+voqP8WJwlWT0qTKS
8YtaoOfM9E7rwbB4qfWk6cHNRv8j761TwX31i1YAz3+21D+VsrvL1C+62v0MA++HP/XYAhrf28C8
+TrxNtaH7L/PiIm9lXHx4Nk2MMiw2AwkRJfAfBaAr4GvGK8oJewUZbirwnsK0I2LDsnGzqmIoLCm
aO22VAkWhjRB5a4fczc0qR/5eXGtS/jrEQm5GCdykKEw1qhiv6SoRjE4B4kdX/A1qO7R2zOWfsEy
70iokIXxRZ1wLnLG4GdkY0LrXw3WPdV0X9teSfeARKwtBAhsgiFfzw/IWJFmmA8j1HAWpqmE7vw0
TeFyFvR1CtojxZwCFQZvFNBc6MSdSEI4/n0QlsB4MvTWnKL4MX8OzwaS61WJg0Cj/vnduTh9hqyL
a5iV/36++bUBtYdNJA0Ak6Cuvl+TLZIeXacAzwJBDOtErV488dr80DPSUKqskeE1sbJKy94ESFGi
nDRS6XSlkJ/mOyEphUD2v3U90Es8U6jDzRToJq4fuxGzDTPGjqbtEFR5T8b0YQyPCV8RkaCh+Cpc
N0EE1//zazPxuwwDpLFsGOm+EXdgPioUm5PNh046pFReVHSp6LRO3nGTQCrHxCXiUDzk2K2sYmlT
kudm8e7jaTn/LMxz9Mn95XD+a2tEI4dRC678/ZBKgmtmZridzzfUNQXbWoR1X6De7Oc7936XQqlY
5IZA34u2nu9K3LDm141C1kW8Nt//+RPz0fzae3eYn88PWgIsGJmDbQmjsenby9zwIcpfmPCKW/PR
G+Z3qgEsDkWnCTgqt2K+SLWruD+NnyPJ2ZDuGI3yezPUrl3jBjl/iZ5Z3QRtR1unjmfQ60iBZM3O
14J1NuXI16IawwT7b/p/GpnWZvInZDNKmhVcfbaFdosbHqmd/C8n/uUa5kPQILg+qYFAzHKJ760X
BgBHs07DRU10jkBk0doKsQcT0avhkiTAcuZbNZDuwzD9Y9TYmEuNy/nmfb6DWhmc4C3ZEtpbWpAB
J4vs4JvUprL7cYcZInvVstFeFL1qvqQc+gVAtA78PNfSwRZOzEleF7KB1ledMtB7VVq//6kYV/Mn
52/8X19z2mKi5oC51twTqOiTSwCmP18yclbWFrEJSo5/DjLxB6im8Qc6YXHhj1QS6LxDa/ToGwma
PK52FmkpzxYj7X89r5knOyS7i6WTaVDpxdicTzlf7RQdocAib6HlJlSyeaTNv3hOc370LvFabumu
mJHwBLVcDIb7dYDtkeULh5+5580PH6P1ly76fji/P5EGRdlV4Gu52e8faQJjI90avAzfWzUr/Xqj
+tXuY4TPP2/+yPza/NQXvVDuEO5uYm6TFa7n9/S5s89/8fH5z11wfj632nz0/pn5+fvhp/fnp59e
e++2BT67/5568pQoykh0VIURqkrUrQILdCl3pvl+f1THaBe+ijbuCIGsRpPYqNkNiRbv0RCiJnif
Tc2DFSHpllMYTQgDId81fYypFZZZ+A4ZnV7syTU+QOXJaxQoUAdryBFBjdxqEsptpdRupRHxhfkh
B1G/r5QKUdL5uZXYKqRsGd8cK7caojHIzXbWBWRBS96Z//73h5ntFeseQybUvSegINdRj4JDLx68
sGcVmJ97qgmscz5sVaSxw0pAmQZ0JuBr+of5Dd9noTBtpHZTZuhUDJ/5wRFd8+Ppx2uDhqf5Yn77
/XB+y567/cff/837H98cDla+1Ss1Gu6MoZrWHx//5eveDy1xOb+8+n7qX174uMCPb/ndax9nn98d
TONb5lXob2g1hPW//9Gq6Byfvn6qMh8Jpebp/es+bs6nv/vlUj++BmVh/HJV9lLzX8+nj+hcCpZy
QQb3GNFQ8la/HA5C3UNNR2fbIostJ3Kxn2swylBB3RYP82vz0fzG/LQe4nWL8spGbkN0AKC2wxIT
LNL5YZxf9NEKZofm+0gVimVk5m5xMUz+H8/jtDCXJKoIQud5P5vDGPFAJZl5zxfrqFMBWco15WGu
zBgf7mQyCxwQHeE1N89t6NYRi1koAYsJzu6x9xveazrlHEIg0O5v9dh22S9TEcrqIJDduaDji/VI
bhHQCTNzOxPbEhiH3C9BgPsgus1PATN/S6kduIqQQVLFoJ2PiCQ2fTBVZCpDH2c5kMA+W5tkUWUy
pHdglKtMiAHZQs2g+J+jT69VlYymXNSn5DSoYDUKusfzQw8Aav/+WiQPGySul/KkL+b3OlxtNkFJ
LCnaE0J6uZ+PFG7M+9H8GkBp+oCB9MKIZeaurmqiX8OApT8gIQgYTbT//Nys1JuX5547l9fmahul
b27I3MIf1bexqOIlu2syxiKuK8XDfDS39KfXYFPWJAbL12he3t8rcO/Hc0N3GTm1xnZwriLymV3W
Pipy5rwUvT8XC5Y5EXplYCXnYlw40xXnw3EmHXZ1k+/jsPwJ172Apw1fUcdZ/tcWnV+MspzcLLFq
K8ncgSmo6o3JLC9FSPbpom29Dr0LNoM8RyAVrdo0ecLMq9wnXZP3hyKPmt1ofvVkp9ojVvXrw+9e
IwOzlcJa2QSKVu9HgAXvD01GGqC28Bz8eG3EMJAqO9llVBX0VeUXzX4Kv2u+gwlPC1Ovr7tnQ5kY
g3M7+XMTzYcw0Z48iLooKdb09Y+WmBvmo3WCSmGTaqGPMDfBx4MlJqePp/PIdBozd+Mx/jk3w9xA
v2uq2Qavz9Vi65PumhulMJ21XqTmZh5p7000jzw76owlgo6URAK0s4AZLRG1Grexl2GdhGN4tRfR
+c7ADFSbxV/CuHj1qCS4vbh3vsJtT2wTbv/8/P3Q8a1uKQfsn+dbKIv7+H6/xdH8VNERDUHadPE+
MiLVRpvC/jJPkPPYccYB3N98+D6WcjPcmTn5s8KmNG2m9rDUaH00T2DEBpKiLmWANOyK1Hg7ZL1L
/ZJE8/zuJGYKL4OtZE7Fbe5LpY7ISy4ePp7OR/NrhiRReCCAmHtaIG6DJL7j/6AVGWC48Z+gFZZp
/i204hLkP37+C2zcS/bjP/yT3j/4p3+S8geoaVUxNdNBh3/GT/zbP8lS/rAdXYcBazmmbQFt/BNY
of7BJwAJC1CjLpNQ+wBW8HX6u22Swst/2judiSN9lFw/Pf/VUg04439gKgzd5j9N1jWugevSPsNm
y8pvq9Rx8i2Sb9mCeeDbKOSbrqON2L/s5eeqlhuhOoNFQgZJo3eQ3M2zCP6ToqzbxDpRI/TTs112
V8yvD6FqPGOyAUY0vLNrYlhDoXIbv+AAc7RykuwSdsvRMUjzXZ2fNCN8KDPr1EdOQU1i2HTU5x2n
ayjb2zbU4OkSDqaNNsxD0+vrdGLfNOU9KH98sv00OSVkrFeNzWBTtSSlmIsEIwClWzsdrcrWV+HQ
YhsNHjnWCMKlCK61qFjDnHtr0JvIpG95TDYtCWQGm3lyMmqv5dRgwItpdwS4IBf6w5mKGOo4wE+q
yVElHaXFQTkjXrNtdOtHh7Zr5aTdAn6WujRrfetoKa4tSCOq6KhJ/aas2msDyQAS+Mqx0p/9OF6k
snIRv/45QjPSGhLywLqNlrJgKD1aYNYXntodY1xf0PJHG3+QVlnWPfRycgyb5JhnCCpkUC8NlJZL
GSDIeA4r6ySF8oGA4pA78tnxZHxjjK2WjWevJHWnrqtUuVVSzZazcut63FDhOlZN+KYg5O5I4Rdk
IC+h3V7VwHhuY99N97VXu1ZuIxg8QFIAQhdHL4oxHUZ83JwYXU2luwSyhyb4zokbNG7ata7GR2b2
sx6Nh4hKmJDx7h3UWSMJdGh0DBF3JLQ4Fgpi+THyXC1m6c0qzK2tmvQg9eI92IFTT+E6t8ChjPXa
ksazPJnHZvwiJ1QUHD1401L6gW/mB3AgkMrhjZf6ts98d4zIO4LJpVZiQxLmzCjsTotkQOetKYCq
as9xl7z4RnLn965jK+ciMLZFE+wjIIuK6u8Rej6KFla8/tbWmPlO8Xc9Tt4MH1xng2gGt7GQJnSD
6dT6dFXKTRXLr6NMcUBBOJyoa8xMxDiVVZKh7Bi3S1/rL05GfbAiFJhMtJt8lWVcc/aD0p+Hydy2
Y7hPtUWsGKd8wio74A4Ww0EJ9C1mKIjyJG+2TwIVxUFBcV3LenzUjOkm+uSEGQowLcR5wr1nDK92
gc2S7UICvZqAdvtCf8bMADguslh4fVTw9OZzjG28GEbtXIcC2wLLqi39N2TbzUWSDRt/SF4QdEaz
onaBxe4Di4RZB+Sf/teM5w70JWWpZ6ON3io0KketwXgGX6AxQQY83lOdP6ZjuPVyXEer8UbZdpmS
tgbDc0YfGAn/Zl1G9FWpesTvtIuGTVV2Fz1pr5WUHjsxHdjfh2C6OVN76dGU8YeLSpOA1Hypu6+g
mfZNP92scrqJFgTncZCS+KgH6Yu4MaI/AjC4WCH6lPkEaroFJYKZQw9miZ+E08dqALGsIX1pqDQN
Bk3nvpbhBPUb6iYqqrC+VvF91crh98SORd5ICHIazzVpM2cytqFuf6cMMAXMCZ7ePrYg40XfjuPh
IK4NWUsMerrmGoJ8jSZ1E0XZMUKTgQrZdDBRiJioWy/atF2ndfKG0LEbhs99h5JdOFxVpVmLzuSU
9boMCbQbf6Wmt4Y7pXXW81CgvRjL003Wd7XkPJJwWENSJE4Q26CWaXo6W9VwDowByBii+9i6pwPI
l/FmRf0GciyzTB6+2FBa4E883NWDcdIr+TWoCjDqPvgFTKM1RMk0a3h1DO8pM3pUgqI3MEUHFZt3
qhcHCdOpZtwjUn+CpF9IZ6/P77S8W5mUtke12ZZTLAKvk25016mUzwWw+kEcGmBupoP23YziBxml
76bSSMQnR7LrWI8wPMaALsGdNonwqm+1Vt23MJedorlig7XGTAzfruEwMRDE/4DR1jCNJOiYLBrW
2vCVQ2m0r7U3nAf6ZqW31xKPr0Wko9YUTG5lGVsxWWFlQBJEQau48ROxRbuKCRvFH1GXvXdY2Zpo
uilR+tKU5ZPqITgxXDUPJG2oD69q8LMOcS0azJMYkmJOkB3rhEzIWgyiWmWMIWIXLjvffm7bAvZO
xkrj6M/g81E4l6Hcy80FgsNJZaKinHcOmuil4RxJxuzmYNcC43TRg8kzAJdEKL1VFBmq4CTOlarW
aR5xQKMo1vtwPPVvCJmflMxLXdxL7rsQ2LIJY38BzPAJtYqQGovKlldCll1F7JhCgUciDoH8qHwZ
nabbwnR9hb4u0IoG9WCvuNNaFPzV3tyDcfHv4mBMgKyPsmsOKP8ib8lyh/f8NG6jDlOCAMuWpI2f
02HAywyfvzFPD41Sf9MkQ19ont24MbDGhZf1Iy7T6HkuM2NAoUBVyCrJ16EPur0S9e1+FlGdj+bX
xgml8z6ltmSZDwgNqOspMjX85UJ9Px/ND5Je/fupronLprqY1mQK2AYMbMr3juV/6fCLW3Vac2fB
Bd3LIMwXiZR4eO4FwjimmhTyCTz0Y6ns00jHjBncogKWBDEMb+/Z2XrIky9BqKK63nj93nYKf5d2
8bJNUF6kFnZTLCXYjQC8cVxnCmnlLYIka8WW3CnrVt0Uuxm4mh62IWsA2Ixnu35DDHkdD4krcrsR
cE3sGq0S9XheadQ7qcAhNq2zbFG2Un0oxrx5f2hRWj1wcRM8oPpkBdWwJihC5gL5twCOSiIF5yzX
c/ZC+s1Gn894mQxnG7AKuGVgv0DChTrYdvY+zNpvIdJvGXsMNBURD4+scNGaOOPkiX4Df9usigIh
rVRCC6Ey5IXSGJS8Mzo2guSviRTvQSiebB1HrKCD941lRF6Mz+gTBIuJYR5VTB4MARh+l9SZLn41
Lhls7ugR6OiG/TWR0+ZejlxAUo6CLIDN9DeoJQWL2Hq2JPNEaueqVuM11nPggB4OGvYG6/iXUN9K
PVQPM37f/7zbov47bv41Tlb+GiY7quXYJoxhOBnWZ4oRxsN6G/UxJVorptS465XkStr96tnDCeDO
JOGRRhw1WKX7C1L7d2f+zBy1MUl12D1oho79OsRxAvhfCF6O3rcZAu3Z1vOV84jp4ULwCxMQKcwv
BDphhJYcxRzJQTuSUOkfTs9up3jfR+x+/Pd/if2BgxWjbXEFsupY8qfT95Y1UFYvcnT7COKZa7DM
WEtlsXHkS4zUmamFL3W+a4aH0ACRozOrEdgG0bj5hwv5THSbL4QajknQ5oh///M++MA5yQp52VY0
vjF0F4PIJMGNzpLvx4LAIGkuljCUR0CkVSo3S1pkpCmOKKw+CQGrg9xcpsNS+fL3Vyb2aH+9RQ40
PME/VCCV/+eVFYAIJtw/sq3TsoWSs4MWaA9SHabLoReAHQOXhLj9PnfvoiY+T8ZXIrGrX59zI3qR
neFVC5gA5vDQNqazv1FN6UuRTLeGpUuLxqU5EoYQ28H42FjlsBEhiOn0mzgytgEDQETpcsNISeB5
BNEeBeUz2o7birbALYzSQLkMgu4SIe+j6M+JLa9LFj/Pbjco+G8qG1jY2G8TNKmwliKGRcio89aZ
Wa1lv3ZLrXKxoIN5NL7iffXFHPSTM4JM0aqzjRoSPNq30mn5+givYaTHiBJV3RL6xwAzE4zc4Kmw
VOUDjNm+uwZVnv0Dw/p33UNX4CcopoJ828xR/mWYqEmI7I6q44Sm1ms9l8+tk+zT5PscWQ83pal2
f9/siva7doeFIHbtNowJ+1O7O71iszdlZPrmeKiT6BFhbzPSblHeX2oWPkQD45dxYFKbJG+BNtqV
7e6+1NO9RlyfdMZOmR6DOttl+RFP3IvjtMtBze41S3QGoX6JrdlZw1YBCvF9DSytsdFcyHAFaVk6
+uxuYj5sCcXE9/Y2gHEodJ25xe3uKHYFCT3BCdK9og4HPDeWozXdOnZVqVG5ThQsxxSQJK7ybb9h
f49TRXLMwg4j1u920BOmoJTqmBA8BzTMVHwOwhEAw9Dbxi5SDGmlF5hWQiZSC7etUNKobO/o2UK/
zotflaZFkqW7qsBVUbi7z+Lh1luAnMJ22bEFIwLXnlUyo2yI3MTQvlZsR5HHfRFBa1NgNmAkpxQF
lKodXwHKXPUsZMseXMpqBykPscFdxz32DazA5BRDO/1ZhXva49Gkj6AyozdwtFvVN1a2367HInlB
xGRvqatGOw+FhmGesR2ZtbvGfjY75Sy2e0Qsh9GVGK6G9b5Pys2t2k5Mu/BHs4dBZdHid4BHPjkm
jo7gQBWkpyylOwBDefVsHXEB0gR/39M+8/DEzAdWEW0p2bYg4Hyagidc9kodDzA0SWA2sqUbaHbl
Brz8i/jJmVlss3+YbX836xsyIaeNVJ9jCJbQr4tOBYfYSvSRyTZmQ1azMc3/eUn9zZC1TAWWqnh0
VPvTScKgjJtElvGSspET6Q300tRkulZDvCnRz7RIBT3EcnmZsHUbKQgMinxAxfZNRNmVM8FjMN1Q
c1zHQJpZJR0hqaeYbQ+o62eLiRC8HTR0PpPjFxFF38n9Ejd18RHdAfwLBNqc6Swdbq2v3jqsdAB2
xkjL4egIDbGGWzFY7UWj/VsvflGd8dA0DVZKXCb7MkubboGjn+JC3w4aITlCL4Z1mfpha7DRERdp
EIdQFz6NmnkFCEuXceECPhVkGGwHWdvhjE7G0enbq2IZz346HGwzOma4CQWq70r1iC6yeQL9cpQn
zByM6o7ucZhQefBIfdTkC1QUMhZk9xDNzb8oUHyBDmZuOxB6yWr4ZrBcSCN7kjA+dgPwBtVZUCXe
2wmlPvIK4nRyxUTTRcZzZrbXtK7cuLSeZciYYlMi9FkkrsXz+quYwXX2a3/fuaGo/3X5pItBL2VX
BBbP+MTqyoC7D/mYZhQfWT6RxljmZVQtwoZ9UwU9Ff1Z+ZAnUrNUAtpIGsJNXxc7wFeP2KAk0Gq7
U8U2r2Nr2OrmqdXtfd3cjHxaluzQxdat6zD6GS6B5N+BVr1DsuWrA9C1oCq0iORThD35aMcvEWJS
LFnc0j5rdxiYrTG4eMso17cqc15JCqBj5BONiqCirYYLtdCTmFXLqXvNIbxLcn0IcSu1mPlTJjNL
y496wZlGey9BvS6sYaOQXCB750nDxbG7i9KiR20M6zT/JjapFszwSkLkfmrWBcmRWsME0yDaIf9i
FsOtBFjLBm/odahY/UZEY3hur3DYJAY3TnhI+QrCXVUNU7t/HZHgFkGQUYuUhfbsCA9zIQaM7mKb
9zfT4BfDNcCK03soSNE19vfYkC7E7s3q7xv6N7MYgZv4Dw1+MtufmhlwtZU0fZdteztDaxZiT2GR
1+z7jejkWoNPhrn38Gr9+9PC6fhr/7IJn1mhFUW1/zJ9lro2aqreZlvwJbe0So5incPLpEtat5dp
jCQ9en2zEvmzOOpWnqZD0YFcPpJ4IcOJqNOWGj0id+oqg6wlguyYtGYlKwhe0Z7md5NEip5XCxEv
QVfYWJgvk93IYvu5c+q1qC+LKaMHMSlJm7ozNzjQWD37ocQhCkvHV98zT4GqrXSSe9GIF0SRHNG1
vYl5N6LTRTAXfIQ1q9RwQfwgEnwcMXdDvPTiE/QQT+Tl9KqKxSijNSP9zuyFelB8zDT249F0GZLx
ALUcFQzGsK/FL+I3a5N8mxT5Fk3ysWxpl/i7ZCVIS7Ht47NxiCS+VbkqqmqIV+9FoGMN8qGh29fs
XCFstWVyairU5r1n8oGM2M5+FhkKv5PB7QUstzqozvRNpEPsbrjPiMx/5KWzwWbqqDT5SunfqiRa
N316NHWijnGaXsFlaR4zEa7doKelcDhNDaNShHWIR71MSOxCo773ocQz+2GsEZTKAsO+dc12N4qT
/UgdPbDlY4GuPi7GeEnFL+1onUTWWiFfJ7JNFPzW0qi7IgnH3utV/GiEyK5qrJxLKdzLqIZXUXsR
K3zI2Og74wTu8iyeF+p4wCsxJF1UteExI53cDeYxqFF8CiZE7mLMqz2glE2ib8XsKzJrOftFvenu
FfyhxSZ2bK/22L8qefQ4kZxRWvlR2otZtyVJLnvREQLERpmiF9hBRyVr2WwGL7rOVUkGMzTZ1xTt
ldFD0DhGcs0wnkWmDSmodcXozWQDZQgy8AnLB9FlETxG8MJFwKQk401P9OfID1xkWV0lnl67gKWO
aKLLwCh20R6lWuC11VpFkty3KK36iF2T02wS0oul6+eIxcR7RCMPc4en6CHCyJBleOi5n8xeOlkB
+GYoqbABK6yTk+A+AGpcTfudWHwyvWEHaSARBoDUf5Ul8vqiw4nsa8SiWgzsHeqSbA1OMxa2WRS9
u1sC2BnfKlbSksl/Ap5eknVmOhZ5wqnwfv799KF8Ih3PG2B2m1AGZNjRuiZ/ivKTUYtKVUfMprZG
cPTcyKnfad4TeS4SHi2YErEZtdv0jjQmNRoEvRhIIvcsOlYdOCZeU+wBGocUcd5jYx0b87Q9f4Gl
fi8jAtwqfMsdyAI2WFRjOLF4P84S+KbtL4CmVnfkg3q3BtStdlA2QsrNkgrsgDUnqyTdlfHCc4Z2
3GolGv1a255T9D42PjpislEQMtsTBnzhsyKySObEMBnMtForavlSVDh5+hFcDcSZr1VOLrTJyW3K
WtEvTshDs/2ERTyoOYSlgEx4+xg14w1NaZRP3+RKw8aWAS7ml2DSdnkUgVOUl2JWN/Xm4KpMTmLO
efQl+QSAepFXwYsM2NLu+psmo3AeQUYuAP4oKMFWrljDEwC/Horqudmsyp5QT6y7bXJ06JFi/NWW
86hojx11jSSSz+LbRJjkq2JrjG7HvVRZeE+xAaZXxBgUiy9xyPdXpJdFZkCinBCrw17sNPS6uyox
0i35+DqmXAB5+3TMQpJP621VEAXl7UWG/YgnqjL2MIYo6mc4opT1W9K0V1Rjz2JAN9afof//SRr8
U91dIxj8ZaSuXpqXf/2cK/anl/Tnf//X6Wf/r+1LWtRBWDGk398SGSv1/ZN/Ft7lP0xF+Sig/1l0
V/8AnCTEDlRK8pYitu5/lt2NPyhoKIbjIKdENKoRrsKIb4L//i9d/cNEHkEkxEj0iJji/6f0/te4
hJ0VwiY2ga9s27L5aWLRJXPwS9tCMwOYaxyiop8GGLG60lN5l2xR08S7p0QeSHVhF7fX5kV/9a/N
TcdAJ1uNzgYB82FaWtKXpji0sBhM6gobKDVGBZtm60SrlJIxo+opppqe7QrvkmxgaK2zF5iTmuZC
n0qhKj4pP1DCW1k7Z4XA8S9t8rvk5V/SpuI3kjZ1oPxa/PMp6EPoY4Q1ZGPiPlm3VlEuQYvHqy1E
mfXXtmrfsMPsF0UcfjVC5fL3J0f+4XPkx9l1Wspi+bZk+Nv/uYvNU28oI1+btvaT0x/kt/wCUSNY
yt9YMd5QhGcWbN+sR/2CQL9+EKrwj9LaPjqPNlK99yQu9AelOip3AB9f0tO0ix/IiNSnEJuEhxbz
ATc8jS+Q+4nXjEcr2kzRCmfu1/wW3GlneVPYP33DNOHzTbf4J2oq5ln/ikUCIFnshvjMETzFZC0W
eJu138qn9KnDYkfbGWjrWq7lEJ0tlGLJNpjCqY8X4l16B6H2B+wcbdtYZDph1ECnW9ir6rE8QVVS
DvXG3kO+/pY/KdjRvkZXfs56+JK9TRvpIhRHj97WbJn6Ft2Lb2/7u/Ye1rC9jn6O23RFNXJ0Q0pQ
xeJNPVDDaRw8waWd7C/q76y7rbWQVul3uFT4RUi76hvV3FR1qydI8Im+UFWXKM2/IsbsPCFvmEQP
43mylv7RN5fon+cP8U8frl+6kI751dhMFxh1GUI6VxiiOXJUCBDfjc/Zi7mGEO+R5XlDLcw6mlhe
KnvgCFmEnu22s9c9FBh8l1GGsNBdQP3iuYOzqh0nSKSJ4mbygy6v0QKwHqpv/cH8np+9+yY/qY9M
+7a2gGoFpRY9VOcSbqRTuu9PPoiyrX82Dx0+7CscO2ptWbwk+9KmUrsIHvKV9ha5FIUp1FYLGSDM
d3hjcbcOoGRjZ7D0nikEFfk5vDbB0T5gQGLBLUMp223c7DBt9HXg6vUS4g0i78ZX5Yd3LKhDH6dn
IODOKr33lsm34KgeNZ9bWxfQEZcTykQGolWLaGPdwVnPog3xFhbli0xfjfkq+Vk9YNQwnNRwod/L
X9XONS7+zqoWgQUAZwnRg5SRc0WDXzDh8Gi27iD+q9vopd1Vy/RevSj4Wjz539k214cGxaMv3pP9
gGw2XRv184at6ULbmaf0vt+BA0q1O+uh1l0Jtadt9r1fZ5jpbsstPkMr5hMKSmxf0D52blO5yNuN
VSwHt1mmjI5F8rM76dzNgxpd0QYp7/OdCR1/PQEnJmfIhgiYCOLHNJper9puoWJtsMJD6AXlY/yQ
ForrUGlxa2mZr50HYw8/MjgiO4JKukFI6eqYFr1WSwhD6tZcw8Tf4UiDIjd1RvbcEFS3XoGk46Ja
Vif0WdtdcIyjJabzwZPWrPA57DrXk5etibad61PX+pE8BS4mPV8xBUs2aF5tydjgX7ERBOpd9NR8
G1fbcRs86QDrC3zNlv491TG/WRhXVNrfpJokwQJh2W43fgE664odxgN7xQEZis1Y7eRwMWwGf1nD
+LjX2ifnoTs2X8GhYKfzdbzIX+RVukJTWL4o92jz/v38+Nf0NeAxQF+Woigsc8anggqpNhuBC/yh
a5/dgjNt1NT6Yof1P+z7/zIJ25zGENUzmcVO/Vy/qioJIU9PQapUoWjHKYBL7kZ/+DlRIVlgJQ44
ufyHqF393a4fUV/ZRsaI1KnuzFmnX+oBml/q5oBS6FaR0i/aGHooHmcRmwpfbNORB1AMFEicZO0V
t8h39JViv+Ran608Ewl4wrmdXozX3PO67QQ3ZoVW7bRusTREbki+i9vhfkBVblnaFcYs2mgIgrbu
2oNqI5iioB8GTG0Rl/WpGZgykgmz81w/yMjnwO7Qyju9H+0VooH72ESoua5vatGifG8BxEGjka1N
lkuuZk+XJk09WPcs9HB/VA0nKDt/wiSqffQNRIudJDuUEdJ0aSw4xrpf7Jymvhss9PhGn4XMk4uv
TpfvfOM+gZS8TozXFtZrmbXJujLZbkAfkZBVzUvwrmmsbDR52lltNq2BehXs4JAfMz00SyvM+sCI
IQGTMDay7hxChl/R7KgPJKgokOgoKwVzCRkJEFwevqhFJQGMm4Bcsb3BbCU+qTN3N5cfY9PTj2FX
6qgvmGT8VARKckPax/a4NcrqAWQ85jxjusZKWBSFM42LtN/Ua6B4zKl4Z67ocoCoElIIAD0AMkiT
vtHLFAsMbFKQgAWCGMnWsaktDHmhd1tyz8IH4RXRp3FjSvp3sIzUsRpXR6Jy4bVWsu06FTHLxqh3
MZ5RQx+dtVx6dVSuLDOmq6G+YBFgLnI7/VHhlrtFuoj1bFLvo645grVLYa6axloNzVsbIkyhpywU
Hto8CRU86D/EaJWOJLNpPhqT/4huJbJpykm2A+g6xlkZfpSDcZkKSdvAAf4ymMWtAIQV3LdygJHm
UF+GIHuMPP+qhvWPyB7YgtKBUeYAaFl/Ecd67yp9aLtTiBm2kSIjMUzKCl8AfmKsbzuWhAwfemMy
NWp06kpX09ZNo0hDgdY/BYXxFKrTEeJDiy47LW0j/xHl0kZKdGlbsT+Luh7FlxjbiqrtbxnbTdkW
fkWFb6+l4edIV5el5Dqgs+NZI/gJUj4wL1NEQjdSjCCGCeSUhcI8IyaG/wUrQ3PqaIER1mvC3cE3
TRmLFY7Ya5xRCjhrTQFBCnGWoiXdOwabDKUJ0WayJ62H5Cc6uGtLh4QcGKs+s9xqSpbYxW31s0m5
PEUNAMOSJWjJZfH/2DuP5ca59Wrfim8ALuQwJQIJRlGZmqAktYScgY1w9f/D9jn128cDl+eeqPrr
9LVIcO83rPWsnHysEjIOgXHTjHwIt1tHHPiU4v38MITkWh2ZhhRelfGTJZ/r/LQKcOqzeLFhHTga
NHnStfQmda18hUcMbooSTcypyXCtMw9aHOvbtCwvSwIAa0O+jepjSuXS6EbtSF68jfcLvZ7mZfUy
hWB8QUA1hvCWSmlDleXeLisJ98sj0BaGMo+HCvymVMfRVq8JZp3zrHNrg1Y57hGnNJx8m0YjmMVG
q7VbBKoZ2EPE4s5kTDaVbysAOJc6DYgDVsnP5ou5qOq+SDtqNhXax7Yd7AegHBWKDwMDqwLKSkdn
4E+JnB9mfcr3lvmZ5RFF69+fSu23SiD5r9OyOPz9GYPYzP/4kVC/+URkB6Z0pExCMHfLFgF+3GmI
j4aC43N2WMMlo/rTxlgnVXjL/kPqFqTDXdbHfsJd7VICNDtQw6f66pSbdCssl5Ixuqkv6069ZY3f
e92pODE+/CyYEB363DUdz3lYpQ1nd35bnvjst8cZaMkvqYm+oEI4amf7tqmvCfElN2mmWko++6Me
zKdR3kTn+qs8ULLL+PY26jvvkfluH/onYgMAkYPB4py/WM0WWignfal45CdlTBGhQGC26F0UWA94
ixXK09zrzD3lrMBbDTrWCpWr7VHgM5DsbiRELtYRvAp/zKJAdM1sY3zZD/YfO2x/UnFLVi/PPH1w
9ZE/KH5bzTdeJ7IGcD6g8HCrnKoHt75XnMGbvdbPFPLxA871V3KUtvIl3Vqdi0ozIo/yqv0WH2u2
hbX/tX5k68baEpBbq1Tam4W7iSvP9IbDsEO92tiBODAOqWPMKhyggBmyM9iSztgirJ1yP1YD9AGz
HRAxS6y31h8UPQRZvvBpGw5w5eVTJ2BS+OiBap2x3aZp/RTONwgefcOo2HxgSzfz7V1bzqZD6RPR
YQcExVkTBwL3CTkA7tyCnsZG78dvxbBtoKZs7DM7b4t4+bABvPKuNltNCeBO1QtUq01huBIDuAuG
6zTky6ni22MNQ445DFmCIbzpndeYBcmybAd5g8BQ5fUwj/MYqJObwcIU2Gg2zLxSP73WvFpUlz9M
KbXu0H3d9dVf/DU91neEshzjF8fcA3KiCzGrx0mEs3OTzhxhztkw9uZNanyx47EopZCX2Lpvx5+s
M6RU9nG5T0s2NHvCevBiuSs1o/2Mnqbb9NnZJhnuj+FL1/U1utA/9beOmMTqcXhGhcj/O/6g9H2v
jk0o/tCTVb2r/2hBejZPhOHi7yJX6m16SQnFNV3nzMcm9wdGtNN9fl6/NEH3lNBqDRv7xicAkhDN
WoYYFr0vbxrtptu+tLGve8Y5fzEoVVdPVQ6kvjmNDyn5DSZHPO0YEZI1T/cznlSwqpTdvNQ+oBhL
3jxj7wJtC/SnfWF4uLCeh6s9bFi91cp7XRM1vrFtxs9emvvYAngRLRrJc965xlFpfesQoVrxRpu+
hncq4O9oc483qPJkBJf5a7xuS9M1820xHqQvvfKhNaHuht7ooK9327NzWdA7rjACT3NIBn2PXjjg
ySW8T9og0D6MecDAb5+fyPOlsin+LI6bvRMZWByRFdHbmhHaZgQ8Yf3VsUmlm2PE6dbAlN55rpa7
x4dYb5d4ZmmncmaMX5nPHJv8pmOyIwPHsr38vdgOpksxQAOGs+c1hYJ2IWaudKXJy0HRCIDCBIRB
kiINhkfEjU1/OoJmEZW3sgy+P+wczXAnPzqJxsWdDTe50pFX+zx/FluqPOcZ69v4VlPhzFvb1cLe
Vd6VAPbRS7FlmHMr5c3K9RHiFQi0l4q5gm8dSZXw1ydiFWdSpDftQ3Gln7kNQYaewtVPbCxI84Pm
zcH9h+j3eFeedf5e8a5v7Q++hyudLiKnZM/MfUVBynddlN7qO2Fde/MlVuCJAxQJqjqQz9Ejq1UC
5OjqGnfyaMuHx/4i3dqDAZZnM7zbV6fefCRhfwDU4VMmXKPZJwB75NQWTxBxUPRx6IdO4HypfvnK
FTo8QMdTjnNQn+Nz972SO2/RXeHPcC6AmIE26C/NF8uHEyes/qyd05f8gI9TJdlwry9+tKB2hZe4
I1KqGcJGfjCv+sl6ql9BR1JgphV7CBITPERV3R9ag4SBShcq71a/Xy+0dGduGEYh9Ijp10B0Etwj
TKt8WC2Q+26huyVs7GjP61566OAOjJAbSELviuZrjJsv9tkY3E7BzbAV0S6RdrMS8D6RjcX3UqOB
no81oSiZS5OK2S0ag+rEWGWqKRaOdJXKn779oqpwWq8ejvoVrAoWhw2wwqu6ZSCeeJg2ITnFsks0
gQ5nHBPlpgshLIC3m48pAjiSP88tkkUupDM5Xgqfyl/ReVrIYxe/sXo7/z3mdD/elx9MVyYoax9l
vKMscvzlodxilrzG6V5TvgjtzexrPJ3Sj4nCqzisGFBBsA0Hm+ikwjxx+I/LPs4PqAdGhSdd+t2I
dmszms8eOH+ce6ya84xe9Gnxk2/lTXI8OoLpVNyYQGjvyoUBCARh5VKEa9BeISuBaiqv8Qf3EoeB
pn2Spj6exKV+JEPd+Gb5DS/xjUWu7Xi43R1egGmTcZVxPhLswz1sKn7xMjcvoBVX02UV43C31AGX
isJpd8s+BsvNLyp16XV+J+QaNFFOARpqPLGZSjaSB5Fo3EQfQLhJGyG7pvlqX+qPOjrqr036mD3Y
zYGlrrHLbvfCUwrSz7nekL4tUq9TNqxzL6u2W7ko3pRdE+jbER0WRAi33clbUBvwSU9p7iXdltzG
8ce+y/bZ7INQ3MjkF97Ir1zP0VO1g75wG3/uMgaqgGcwgbhSNViVBJedZb98sWQ3eqivREA9Nsdy
dfNP7PPtrxaMYE/9+HfZl5+qdi1TQDnQvXnZUTEhPKMIf+LOS6+Oi8dD3hppOOxTf/nQR6994VTX
So5Jl9Vne84PHUuYPbeItrNfTcaU0EAvDJQ+8af88B+KsZ3icGbOzIj1nnG+YXlYAGJFGOZVB+MR
pYqRBElxLX/Ir7KFX/4YFnFH5IMfciWQfHTWmnUGTiUeBIxvrsVF/tAZtxT6l1hlmhN5o8fvqwkX
LOeC0v2avREfPaxf1FmcdJiy8hGEJiVQC6g0lX2LzVafsSreKupGPy006O9kEkWnTvvtu+8u8boH
vqeFO0q4URj/UMNUl44igUj7TUQOKlUC+FCfiHU4380tG6lxNzpB3DTWewOyJY/+C+twnuPkWRyB
2X9PH2yrc5i/X+0PXSOx0eiSot/eDMCvbSZ65j2zZOMtJkP4fgu55Dbt19PilcdyW1JdehMmgDMy
kFtHZJm+raVAEV5zGMQG5ra/ynC2Av2PHFIiptuudOODfmrRnG84XljZnotbFWbbZHb7rxGrM2PN
5xZ+hFvgmTulF3vbnm37IG/nH/Fjn3kqJTKEn9dTcqq+nef4MpxK0LlfTpi+dkfBU4Dy+nVegqX6
VRDJGVB0XFqvJUPRuEm7YP627G3DmsKhldnENg+61HtzWmqusGPV1edFPqyqzus8k1C5X+liE8OS
D1NcKIf57y8o8nAS5QBBoF86fyi4bcf7r/798vf3/f3R3z9mTTEHeY4VKamJUnLmVMFnc//dtbVi
q10einjYTWWWXHuZrGHSIT3Nljcpubiboe11z5Y71bdUXq9GizG8NVCrMpSviAkwBmQoDmY+2CTf
uWWjpJ5h5dfUSfDx2PzbILJ5QN3kQIDTRYcvO/gbWt2DS4phUOQl8yOVw8OsiSbIqKgkC/EOHore
ssEHdzLDKMdgzhklsT9kw42lZIIov5+elBKvSQk/rr2rk2SHgntgseW1UTbTCXdPfa/ZXh3Zn6hV
uLgkkIKLBjS0i724I5MSaTdK4AIy8axGZaClc/KKXcZodR1XJLzbNCYPTKC6gEaJS7ytuArrth4e
W6ojAH4eacBEkc8YgopZp10j+UEfudebfGWQYk+HJCuuUgRwVMhKhBRCu5lIszYr50M25klYLUwy
dSl7bEhEtBvrYHE5kfd4EBp71ZXM+ralQp7q6Fqk0Yeu5f1+UNGm1TPtc8b5169GgGHwL9+A8NcQ
1QP99cPQyIWn6ohRFrXEFZ9ixXQWiopyAMIyOS9JaZEUjjMxwd/QW/ExauZ38tABpk0EgZeD+RBl
n8XYdfvIUX70pqAtE/bskyGUYYJNuX+lbQas8IZdlwIgF4672o0EdnDofCmaH9f4WlaV8V6O771U
k2QgD7cKHYerTF6aRc+t8QtZH69ZXLyKBOPS1ELLnTrnF/vrQennbiORveLJFf+GclGIcSIlQ7Ul
Wt/1TRpseAcznAwSlH5XABwKlh7gIYWXTGR/RszyyHR8aRGn78ZM6rG8YlSLzbvTLZ7eiFnGBaPS
nSqLqzokJc9zYWy61fFNBGS6QjxcmqEV6BN1JzeMp9FVblfsFXDPoJ526mFc36YWm1iVnCGT+cJB
a9whOhwGmrG/f5Zg7V/ZDnOl4bCe6N+Zp6XWTMtfACw25ZbgVPl5kPX3as53iJjM0ZV0yvuWW4cY
yFdO5WRDMhH/Autbifq32pj2CfmhXlNRomr18FK1eBQrHQWbNTlf3ewpafSlm5TGqRgPVk3B3JRs
EHQYNvoNovV7N3Y9LSgLrCGd7lj3Y43fNG5oGdSEFUrWpsRHFMVW6YCzP2KVizc10Asyh+GXKinN
TC9v1Na6OouFR3iibbI66mn5ljfTV0aWKVVxtF0c5kH4kowU1I46Vix6hAFn/KWFvLTJNI6Ugjw2
0MJF7SVE1A+ltpBqqA47MktNxP+puRcKF4AVP4+znmwt2KT0pdmAh0aR5Cts66DvnQE91HOUZJ+G
rlRMnwgktochVKFngpJpuBdVx3E1wdxCwjQRAgJ5SVM2iByRvra0JJyTdS9r7NvisbmQ3H5NJ3DF
7XIfky02eEpw4Qqqh6nved6mlxIAJIngJp2MtQAd7llbRAMRsDXrZJmoD5JjjZjA3EYBJMtLy9Op
VrtOp6Q1Oh2lXT6+Qe+gHinYxXCGl0enfdVsWjSlym7W4LC+yqLlrFf31FT7WUzZEf6vF6k6kFXi
KeqaXnoWierDO1i87J5z1LAHlORaBKYD6K+wNIJJwAdCoX7KbCKilcL5bAs61zopX+aRG0nwXmmO
1kGMJxRTJ6miYcwwDNFPYmLUFuMblIbM7eETATzMSENfWKzJ+rzvxd7u1Y9kppBthptsHmKlObPX
2DVWywMw9FB4WdyXJCT3LQV+dapRHW4A/p/cxxrFfNm2T7JjQ/fvtmKC1Z0O8hSWXfenKfbOIn/G
ccl1WoGWAQ+TQZQvGDZZxS2Xgj5n+9sZMLJrIlfZJVDw0OIst09zcUj2bSns+6R1K8GcVJPU44AN
FdTNvVe1JwzdeJHzLL3KuAONAimT1rL2nevRXWtcox2+hWIEyD7mzQ5jZTiYYh9lHapbwGtuJheP
sxhuoskgWJeo22IVDo9JTVTiSK8l6XMWpPMm2iUW1QHpxGWanZh3YwQIn9FKAoa3JWsOij4h7NPg
P81S7XZRLoProieuYjwmTg60vnbKl3qe+KmGsVo3iUORxC8y4dZ9TapgbyjbdoI+j2yU6a9QcVc6
0cYkLdYfhHZWVvUVz4S5TTHcIAgEUUN2MM6wgxKvUpjJyrW0qUGLoXmZ5uKezjs8zRoT3GiyriPP
KdAqDnjV2Wp6n3v2CHxrZtcakx7Kp4MQK/BXeat5UdqQWkM0TsOgDzYfZGqlCrWiOQg7fZL4/l9T
hud5nb/nFolqVpFQLXKRKZWGSgw3RqgL+SA7EsHFWskIOdM4pzo9DZKGxt7qOxrMuyEulcY6zDL6
jjW9k2SzNIgqQSoEFCWR2RY221jwljhegj8g0NjruAsDIPKOaA3N5VMnJsidYFuSKp6HaCd3ZW2H
ejaMvi0pBOCMec5w3PTMdfYmFBvehHAxX9Xe7UHDuma0As2jL1MQsbhRJj0s+lCGRqNnXoeHGPNy
HbS1VW2zSf2dcHD3U9G707OQZMO3TdNtl4zWoR9PvZqkbHYTf0WzCmHiqS9t5pp4c6LR3hVWygyi
M64Tdk6vWccwnZ1zzkuEGdk6NkS9e03MZcPSqijSJ4S4fGJ6402dGxJz8vKWR/LL1CVkzpkGizrn
zSKxM1BhSxrYaNzU6ctQxOa7bsP07TPJMyCqs6SprA0Bl8RNFFNQK+r7IGKQpyYzAfs+szbU4nGV
pEPSrE9dzgaCg93QfaXhY1zq07NdARmNbeUPNm58WhlgoIrMwARmSyCi4THuw7qwvkyVnK6+MmED
L7+k9yYBjgRgqbxCNb5vVPvs1SQqtlQnKtTsF7cl3BaN8bfVttxsJo9E0kelN8y96eWBUuatq4pK
gU+hvETyGB/FSKOgo46oo1G4RZY+5WU2BixogGDa99xlVtm5QAKxBmkROd7MRmOZmGvEg3VSNSoD
DrYTpv9lMzrXiLAQl+RnslUqcRFaINnID9V7Jj34MX3flxM+2/uP/uU/56JeQgjRG6Jvv1I2Q76i
EV8/2cl//vL35+xucfwUQOj/Rwi1gk8AB5bil0QxBpGi3uSx1va9WX0btdwHSCNVT9zRu38JPUYi
mPAlMU2pQiN7ZxZ5s5B8RFXMNAs6txgekojjOtSZOhnFeB/ikk7/9wvpy1ep1KxgdSRz36O+hoNi
1NZeTTR8zfcvkDeU/XAjvcra/829//slRV6gr0YbZr057AHxDvsSG+7eaFGJW4b8WE42UzHNIIUs
mtStGI38WLS5/h9mnf8TCf4PIkHNZMH/nzQP/00k+PbTD//2mnZxWqX/JfjoH3/ynyJB69/xzWgK
/BskasSXooT4h1DQRvJnaNS/YNH+Ce75p1AQaaEmK+woAfeQfGqhLvuHUFCz/h2LqkkM5T0XSXVM
538jFFTxkP6rkO2vSFG/B1wqhGH/q/s4XgC8V6i1w0kysgA5wk8pUGepU3rpraE7TJpW+EVTM+wY
x0/SPctwkY75pIxnEdB2mSGAXURD8Ta99yRVlUdI3gk/60EyNqb1SYtyGdmbE6g74yaNsV/lbROh
4EqWzRRHJ/abzQIrfJH3qsbcvItpGWA75n400Rl8YiVraG1JCRqR240NZMm42U1c0YzL8zYgQQo3
AvmPbRt2hDmEOmnPnlhwrajV9GnFSXnU7SmAlh67CkJzERfrcWK/ulq548VJeykFx5TitG7B0JIM
uM1UqEroJD374Kg6Ee/TejpCYV9Rn8akTD0tHwWUFHEqZJAQs4mgolxAu7c9w7J+wGOkLLnjNkPj
+LPmsIhQknKr22x9iFaXfSQIbCLV+Skf2SYZjO8Es9GlakkBHT+7hdGsDmLqkjky+iT1Pj1nszYS
Pm+SetdNzJ+s1JI8s825X6SZhowoOQZ5LQObMcUOMmYBWXOZp7LqTtYFqISwH0ubi7cmGnk2Bgps
oz/BBt1wazfqczOI6Sgn0rOiKgAB+lczma6GTuc+mUFrKqyZFwThzIfTt5XaNXXoMWTpMDXOxazX
kxgdqqnmU2d0IxoEcrnWBUO+dB4tZnj/Va2IKdHZXsRV/wGWqXahLsbuUOLYkRX9PKRMVGVz6IOm
qIm1mv9WPoSnJ8ouH8z9FA/FZtHEPoZ5TGK2OKlCfk/rPj+uCwh4fJZ1wJm6qVoZYpJKWkZRMwR0
cl0h1BGxiGajm48Uc9hmeB1q4t7JeEHZVvOAbwaDqFwZ7/JhTMmPINeiG6oDaTgdD1xce63N9o0A
LQQuasmSUI23mORT156/hzJ+ltWyCRS9IwAQ05PaJRnTfO2xUdRjHhlXtXAu8KBicnw/9Lhgt6lk
720D37ujmJvTddpJwCtQ+FsbA0iCP5a0glLvBGmH/pYskOTYG4JJbJoEU6Vsc5ns37giAUaA/dUn
6splXLz2PtiJ72SoMY6wx45valEAm4nqzB+TzuMk4GMGbV6GyrVpuugYddJVqAZxNm13SbTpRGDP
VunF5NUYnzZ1iYm2tLhm0+Qp79Gj0VATUEMr12K9GEjlOVlYe2kop5fkWVebx7R7tEtV2tZ6hQCv
Wf9kQ8mKsFb/GHZ7jlAXO5XMZ1Hvy+1IoDYxBEz1l7Wb/NomdX4yiLc0hx1TNgmWRa/5Q2Tt2Jfx
sXnPssfWwEQ+Tg3tskpGIkYPq8ta5kyJ2y1vlYJSRBLWNsFV05pzONIzBpbSIm6wl2AluMBLZvGw
kHfgjbVRMTFUGUSMkgcVBKug027NKL52QxKAPLz24hKpPUgXJII8eGeLkowD4K5xaZAWWbrVumI1
ZogujK8h8FJKpfJO7j+dZYUQ33/O81iiEbK8JZY/YU3xBsUrGyBVDyyCdCyaTxQyfbyTIOW6Rtx9
A6gncLnU9W3RrWGLxfVYTILRmBY9zq0TMXdiRl48QUOp/SGtPpcx0b1aS+I9VSDfTJ38NEDRFWfS
LumEDLTQrIsWR2I/J9MrymoYzforsUwssmkdxGSHaZ7YV8H8I28YwM5iJWfeoWQk9LjxC1K+/KkZ
jqVt/JjZbyqZ+GWwmoFtHTwjV39gSZCChTxhMdm9SIb8bJGbBh3yO061CRxbTUglntyNoKbXVKaf
jvVF+8gceLGZAWocWIPmapmN5avhZGrrdTvX9EBjocdXc4s5ozsN0lIS0tLw7nZpuY0MBLUDYxgh
ERUMreyYWyTC5NphRvOG7ppUmER/KRv2G1rS3DUAISoiSFb32UpdqL4msTeP6VXKVJEDzLG8xtZ4
asv4pZV3vd1eJjFt56axGWYyuBTckhHi82vp4OnTEQHhiiEGx5CEpxg+VikPXhIrV3X2CQYimCKf
G7/N2ZuaiCLspXrqCqgkhROj6s6dD9OxxK78xcL0Ds4/d62ivfZQJ0JlN6+ILex8uRTyWS9MkxOO
42VoRoSbKtb9gcFsKncFm8Nuq5nIpSKnTby0iIETRTKmc/JjDI1nJ33lLmhd2uKcLW+snEWihaLj
WpvK9oFxqM0qnSUjMxREj9U7A3JGzwnd0Gql4ThUjVd0Q31MzebU7yrNlC76gH47MQWJoyM3JB0n
JMKntJe0fS1ILpJGmS9k74ExNXdJ00P+sXy8+0+r1b4YOsu5iAclzt8o5pGZ2NMb9k6IAnMbTM24
hKT8zG5ratsyllZv0pywTQkkFX3IuQoFBwkss6eLDc/nmtsH5oKu1lrd2ZkWlBrMUJHI8PuYRAaL
cK6rJi3XaMT0pS/rn3FBHJXOrR3wUftouulxJBc27GOef6hMzOB5MKk5iFGN1MFdF5JO1Y2Km8Pn
+b0YbCXrOm+8EXSIV0/MxvTmpzb0MSAc/acdF/QELRpGJS2ZZepkmBh00PXEkDhf7tEKya2ctedu
tMmp1fVHZgh4xsmhH0E1+An7ZGesCQ8q5TBahmPfoSrWuI5SNK+0Jzm7XlOcLPGeqlDQVlKfSkL1
TLapxoxETCYyHHxQ/NFaWA1TIot3skDtWK/Ji6gjg3UJI6cIu/PqcMFnZGv085vZ5eShtCWWJevN
GGewRLNr7uuJYZTWKCwMhgr9szOMwQoQbEe8LYqe9NOQ1um9k+PvOsEn0tlMC1XtYLZTzweIV0yW
NGWjqc6LqDCRpmhkVFNXAyeeyJ+3HK4xQ30tC+ouE/xaNshkjyDYt1pk2EYL7luSxCO5uK/FKFZW
Bwn7gyHyLKKil5iweGByUHMt8dI6AOjXjJOrn6T8VGfwGC32M6d6ZlY4IvRrvuSo1c5adU+ExgE2
p3O2J3k5LNPkmiqNccgb47OBa+WTcH+9ByykBpnna/y+NA4nYvthdtJzng1M9RLyE3XgzJtolvrd
YiEZJ6wDcdbKmgFrd6tlBsEhym9ZJkwPTbGhfLDDjvKJAZSVhXiQ/MJmz1KT3HR/UOGG4/4fqpBq
pTjagN0Mkiu36cTypCQx0x96Epzt2GBukQuyfZaZ56s7IQZE7W59ZQyON/NUNFtcn0WufknSDF1T
JddDUuWvPlY/dLU2Qbqll4Jb9KCU6JPLlcGqdKlkjuhqYn8sLdUjCTsXxerpacfsMVvPbZ1cIz0v
/cFMKSkLRIQVgGxXWdmbNnX5zIoMgZR+RZSpevKIWr6VtaDr5cd6FhWsAYI9E0p0h7mMPDFONNT7
4Z7p7Xa9dw3joyHfKRR1d7U042iXwykitxFM5jzuColgqSlqaYulHquDgcxxphHfcSKxNe/X7lbq
7RslL7Vdz3RSE2RyVk3/AMQEUZyCwk2vk7DRtfY5H9ihViIbsauSZdVrks2nm9fbYnHZ8GdiZ563
uhhfZvgblOW07ak9R8E6lGA9pCz1gH9t8lmLw2GdJy/K1HFfSL+cMRk1+Vii9wwtUBBwAF87pgrs
wShSdfUMqA05Cd/zZlrRyyn4JxehCW92rHnTG13EwBdRkOJQm0mrHRBpg75AsvJLFiFAok5qP9qG
ELRKa8bdGjHO1SS8tiZiSJcYyVfSX7arVZ0WK8s29VBO74T7fAtWNlGWz5c+ET+jhgElYxjptaXx
AOBNPxqsRztS29lHouGCeBnG91/i+asjvQ/NKf3qNXGQbZ7RnA+AlxTqV1IcpdLgfyUhAoXq8rYY
yw/hbo99Jjf3ipXEm1k99iddwpbaVqdKYfpd9yxDjaxDXikhUpKTrzgfYc9k7QeIiNA2kQ6tD12W
7vux+aSLuppieZ0kcEFShXZMPZRFC4VuGkhvYwmbrs5jKeKtEbGJYaGUyJnurXFBYuqj2TiPbF0+
bRt5q9P5HUjGQpURH8afCGZDp1Ncdh1BTHtj6dNJzQsykBTYNKLewwcHPG+FacmcWcVYb+iJZ/bm
zowSwIwv87r6K92bmJtbg7ZQMZ0X3ULHxcB5dgh5db6pPm+W4AzREfZIzU1VTtAekXGytuFqseWC
3qB6wIH+WlrRwxqrhyppXlNJ+A3mtdXuH3SHEexQWI8GGOsiWXtaJQKEkgyVGxma9kC/GbNC4K/K
ivLaQDsVUOsY4LHdj1SEuNJ8Mczk2EzdA5TI96qrdxljPEMguIs4oSWSY436IFfxub7HRSjw0Dac
CzOvJo+j2QaE4lxrWXnV2m5X6Cxm49z4QvgInP20Svctd5s/O7p2ypruslgkk0eF35u3sal9KUdf
ZMO+65mwdjo+6iY9vndpleFtkJ+TSmaryKmshFGtkjeV6Ze50z9aApJkPAhg+s8QiVRJoii0/HjO
PwzHoN5riWoqnSP1LxKMZGYerY/fc2tCx8u3eUSSn1J4eTtzFVAIgBJsKe3MrDpbKpr0PoE5OV+L
aGYiAOVMJm8dV6enNQKMkOq2JUOD+1tTMRg3nBJj1s5JaN5L2lG1fWLEmoMXILt5tpyNihiyIdd8
rtX94AAAwrdsG+qbvY4IQTnbJ26k+2suTTYuaH3rxMlz1IAhbYCgMgBFOxbdQzxqw8Im5zyM6vQa
i4bIM+E7UdZwBLmMQV4oK16ZXhSUUXTPUhI95KYg5A3bly504+mxMZMO8rBCDPM9spSR7UM+S2mo
TdRTTFxOAE+wGxv9Vq7XPhwEh0aTUAGs9FE1UbQ2b1Mhm2EsHLxnfUOjLBFRb4std/+I2m04pbF8
mUcmAFxcOAcb4AqT9JTWaiDhqN1JEfm0A8m2dIAYL4phhtYeHap4vjOl7maO0gfk9VOb/AMiok7B
XwXrbBWXvsXBUwoS1ugiEiAT+Ed6FCYZ2r1VWs8FsppcisAmNbSvcvLZUdalYtpERY08U7GPbAi3
TK4o42LtbCSMp62zacOkpSzIEpVmPjlRO35ZQvuSprDvKOOyidvCHFhk8PScl+UuZ6NFY7WcIqWq
v4iotcNSb5B6O0gmlZJUGqd/aOI2cQepfjPN7DBb6NGiXv7qgCU/y+mltTEcOFFVu9FgPOuxfeLq
exBaho5cRk+9SM+mIOtbm17VnhFM3TOtkhsnkFL1YhkF92K9fih5i/pJS/RgsBc+bWSJlUmgdjJu
gxIx1QSPI8UAfE7BkeaRytS/SbAopMleygv2A8jL6nZi3MRzx25sJHVJ/dDqmiK6+dbFELlzZ6JA
KIxQkyHQqhokxrz+rKMGlD1S8NU6Mg+vz3KcDs8V6Vn3dK8kQZddMPH0DDnZI56VJ5S/qTBRUxMt
x/ou9gqtOVRK5GBB0+nblelPmeE0Kiy8IhArd33DsaEw6vTLfCKwTWCJsdQDbhg+ZGxZE9RHTkk6
YjV8KDaSYNz0TOVIYNWlJTSASruxMRxIAnb8YYzeY2A+bXe3EJG2iV+o94j8UnZKN5HORNaEZDCc
TNe6oaP4LQUfUIhGdJKGeDcHlO5E5RWFhK6pQzmS1hmnuENXMrH7PcDqNAO1ka7j/2PvzJbbRrYs
+kWoBhLzK2dS1DxY1gvCkmzMQyaQmL6+F1hVV9Xujr7R7/1gBkkNpkgAmeecvdcuRIXkRuTbRFzc
H/4erk5+ECKiupvdA2uqvyIBh4ZA31IlsDkLMxbbwe+KY+6CBRu9k0oKICzYcB0nMuij0N4oral/
GPUnLjHmZEClWLkHulU25BQnOFqxOQBHWBT2zD2bcjx3DY3Kommhm6s7f6z31qKAGcZ+3Epjl1vy
w41oBWZe9jnDq12Ti+ms2Yl++JH7s/StajcUSJd14GdXfWM+qrA9mAZBgo6O7wiyv7dT4yYKlhES
UPH1IqNCWoPuVwORWYZ1qM2yu6ZwPtIWOzgBCue0jvHIRrucVFdOURvNnC8zBoO1gTjEOFbiKZoJ
Iu99fjFDPFLfQKzTvqyy7r6o7SeNuGVF25agTWg1pW+eut63qcaINo1N4zpCTRkRXZ6aiAE9YuVb
E12CW6Jh8Pdkv77UbUw/Fs1zE2YEXgMKdITdrquSzmgVi5NGvIUs5tMwxbM305FC+ZNDrOuJTGGL
GfXlIfKpOwzgXStfjURPdOm+iZHF+lYJ7tFn8zvqYJ0sGh1xlNG5YODcKfkBJ0NsIw7lpWS6D4sJ
Q8xyE7eNIAyrcHee1d7ZY2cdUtwdRp6xt6g9/zQk7V/3VKzm7QABl+uGYZw4UagIqXU2bkDv83JT
JgyWJkcwOpokB+DlSRQOCG9sTnVG4MMS8K5J1BbtMVsSWGJt3dCQcfHgle2pqcxkQ2sG6U7aEEay
3GArwk3CWLI+TdXIXZI9UgZdahGKWQdnWqi4S6JLM/cI3MB+2UvWhN073Cz3ho5NDdnFRcMCVnjJ
Udf3pSXTjCwLhT43pBS5/O/JEpPRONHGq+oQt1VAxX75fy8v5nKPlnjNx85r+XqOXShc70YcyAMX
p74kon0I/WgzKHI6RELfhza0OFUe3qPLTVJRtjJZ+WYv8SHjkgJGJgBqhstd/xLqIy/pPEs0Utqx
/lTCPctL+k/ruPi0SUHmzGtOHSS5U9L0cCtTjWR9Yf1ebjRnDSIq88fXU8INTuxyG8S1+jKN//t7
m4mQla/vyyZcPhO4Z9Bdf39hqBlg2JLNHDjbIx3Adk8pSYzNv25Chb5rdXmcQrKRSiCfCDkLAnQ7
q1JoY+9rrISL47aLMbQFpXz0i6i8rmP2w73BajrQwJZlhJ2sMo8BnmYiDuatBTxhY/bY+RQ6PaJZ
g02SH2s818ycYQ1VFCtZaBhceHK0knGKHI2Ff8B7+1BE6gaAUbXOWEvhuMyC9XRIz34WI1maafJ6
Io+2Se/9nIXRHZqqP1ITuGeI9HuIYOW2oStljI8ilni52d3ShURl7gRPA6fhxjLoKqK6e56yFprK
YnzhoLzKHPsDHlDPJ0oHIp+yJysqGhDG+Pgsska5Rp/wAS+LQIzVXwyALiJ95xRhe2XOydaqJ7Vr
qmo3B6B/azC0h47W0LrxUYraobfmMlev514jw9fmuC5z81CZkz7VUf9dGuWzObZim9EPInRKD+U9
daKNCqrxj0WkKZeUv+YiaTMP2huZ5qZmEyfid2rf4q4xrHTnRUXI0GatK2fYqKr5lKK+bc2b2BGH
hYm6GEkLn75n6b7kFjrcXNk/4SI/KorqQjZXRTEVRxvnXG+Q4ewU2bVti+dchtPKdVdlHhzhCiP9
S1J3FffjUzv5pyx/6gWxvrE93EbaeQhVcxzC7MZMp00j6xea8dT71TRSSlbPE/A/m2jGda/7t6QM
75b/tgksRiW4GnyvMVGbZZ+wf9Cv9A2DuOk1kujDI+hjhlk+uo7/zTHAFvU0ZcnBeEVAMtGDUp+D
sl87/kICtONVh2vD1qL9nkz0sGvxqLpzrRFe0aj0MQy235a/bu3QbrjOPW/eh3P3w+/juxCOgVu7
vMqEyxD7ia6/QeNF5YZ+yHSfmmjhB3F6FE1R7aPGfJYd4H8xUyWm+rMdOrZX1Ll0wFkrxbExHeOq
7Z5ENuLphhTN9Swgij0FPgWlNmFQ40kQDUNaItt20AohJ9hgn8tS9NYJMm1EtiNmUzUTeT09NSL8
8GISLdqGHpSlIVvnU9vdGpOHGH6Q7Ps6xCRGoug47F1Nmx4xk4sDFk2mTFLvrqKLWbu4VUxmGUUN
8qpUHY69mT+hYrK3vHUMimyCradtj/X8pqypUkXEEMLX7qvhDTADvEdLZ3umlM61YASHodhYR4Ke
d2TR8I3ktfLQfy6fhyJ7bKcS1CBG3WKVDb71yvzBtdLeVLX9va9VQC3L3yyx5CGH+sgVahSQDTF4
+H03IPd2IvXkOTkNhMljY4Nyq2rI9Rskom36wkClMWXRrDt48OlPRZe9T1XALKS9T732F9ZXg9Dh
HPd+jfTINVCAhgi/cwYRJp8iflksaon9NjcBH08YrKUTnudQPkTa/hzKHstbRM+1hvfYdGRmOdxZ
vpSmvsRV0X4KNJd14Lx4ZJoAAuk5HesX5Vu34dQPO6Ckw1Y5xr6QgH0XtSOzewwJDuqyQWXHEIV+
m1NSlqX7xER9UULS/A2BWW9mG8shlG47yxE1tvjEwjTdSAQms9y4CI84TvhIAnXl+vU30yAQAZ/r
hjZClszf2h6TrjPcdla8SztiyW2wpus81QSwuNaBgPenLHElwp5Ffq8Y3gWGsye+g72xIblwZsve
nWorJLm69WiMCHAQAbqc/tVI7HgXBSzmV7lvnZXy3iRbsHbxvg9hvoma4EGG3nvgM7nhsKls/VPU
830j73xRbyfyvldjxLG4fCFzcwbBMnpdDnhF1oFOQ3Jd46PtGKexxQKaaOc+z+HHTNkPQr8OIbJ0
Xtq80R69OARqd1NEJ4bNAq6XaXxO6otZ3Xgoc3Lu+3cjjtQq6Lvj7JrHSWbOmjxhe+VYDA/dYGu3
qAuh9IL/CpCTQ7OJbOOQe9MNfap7z/fu7KK7X+SOVeVt6sK+vfy/U4f22szzhGoPPoFfPyC/RSKH
KsGa2XI7Jpk8qYfznw0SO6J82iHLfvYTPAZlgfxfVNNPI+z2dSBwktFTWY0uTTZXyC0svxZl5qo3
/XodqOo6rKIHD7axPQ1qXzo/Qvq4K891PxD13cH9P7VKPmcy27cquXIr48YO+1OacFUcwzvCjWj2
0yiKu4QrmGP/aIuJvE3/rQuCX0HxbtaEGTI7e6rQPsCfRdvt4/+pmbor88DFFZqjosM6moB91Rtt
XIrFABJi0O0rLrRGJX9kcfmAmOJW4corGmc+dD0i8b705y17kDO5yiczdJ5c00G6yntW8gewtzym
KEexV/lvBEbhY6Hz3iClaBjDrAzap+zJcb32pww0OePAH6amZayL5jnrx1OfPphu92HG7HEETpYB
kA/nCQvtvoBeaLIYWAkjG2c6NjVtYmuxbQSNRfqSxbRdYbLKJmZiTSb2ypxpMdeE0aQ4iExMcbO5
TK+iqzpaoCPTVvtTQZXILMXEeCgbrDT9tzbvsLCl6a2dqGbVIV0duuqTcO/FTaxfgwICZte+y8l5
K2X1AtBNYjVEat1/d3xcWX013rPXqHbUj3jzJL5YIHo/ks7ehUwnSGph0FCpd5fPE4K/4GQAaYQ/
Miis/BBMj3FmdPdZbZ6bEYmzlGtmffZtERHuw0qDv1oSAOxyKtX2JvX5RBs9jiC5U44EF+9omTav
NPQ3CJNMBl4dc0krJz0ERUDEQsFYzN55nbwGzDixeGIOd1O8rv3A/FbE31vD25kTBsKOnY8TsFIi
Ibmi83rnGibi0OSYjc6PoUeCm01PwWT9oGlW4DXo90aIpsEuq4/l/I7qWK5b/Ki02Jp1KVA9j473
BC0Ld27P1QcWALki09n1mbQFCpKOJ3wS/gp9iP3OvW11TgEqjA/oIORvGi8VV00UzhjkkTquUHd/
QxpwcACfbqGqofmjZXzZ7vvdp/DoT3WxQaKXAZB/TG6rPmKjIrlkztXJyrsPw+FVtIb13iJNnnHI
ki7J4VNtPYQ8a6FcwGSxdcz5uYNxksjxc1Eh369zl8LqzkQkeKWZlIBOY8syM5GpGZDW0VOYeq9m
wlwgjsbrKY9eOrO/8toAE7bEcqqTlv+l+TlJ/ERCzPdVNu/9FEhFW+ZXNeUQXQVGIVAk8ONmqJr8
H3abzijgiesaM4tGUrb18vFQlYCHmPCvLQJw1gltEIxONlRZw/0m53Q4yrakS2cxn/TTb1LMt5pN
5D4KBIZKkd+zBUKjMPmvCG8Oalbw27IEX5gJNIQMH3oLE77xCtOchsjkb3stRy4Z3ttIu2I7o1ff
8OE6u8oAjS5jubWiGrZFtvPq+LZO2lcxZ9Z2GDHXGQiTWuyOIvDjvYWRjXdfkx3foY2kY+AzcWUY
dNW0VBV1695YUe/v7WB85lAAmiPvhDsMR2Q/94afPZNEhk7SYKklCRVheNRtsxGrKvIwuWGzhre8
4i/nEnWs0A5FE32ftkVP3XCuYK3L2eT5ZDVOXqh3Q1bJA/EpwD1xHlMQmhL1fD8wLrU6iCZO7t2F
E8KQ2k2vC/pWe2bOJmlx+YPb2O9NnGdn0yWB7EZRZN9ra74akxhmACZkc+Yj6YBdjixYZQaF042D
GbzPDHnOdHFKZ2il6OY1umQfmUAJCMfnjrbQIDDg15ize+FhG1QvXYvlwXZfw+bD6/x2Q8gDYH+R
PpTp/FDZtOkUM8upjYeHKL8P6vhqpifiG7TFarr33qIvLmbjlwJpfpxS/HzNPIbQb/qj6+pfIiy9
TRFNkPjNZ8d4K3Lvp+nMAFsEoRIVyhlsHecZLfs2jIXL9t3epkN1I+bixXE5rCtS9Ayabdncbsqg
AIPjJd5ON/FhaGGsWKOJeFnQHOwwniVWuqUfHaxELkHS2ABd9FRtEps1hE+NvU12bPW0zAOJCiAZ
B7PAnuQH0lwqfx+ML7Rn6BF6BsLprn+vBGOZsoke4aq8kjjwQjviWVfY1dDCwBAqvZux0vSip09L
0ZEFtr+J1GI0LzwILDqCRGAc58bU+zwgB88aYnfDGsphWrR3mQdoNakVGB+Ya13lkkxErz4Osh9z
QdWmy9ehQP4U6bc2CXdVp5jLN5FkQzVcMxC/nkYmB6iFvXtms75d/fSqngRR8grWWo/ZZqD8jGco
r7N/G6SgJcoZPMLEkn3w4Pu4scNGi1ana++SFibJgMO6Ga138Dbk/BUgQeLswNoXYxp61qFTrhkT
Iz4pSvyruDGCorzL3ASegd3fh5V47P1PKM7Y6oJkzW79vek0qIp11KjyunAJ0O34NyNZWoU+9qQo
ms+2qSlzBbacSjjk2sYHFM74Dmd66a15oOoz6Pth88uu1bj16hLjD4y0EpxN4yh7E5oo/LsEY3mF
7YzItVDH1iZIvXeykHD3lJm37VPrIXHM7jgOFZfmyXvV70EtkkMumSbRYtQ+Jj13Kmj3dJRcVbNL
IkrafHgOXAm43kv3Aflx3VzhCpLPadTKfVjOj54gGCjl/GXDVwDFEw3w6DEBVlxosUUlsxddx2St
Olh2B/WAAc4cR4KT9dZVdNatKP3hBSI99qK/bQ2X6fyo+00xltk6ScdpMzuYuavefzBciLWeec4M
CAwJ7RXklNVa12rJzXMwahQHhjnRFgAPSVegHJpe3+cxr0xkPQq9nhkuDBLbHD8v6uP/F2r/G6G2
sK1F0vwffweT/jeh9kJzPf1U7c/pv6JcLz/2t0rb/gNsPEoTh7G9G9o+PLu/ca4uOFeeD+BVWdA+
v2Cu1h+2Z/l+IBYAnW87REz8rdEO/gj5babJV0zHMtFU//3y/gKb/m85qpbw+VX/JQUIPrTpuwHT
EHDRDu11vv4P4JyQqipt7XJFHEf0bJNxPXeUtagU8J4qRe51jCWPcAf6giXkBuVFGwNSFCYKKIt5
JJ9QyTzoWJqbrMvyc4WIZJ0OOABzhRVspIW4zoo627VjY60C7b055RhdRal5o+rR3VnTbJP96B0t
syVyMvQg5bySDq6uwramoVOS61OXOt3QgCl3jg5ZycRCrknt6VH+iKzsXQV1Bt2R0YkDmaUq5+Fc
q/xF4ANeD0Yor6gDog0eRGZEmWEgJ6C4pWy4C6quuwn64iloMKy7fbvHKNweY1YEwzRfwPAa24RC
e52M06+0Upt+0W1pjFbw+NYe8aydAzJIaqCh8ViSWBdGTzTdPowhe5N2WO9rM+jvJIDthv7rsSsY
ehgg3/UEnSqnQGYRztbXqqQ3K+zsOmPKtGlNBRerrdm1jQDuJkTdR+VUT9ls+Tu5qGRcvICRI2fk
k1m5V/HwPGlVHqphT8JGxZSS39x49Evikk0/TXZoMPRDeiN+jRv28Zi0nhQtbXCbT4RWTCtAYucS
j86JxrFRJeneI5G+1A58ndRCal7P7JL6iDkfrQFjADFbaXLeaKysDAVIL5msdR8C3al4Ezdo0nBb
x2TFScyHDuN4KjeuZBOd0MHhjsSYSXahXi+zmjobVp0/lju/4ZeT1nFV2N73LtTV3rbX9dDVD7WZ
8r4xWVu3qkckF2MWKk0kactPDJ5vbLPIgFeeQQUNM54rx7rdgMO767rpYAreDhWCGG4ZV697J6Z1
+2IaIx9Kcpw6Xqdt1wEiDucw6/kFlQSh8XOxDTJGRPPkq8eOi+yQRtf0lrxzkHfnYUAOzp5k2Ewu
01jbYmrDWnIS+bg1gBjup563ty+fhU9cBj2RXTY1oFry0xSEdCSJEtrOA6dGw0GXWva5b6k07eiQ
zzIAXnqqiQ8VI4eacgqKIznu2KdEa7Zt3RycujLrWPbl0U4QAYxhsI9Zq3a4ZeGx0ZfyMfmLugVz
iFTKG2zjdkLdXM23tRP4V8VSWLINRzfLMMMFizuMzJryEAWUHFKO+X5497zXJrN6kkG/EcCOZa53
5pOjUaJKD1O5yoIzbtRim8/Jq8aTdrKHecYqHUOgxKS7LakWyDmsX6RPVi5hwPuRPd9hrPkIPMlG
qLbUY8yhcA5APcIkC3aoJdQ94851qax+75XdPWuf2Eci6gH3ttnKL7uZbXSOj8IzN0oZ5GECGwrJ
SrTSPN/XUW0TOuoBcufgYUzX9yPaNGs+qJIOPvvopIeIUNhsXqdSpUx3vU1Thwcb+B+L9BuRgPfK
5kKSquIRf1l85qX46/gOAoReN0HVPgaM+/2Jesfy+2Ib6aneEYSEA77VP70aa1oW4DMeXL6NRAAi
DgwP5jU0IbRcT0Vc4Iwc0YVFRYLSLCX6YWyB6Fg9DGynodcPZnmsBoSTZfGe9hhPyyn7RBECXSdG
XdZS8EYu0IHZ5OPNFJ1pPgWUjy2lpSKAHcvgukekcXB+xQHaqWjgcw7CmfGwdZp9ZVGyh8UZEwag
YD/Bp+z3jKetRcXdEL2hHBtnQ/BCd5dDNLDm+7xidGj8RN77HM+L7NToj3YJGixpW5PB5T6W9c+g
Js0jqtwrYcI+SdJ3Y1yGoAlR03kjjuR10Q2r83dF/kaKe2foU3tj+gbujM5Cl95wAimR39YdNhUH
9ShwwhJEpg52eUrqmGI+6i3fNMYBGICK9LKZSNRAFuE+d9kNEja4cYfM2WYIEFbVm7AxgsaJJmNo
ks4KhuhTsNBBl7ZBCC8Cy8CWwXGEMV2m8H0ZKOvr3ApvmG3R0BoieHZ1E+10RYxknSJjLVCXbYY0
/pkZzUHr5aKafsZJf411vEdGavYbw6q3bTBBTjZK/Kge29h2dPZIYXD1xQQDMbEA1lXHNzneHjLR
XIa3afALu404e9RTqBW9721jemdptWIJSkTsZkfmzZjKve2geVelTQPbK6xzlKLz13Zf7OiQUOVO
FKpVYRxi1dzDC21uUYel56qI90lb2sAAWoIsZv9+1GZ/HPjiOYjlqbRUfq/axl9lrCpGbUgQnkZ0
33fTDbp5wFf0F3ZVGnyOqK9jQ0TXU0e+rdTi1yzot0clfwRVFBOrVLbXsgUFMedcmjpOTzb8jJLT
lGlVoEm0Gr9ToU27fHaXw+BQJjTMRqQ3ZV/lNMG5UGvAOegabtjaA2iN+L5Jcq3DwGggBElq8mY8
yjF7RO2PVo7VviegmG8by/5xVD96E8koUQeMO/oRnpgp851W2H38On1guLOQCIn5jtWerRl/cJo8
t1Ilu7KDr4kUAA/qcjLO0LP7phMbNUTbsYbb6gbxtsnpZTpEUq0yGPbeaH0vBNMVrwhv/GjEeqKQ
3Bj+egipSqcYJ4/iUmPyazmKF6rOeKMrcz5YXvQROEB+QNGma3sIgLoPLW4pxz+EvJ+Q7TLzQNX8
0BnBxrP1I1qwveMVgr5mCmYxJAdVMMccIOlUHS3ZKRiwKC/dvMAB6dblfY9CzcC/XFEhBq31i4XZ
sazpJtOTsVOevimZwE+LpibtQIJZpfpu2x0HBlfbnOTc1qJJ7QQKreNkvZON9612sIqgfrssZXZS
dScBKpHCPV27Aw3LkdWcLA5GV6bYo+OPTlYC9p8e6AbBIkq5FKpU9r1NTfQOGRCxTidI+9obOMf4
jsKJP4w3l+qWyeNcI0and/ytIdZlNRi1i0zWdY9jcKugl1zXlotFUJzMJFm3XOTYm+BJ58KwTUJU
eEVztMTGcxY5KbQe1sJ0nS0Kmqbx6jNDMj5QPYxr9B721glCGl4pMJOiTutb1WKAKNDKPeD1/ghm
55Hc8/7Owp2h2gynW/VIjjhqK5G2wJ7SAZ8a0EDtnnEGkLmrsgdYyUwO8y48gMex93GHsiSj1Z/6
6V3jSMRu+cwVNV4Hjmo2woM0pgI7POfS/syiaiZY/DyNrfmoxxPmnf7pcjM02fM0TtnN4JP94Yxg
2llweyJWZbH18Gzt4jkC4K/glKcJHEqP39ThI7lHqs00E2wumF+La2DKGyEr+xg1DAmn2mTRdqMn
lsT6xokicxf3idwCFfGfzFj4x9zxC9CaOeykufOJkRGEAMj5uze64daqJmPb6oECPAcUvgyvTHeC
O5fnO7Oy2vs/n1oavNVAzOjEVM9NOucpjzk5WlkjykOquWkHyXQJTsbWprTe6aQbny2D05cExAUJ
zJ+QjM6HOyVgxgY+XAH4vZEfbRO6uFcEGmBaJ5TAXgpJUpyUyzTSnyEq4uUAzO+NIPcGM9/oGOx1
L6GgoVTw63lLynqwIl4tCR4sPHiLmv65KKDd1DZuGtwJOyRO9xNCaV/jxzdm49QwsFtXsRWjHPGm
9Tx0T8R2rMMFie2Nqb9W+dGjgbgddERmnm4i4KYpueqTOjgCcWdpyOTAEoefcigs1DjWt8FkUITW
eQ8ZCYiIroH9IHY17AVt0ItDx2BihuEeq3GVaTAv4VVVyv3IqnW0wuoZ+ei4z+FAxE1ycLUHa453
yGK7cEA2r28oOO4rwAKl5bPohb0JtrKk04jHx4FgljXa3yVp4OwyB40JAqmncoTdNCzDzLmrJXqo
eKfwZp6ksN4LLhQbGCuw/m1GeIXnXGnOm64KIG1Uc7MjAcsJeEcsHCHznL1iG2WDWNNF5cIK1ys1
DdJ8oGuNukPZQTyoOfaf2VtLg+6evQgwQQ7mgBAh137yXOQVPiyrTbfsUNA9n5Xwn2jVyls5V3s3
cd/ZnAPFnvFOeaMm9n54b/PGvudyc6UWoVcuBnvtBXDpQitWZ6qp0fJM9j3CPvQGne4S5mpIUHKZ
DGjIPE4BPLCPJgMh4U5HgqnlKmDYhsQh+Ol6nBsm1WTZjmLTStC/BmCXcrgfU7M8jJh5RyBCjN2Y
lLzGrkNAQtruUeLWGxSs6O6meaPYxW3cKnuEjPwaNHwiZZ7TzCqhcAYLAbSPrxEcsV3si8eo7s+G
it4Cj2IlHdvHvorUpp26z5h1dx58FE8M0tYYF18DSYGa4zPazmMD7DlJ8kPaM1drgCb2oN2R59KO
dR2iI4wOTXpRDui9c/rFHlWESdLuWbCR4K+LoemITJ/Tmbi+wfCPbbAr0MA+SPYmLIMQRgesv2Gc
/mrieoebET1vGjUrCTGoST59f3D3XQFKFfHieKAj2h98XvHG8li6ozwhD6yrzBVp0JRpDrxwIAb+
llkGhkcdPecxNPg+V8dxdn0qqCG8UojTQ53QP2WReOrnYI9rq9gsmQGL0m6DbRiYYdycPYtE7qF2
vgeC5NY0ETcOSJ5DzoyB4SKWrBYfiAlywiOqeuM4AmQimsTbYfZuIZqnHCj1D7YHH7lP35REE2Kx
Dkgi5wPGnyvTb5/iHDwTW7iLeBSIUa47xoIWp7xjvLiVa+wHTi56yVwuUkGTviqJDnCUx65FWhBl
LS6SLaQzI4YHXTVpvrdyyOYenu515kO3mIW4buc0P7vq3fN1d+Uk+tqWJJ5nzOAr4SU3ldCwjTHL
HsOU64OWGIH0oMcNraVh7UdsqQNpHGrBLi/vrj2Dhifr0ZEjMuIIta4jw4e6ZnnYWbEJVwzkmPVB
Qo5xVlu4WjZssH5WSOlnY8yPXIAZcnHGbshJh3zWIWrXWV+ssC0+ufIjUFgxopnoQuhB4FkIhjEa
XpxZVfu69QAJaVTRFDLOzFg7ngkAqazwNIYAhN3BFrs8YSmPNbtGJ3Lsq8rBNSO0tZaq+F6jmpw8
BOqqrnfYTETwMGmMEw7T8W2hYGA3Ce4CE/u1rpF1YvElGMxhnz3H6jRifpBg4Kb2qsi5lLMLs0za
hHGyEmqD3hsRG1YPv2jhiIXw7Cp8mUyVrGuYG9b9TUu4IoXrCyvXr36x+YV4SKS9eC5MvQKoUW+i
GEOuPdCnGsHOtnWIw5hh9downcdSMXfyHbbkM1O+tRi/oVwy9xrlkGXRQcMUzoZh/ukIeM6pl75F
bMArowr3bEd+9B3QQxc90oYZb4QNiISkoIJWaRcUE24bcNWYnY+eOlxnWm1xbeI+SN4dq7SYno3G
RjOTWAeA6dA5pDiO2BpS+m3rMi53vb51SWfoFAOfYswOFluhDVZ20lMs924eIXZmAMnWicxeUgas
K83WgHF0Djk2B99S+2+wA9X3/LZymIlHxKVtCg+kyGx8JB1tqTZ+s2x+Qcg+H171EqEI0DOEceAz
09j0yISA1nOFFh7FQZzNkLAh3GS0s7YLbKUaXWdHRQk1eGbTZLcmeCDD2MZF9j4nlMzCpBUz1dkV
LuVwGc0gbRLL8LOJniZ3dtaI/b5dqrhMAmw27JuIxWw/xxPwXQTpiMD2l1KCvHZ+KzvGRD53yhx3
Y+2HBJKPp2S+HwRtG6PWxrolPmJi8Fe2oK3iTELo9mu1dzrmY8u+nxxUjiIZXVGeubuo4/SV7AqX
Hhr6AntV0qpBLtngScBzHrP0b1s5AEMovf7Yds57ZvSU94N5chgJQ8upSxDLR794NCz3VU3AV4mq
hq4uUb4hd4mXVuXUKwQkJqTvufQewy43NvnQM0ospHWIHfk0MUa90ll5F02oXYtEoqBtS2b+TXRb
UDhd9/VU7eMo/hgKnZyitnh09FQQf5Pdd95whoMkzqoF1tlReG/pkpA6gL1hHebJ9FDa6TeNOpzW
+nRTtM1VC2/gqvbgI0/YBXaalNcIB8A6KUFlO834mM6MfjhG2iyszvFUwQe03D/TVP9/gvHvJxg2
fJf/fYJx/XNMP+rfJhjLj/01wbBM+w/TdDwXxpzpef/kzFhm+AeDfp+4BspVX3ggaP7izACT4YdM
x+en/GW4APLm7xkG4w0RWl5gW0QnC8sJ/i8zjCD8LaIXbCiTEDdwHdfFB+c6v40w0HAV8xBX2bll
oYulF9UrDIzzPi/GcxZ4LEyhYSpcmKFkaxjSb0t8dPIG4LokbeVWJu4HWghya6jgBjWeLmL3y43t
pCNRdgHRUeX0Vlqo3u3GkKewki1t3OVuFYQYTC53dUTv43LvcpOz8iLHh/SGUA3P36I/b2x5J0sN
MQba0+lyY7Ut0sXL3Sb0KzyBn0HdV6dwUZhfbnAI/POhLu14O1lMZ6NFZD67iNCrwSpPNVMmqprl
bjcvHtqStAYEfNVJTyhX9KJL/3p4ubfYjnCEz4fURRIeLzd2EVT/uHE1UEeNcj3HjYwGr/vrJl0e
AvYxdnNKcM/yfBO545r0nnQt+0W8BXWTW8/ogTv3df2Ao0Htot5epJOLxP/Puz6OtGM+oohQNN7t
FgGbBEH2583lYZYirbFSBAgGI/YruEk4t1qfdATXyMYrPyDnKGHj4kbRZm76T5y0IALsgb1HBWsy
LK+7RN+qzIx3U9vvA5wFK3+xkBKC2+2LsV/AlHsrQt9mBeWTTrg0QU+5GSxA2xOqS7PJ4jt0ahJo
EX5ideUs93QZ12g5rB9UuszmjYXa7fQ7m/zflZHP5bYewEEgCMmKliCjjM/q8tlknnyGbyEjsk2F
83L5/OKZlDsIKIHq7px68Ngdd0zzB01zLHImZ02N/rOrq3brRak+cTzr0+Ve+K97X8+RgAq4++vx
5Xu+Hn793OU5M4xoAoGcZJXVzeHr+/7Nr/n9y5dfG4uELJLL3T+/Dmp7ztQ/Xqt7eXG/vYbLw//7
c4rSH9TrDEtxeVcuN6Uy/7r323M9JO294Ya72kchz7d/vS1/vgVfj3/78uXhWDGoMjENbi4Pk8Fq
9oqRWbGcLulyfl1uqn89zNsEJeXX48uXVZURw3r5mctX/vymr5900nk/YSVcJ2waVv/Tr/3tua//
vpkm/r/fvnx5+PU9X68GjR6h9GLsNpdvuXzhf/q+r99nUA3sVB6ev576+tGv577+tq/n8lbcKmos
jvDlPWHA/YwmBqc/zbiTsRgdmrZW5lZbXCKVMIjH+P2uCNIGmWr8n+ydyXLjyJZtf+VZzXHNHT0G
NRH7Vr0UERNYdIm+7/H1teDKTCnj5q18b/4mMIAgIYoEAfdz9l77NsZSstXtit6DkIFc2YhXGI9x
jPej/bKpjgXPEmWK2uPxYyPYZ/njxFCb+DPwSix/+u9epx57e7F6jnojb0d4335/9S+PFdmoH2Bk
F4eBGg5XyC/wkZmlH4GVlkc6MSNWn2U7Sm1Kyr+uWpNfcIYtl9Ffd2HRZ7C1a5eLeoTij67A0jeK
IrJAmuWaT0sxP9bqlvDhSYjieKraJ5Ybx/tT1WZnY1mfEosycVod02VBNn35tmhkxBUa1iOMjqm5
VzvU89Sa1YwF86A/X6Je/L75fphhcXypzRCZAwhh3aKAxqeT5VV/VGtqYRVeT4LRnOPU/HNH2yxR
LBSIO4SYR67QHxd/91ibcN2tMb0un8mo7oPLmr78TtVjybz8btSeQI770uzlDoczbdoIlwsNW5fW
ZB5df33y2+vUo5o6renMbmM9DSGtY5ZTiw6vC7yXAKZV6FRHe7m5qUWkLxfFZVPtkInGOLxEuV+P
/UFoYXNUC90RONzyWHc3lhd8GpePymjo+5SAJY4BDOoNCgswxJIyk4Najqo2l78BVNiHhXosLKxv
Ih+XvEl9Po6OPx/7ZUHLXu5yyDfNQptMGnCQai3GoN/TAjtMnWsdh2Uhx3ba2VAoQ5ENYJF7vd4G
5vxQ+wVpssDGcXhxwqjvd1q+5NQHNXKjHuzUuWMtN0ESN1Kqfyvf0Guu3jYY23aANKQ+CfXB+Kj1
wEQ7O38W5tFDl3ZUayHK3be1ye6KTdJhD8qynIgbw+PyoM/mEiMBuvooxprtENcnWQqYSKeq2euY
tqzRnIdHPqjiaBkaLdOSlCzLqg20iQTJbaIFU5SEaBpGALY3FF68Y5p1TEhdWkOjS4zNYnJiMo2V
YxnVmWr0liyjObVNXe2PB9W22qMWOaBOxHf08WGCYwx4237f/+FJ6iBqmyoV/mC9vbz9nZmR4RrX
PoRizXh05UDSoNbO8zIR/N0yqXyTtAuR5A3GXmZ7WwbWQV/2q4UyV6q1xoiX7I0/zZbvz2lxWJEo
po657H5bWwyZaq226ajqs/CpfOHyVIu5i7imqlXOMqyeym75t/snO8AmU7gA0pch8ftz1Nr/xWPq
KW9/Rb3Ej4YfgRfUm18O9f6v9uMA/HbKKBIs/5T6tNTa322qTxA7ojXft8td4X0hl5vQ+yathuLo
L7ce2fpbox5tTtjl1lKou9n7E9UaGALua++ved/9dtgoNfL9Lw86yEK44v71z6rn/MfHbMbwKypC
W1sE9Nwhax3Vog1qDvXrqtoG6vD7k37d3VgWX+V/3v/hoL8+9cP22+qHY4/6yK9O68ApLn/63/ar
p85RURwa+ePD3/j71b//S+9vOpnkE/3HePvhHajV96d8OITa8+u2evDDy9/2f3g7RrozgS0cYw17
6Psi/XMzQxNjVho5ictD74+/P9cxBdldc/rl/SHfbPWjbqUkj6hVtadLXfn2J4qJeWFGYCoj16Na
jBM2aDqX9TGJTfx7alU9qHYDEGc2/P5MtRamIZ7hFNls/L7b7pbJstr/4XD64lHWh7LE5rKsqv1v
f0ltx/X8NJdEUDVd51EbWt6Xerla+3DM97f0vpuv+0GTebuV2aghRNFf1G/l/RehNk14OoQIqd+F
3cc4pd+fJbLSAXHOKITbaX4c+prpMN4GlsMy1nlfoPwLV17eYe8fK5NbkSfbY1xgKVALrUdZf6NW
szmxBKAVdnk/686KqFMv89l0OXHNZXiG0KXkC/1jMxu3cYyn3kUEpnXNsXHDLwx2qCBMBtIYZEJT
Z/6gg4qgZGneFcHako9BVtTHous/YXPKTlFDJE4rzS+4VoG8LnerhMPQ8PNadE318t+p6fv7Qs3w
56gmrTvgNoO3OT6JDv1CEjDADRPjaBvczNH/g8iFIUtQ6m4wSV7jf7Gs8dSY7RbuSX/k3JF1hvqN
nItZg2FSJ7fvc1dVilCz2Gy0hk1lUy33BjDT/19ynLdQdf+5YGfLfyrYfUa9+ku5bnnRH4Jj+S/X
kphhaF0AIlC64j8Ex96/HJuinA0WeuFF6x8kx9a/xFJDE8LGTu7aH7DQpviX6Xlol2EmuW8K5v8X
yTHv7C+CY9eyDdOxEEMzuHdt+5dqneztiq4RTPNJBOltL9L2wQdzFyO4GbpsXsP5mLnwmCsYs79Z
8F72M4iZf0j3lr/Knpd34XpS8DHxWUh3if/+IHvuG6GhtCT7IAfJui0t/7GnTDT3k7yCf0N1m9U4
l2k8Qma0A0mXwWp/w20Q7kJoLzemXtf/kGuu/xst26K2auoM6R3g2wQ4/fUt1ZqhO5Br8oNOl/Ym
SbV2jbtXUixwfmRtDHITkEhVNC262OCbic931VmAOxfvFo3GBz+nbdrlQ7czLAuaUUrqFQBEuoqC
i42DtGlH9XERQrXBxqVWty4ckEqAFAdd+kctGJ8/nJm/q83/T95ldxi32+a//0vxvYsUb2Z++PHf
/2WZfMiIyznbcE447lLn/cuHXGmCKWFT5wfhzeJkOEw+XMwwmzIiqLREbqv7dbRrAMjsZWnu6HvC
y1vZRVue3TF/igpHv81199XXhbf5h/fGqf7raWhxohumDXPBdZbz/eMJ0C4g7cF1skO7uJ4ouA2G
SA9U2aZdIDybqiHtlcmoSMProORbC+1sqA4wSMaVATvwNtNuA0Fb6h/e17+dmLbkR8i7MoGw80X9
Em8fo0sudQTae2zuYLGcFe6ZkLESOdylzM+t1d5MYettZpnHOz0YXsoM91qRY6+brVleMpLu/ve3
ZC1f01++RscSBvJXy/P4Lil2//WjIlhHYGkZ+70RS1zsaK1P+MQ3Qnc1ctyj+jH1L4luBPdknMRP
ubQ3k4V7YDbtCLZZP94IgquuuVkgqOmRpPVjah4n+IZ5MYvXGrSj0/v1ZTZSQrSBFKysxHyy0aue
7Z7eV4dLUMb1RY63sVKALVqwudRnRBCoA93R2PT+9K3o4Bu7mjdum6I44wTomdw1B8soPuMb02/Q
2XLXRvNmaCjOhlrbFkU9XbFmuRPq/rjSNwJp4RreVr92lIhukdPZXh1h70QVNOQDFWdUd//7x6ub
//47cSwJkFnyuxeYRRa7x8dzERGLi5C/7fb6gENVz4orNOVTlXseXTejPsQVQTpJhZVg9McrwS7z
aU7y/C4Oc+rcwN3R+ZDOQk7kyevrnzVl/+2EZ3M9dT+GEBQkElgfiNfsn0Lf+V5WMdSJaPL4fDHJ
20BC0NCXn/2WHLvQ9UhK0xvE1DoIId28S1z9yZvC/hA2jrhqNQu1lnhBQBmru+s9oElGCJIBS2yI
yYlFGnoYMV3KXoX0N2THnZwmf+Br7K5Q28Z901ryqTfz6T70b4nF6uC6ZXInklk+zXjwE7zrt16M
EXKYUBRz8szrJkDzVaQr+PLxDgtkvZKEdqFrI7ooXC5KZR4D6J+TS+uVYNKtb1MHVAvWe3ChLCO2
89ylB9pVa4GEdMuPOwLOVyf7cGrMM3k06/gMwLs92y7vvq3S6CKJdsn0gJS0+BX3c7fn1gaEVc7T
Ka97eYX0rGsTcABH3OEjgyhe1iik9dw7D2FVo6ojkCMVIyD9opQHbuwImHBPU5WYipN0l1h5elBn
MAeruJ0x4ofmeG7SEulvZ+yRe38lNOfZxbF+VN+RneKyrUJDrpdqz9YwxGdizOURBWAKhMeyzjFG
EyPTrlRz8o2jpc6Zu+rBq5zontLfCZ2rcQ5lEt37Wh/do0rEsCuqq1EzGtW0Sj6ieAay5btgAUdz
K3U7OFvUlq+Vm09XrDPDWkecCzl7OutOTGYZXeV7z47iA3I5xAxl+yVqg/zcjBLzCWlK4NBMusPW
eJwcaIbGxF0+1oJs4/YmgTFjGp8RnNG+m4Sx94fwmsyOv2VEThW8kFxm3fEhHvL8qFkyuh1x8m9j
qhKruUNpj4U7xRWOioDwTHHnE/cVRXF0qKbu61hX012HcPCub7MXL0lOc9cSYipH48EUlQa9HHzR
smWY4gmhFR+yLAhkpguNdsI7Wul86ALPuVUL0EnRwXOR8KvNGYjb247E4v8g4oCE8OWxMI4GhyvU
uMMEMZ/Vk40lbMFyc3PjZQSIQyDrV2XQQIJfFmm2KHZs4mPU5gRTEB9COF7M2sbfwzNMkcO4HeQR
z/iwIpEr3Ol6EjySc4cAP2EKwwVGe1ALEVvHMJ3mq1ieEboCxK1LNc8gIacx7Du1IKIwh/c1fVdb
We3OV/699cjA8UiTrLzpozB9VIux9z+7cF+3AAwJpEOt4t9osQBrSmppneIFm8eqvPPSgVDU0Wsf
g9wBJtzOQJPocXaG9yLhX+EyIhLSoICF5/ylpDm5Dy1n2ndWDG3FbjrsGCRRCK/Rrl1DhkU3w6Ea
feAKLgL7yP4xREn03E6cxKInSTy1XqSFGMMtMucgTTy5XWUSLqmP39Oi8+7gyaSO/sXNDDJYYcd0
00tno5+yweLDGdzb9APIi+z3U4u0C7zOOu689ITa9DDyuyAgAb5BN6QHwscgNwytRXkQvFSNojNy
6nqXmIhnAofUhskFbuRVA1ylLEGGOwhUjoi7DqKMftO5tG092l5cudCdpAPXiVp3STHeoXJGCkHu
T1aP/n2YZl9aowu3JhfffUZocF537rXQWshqPtmvos929CLJvpz057i1pxsuXdWdHeaoHIcnUNGA
MQLANaMV+vSOi3ydpl648V3odWCJ3j7NFN3VYSYQXVo6XvPEHAC8wOTu2jvRgmysSEJU16c5dY2n
iXO5bj65QivvuVNdseUOJ5wrBL2646MDFmUHDZ/KqLWbUx5l6G5DmBqhJg3jF7Mx560ZNVeavJjn
Bi4StuuuUWki/S2R+JnxvA9dt8I+CyuUA3wmQeXRDgLzHAUNqp/cKHYJuAMxDt5GeBE8BUIB6SSv
vFBmsD/7OzdAg90Gzp2DL/0mEb6zqaZEW7mhs7dS8CuadFcdQ+ElcQWcqesTvOca5DVkbgWmmzqZ
FubYHyE6AAKuGa92mzKOMyzsXXGKYWvyrDY8j4Y8taE7nM2AaIh8vsquP+VFrL3OGGy8zFwPejiR
jJgmeyMqr/PiZmBClu6cKo+2phbS3pi2YdK/RgUGErjPT0BNYBgK6zEJprXZIRHkdNRegi6AlQZ9
EfIH4Q5WMN+51X1txYCfGyDZTjmW/HlyOrBOcWPt55M7IjoOJ7S74yDTW5G59tFL50tEOGDghzTZ
YTIfSzdjBL7EHU5Yn87hMg7ItO3YWjQkAtM6zk3v4FnI4+K7cItkDU873htdealSHVqn9zMcyEnx
feMTgxrrkFj1z2ip/VdAyQ5a693KznCOFpEbmxzC2KLPGoipN8YHglXlKXdMbscu3c1ZT5ydaMf6
rl60Wn1um18R6pefIyd86ZPBOhoNfvjBLLE2pJm2sqVhHKBI1sfOP9Z2Xe7chjxQN+qTgwCwWvVE
JEcwnBbnqNbgiIS/IOOswEG3LsuywF+KGrZ1ENCCsI5vXMevD+rNa23Q3JedB9Gu1MA4RKDd0MWv
2i4SFy9LUIllEjjrU99XNZeBHu5tC4+Z0TJaa1wN1WKdbSG0m/xnk1a3t2YMraMBwwTTAYa+h1yT
gGc6Wl1v7D2juk3rvt6PzZYOQnko+rLf9+PP2sqLy1C4MEX8+rdydqEoBdzAYwsSCo4/GQPhdIMC
WnJhGEduavnG5MtbeZI+kB1QxgsTgFFNw6Ww88dXvS/Bx038Cwm23XWCxeegx5xNyzFan/5UDup6
xxl0MDoyWbw5BoekBy12RNSZQ2JtxqDl3hN4HmRP+0wzboOESzunfQthqrZQ1DfOhtNEX7ctOXf2
z5Q29h3JgXrkOAe9xZ9Yx3iwzMk9diXgO1Tm8S6iVnHTI7luPCy43YA6sXKp5tXVaSCHqQgNIgyw
DEOCykDmvfrzUG7byHuCPVWD5obqPuDw5e2QUerlNfQqNwZjLH6rifWE3OHEDzVazK6ZjK89kMLV
LJcYHa0tVqEG2jdue1B3KLSfCJck77gDOy3b+Go3DmNTI4v3WjgmYLnZ7Lp+PHNn4SPu3VPYco/q
Sd947LLskGjepq8G++Lm4XAqbQt82WT7F4ap+hrhcPZJQlPGE9z/NJzmQO3h4tYlybYmIdx1ltsn
HVk5fueu24heP45M49Qj0TDYJ1dH3VfNoI/iNCKKV+0p1au68gSmmDinDMFAmkfDue4CciMEwE7I
pMPJdqYAgS/TJLPW2dT8H57UkfQPpSA1IvtSMyEjsyoKzmpNLRxMkutBOB1pMQUUnEpAroN6igy8
N4/qKQ1G1rFqtd04e785rR6tezFdCfmiyqjZ+tsCvBExPn3lo6t1wPcy/ZpwlseQfYv01p2jzwLv
8VYTVzlqBL5XdyM5JHeaxd0HSPCDSHVrX1HBudH6qXxQj3XWWON/6N1dUxoaQ2lNbrBE1A/EH6Ff
xwantnxypo62i3FIbRJckWPB4TTOca9m0cZ2if3ilDHuE1s37qckIjE4rRF8zhOYK6oth8pAST3a
cryKoT2jda0eA/4Gt40HR7rBsZiqbG+avJ26ltXZ9ZJnSRrnWbYu+MsBNbmAoSeCUD60iRQPoS1X
iGmrO7/1zC2xF8zA9GBDaWq40bvl5+PmGwTae6Ybxdnl+rsCRo4gWtNuZeOJ4zQLcQTsj39bbTsl
/jFsftXaJeQzZoJ00uhVr/QsnVYNRbSjqQUPRufWu9lAg4ksejj2DOywPc2AJVlAIOyyD9shsUX8
3sZ5o/M5c8uc7J+RbCbU6Hu0qwjuK+s+LbsegmxbnBiXk5NNskaWlR6d1To+OXDbdmNTXXV/Drb6
gqQThGmnjoCuNw8HLEvxBjNhuumC7Kx36ae6sL8hvApOWlrvhRfbHC0691i++WKDezHEV2+OrnXN
dKTVnxjh7WPZ4YfkrU7S5NhwAIFBpeeWu4BrDdpNPI0g6MJkhW/hFdk1qC9BKEEcPdk5U6/aOBiM
0XrfNoFMFQA5Mu878uCvzuzsB7d/xgHfkbr0ORP2DE82Aon3FJYg9vo2LnZ4bJkBugFnKVGXshn2
sdneMzh5DZc7TGoOOzzBjdAr/OV7XcbwBA5Edt3R6fZ3LTGuQgeZJhfhtj8UOdeK4KxBJcPUhY+k
P4pGfC26B8b5/sYnLPRmHhnVSDCCYHd9fWX14743zWSX4vPdpza/qUpGp0jAiRRu99PUnG5LF/Dr
mMzljXDcV72w2wOat9FnhE76tn2g1IZSOF3H1JSOznK5VIvMWtt1aO9l7P1sZv7PhS+KvP0g3VZs
TNO6t8k2vWnrZKUXmO21nOgi1xTboceVmxiQ9MGn4fHQHjQDRkpR9Q7uyfTb6HUM4pfyTgZVMXFf
hO5pG992iQZvRm9tk/sFlgtHSRER9cmtE4cW06Eik7/5fNTl4OfrWeO+rUkGAm1SfU0+G3GZ3ZUi
qxB9wg9YKsh5Obc/uHDcchlCw4cM9dbVCEXNB6faG1nx24AAgDBYS9/K0bNeAtu4ehVm9Kj1qIDa
8pinocn8KjSeba8khjtKjxE+mrNJ/Pgq9Eh41iFx4fdxMNkuo6+8/hLlRfnKV3LRUv+lrnoC7Orq
K9p3Invtat41A9gXdKhEuYYJFBquIUzakxM+/RHCjkHBzDHCq5Z6a7wU9bUlU3jbtNoL6CNKDMza
46l3N2XJ7cv1y3qtSwPWVu2H+zbV0JgLnK3XroyKXeOU5X0UUTHEJJZ1iY2ZzXGYlNs6UkVYeoWf
nfu0BLHfPQvZirMYjBKdf4tpOq/4EPXf1Y0l5IG1ldYgwrA2Hzyr/ZJTOIL11yxS1nDLdY/rlyVu
jVQ6dyEF6lyz79z40EOG+1qKoVrNgWOe4tSj6ynyL4QHil3Su/diti+zT1ANAnJr58pQwvv08MoP
0B3Sp4Gi8l6L4p5YBr+6Laro0QFYqM2+e+ZbwzljUU/yheds3ISScgzdyulm+2Qm/PoPzkhwo+yd
dq3uG1iWn73JMg4MFM5FEgzrpOHdp2Z879qD/1zE+RYo4Qu5ZcOC8kbkN5Hy7oY1lF6Ep9gUknup
wabPR6QdEqeFLGfMPEMKGMyHw8Q5fWME1W1fNNdEg1gXxuwnmCC7iYTvMy2q9kNT6Ss/R6RKbWJo
E3yzxQw/FT7fUS4hsXbmFFvfmZ+VMGopXc/kPKC8ehNdNVhZorb8QtavfzOKpyKH558MJrSvhnZw
maWwwEvmlKVjrtPqmzun3xDUu8eZMSDsyAUgrbZzknDHMAoP72KL+q8qDFMuEob/uNtfRA/vQovB
8ZrtNISPrp7vJFlAVW9/dpKqWzVmqtsbKCnbbMqTfV9luGGXJyw6oxn5B3eTCTBHnQJ3QhylFn1M
53P6ETIHJy9gZLB29tMuOsDPZ+h125V0a7qov89xKBMQDRU7M1IYk9nXKYPeqhmNy2nfaUfgVxDs
OmaamrtxEjAR0g6HbYCvhPgh2ARon7IttK57AO+kEz9GZDzVwiW9ftHNiaVfPAbezVjX+mmS89rY
ld7gPHY1bRWvd1/FmBVPHlblp9lBah2MpBQMB9SCyXEw3OkaThFkVkdr1kkB3dKDLFf16dEXodgH
eOP54joqGVN+mGH1U9FuMx0DJ1EfLpJhiqvm4xLFU5bJ0SvmH3zZDpdszTpgn3FJm4pRbpbTJ31o
vesQzsYuhZ3DRHEVk1qztmoyAkQG9LgvXMq6KZWVLg3IDYibi1sU+akCsOJxJq81kXs8CyuYMWJK
Es1Gd+fkk53B4PFzig1+1OTrhn7ZOUnzqyEL7aX0CD11GCMc0jYADKYRtEX7of0+JuHOmdtdP7fm
I5FHxY6fQL73wzB/KXKiOvJY+9r5VO9MV/bXEez8lVs0EyW8siWD8a9BSY2ni1aFM5qf+yC8R27r
/MSSue5BiOtcYwBaGv05x3EDkXTaV2Zjf8tyA3pwiznTERTSca48eCMNnb6jyMuEmox2DHYHXRsw
umW4+LHlztAWuHRMiGW4t7RE61CYLMoh3olq3FHioHmfgx1BPG5fgyoglz0t5FqzO+3swExbTw0B
V0z2fzNQlzGhtA+4yeObwMlvE9nLJ4ptaPQQlKWZN50sZnCTUYQgqP1us2w5Fe24Lmuda6sb8mbM
Zm1fm4SamVP+FDJHWMUds+CgzjCvu32xM0WLcW6KsTAX2v0YXKbYcqAGwQoSmv29dhvgp1/yEaxR
R379OIL5t4R+Kg2I/o4nzcMQgwipy965DHV2ceM8OhNKSUqmGMnYM4sD18xLL+PuXs/srwkgn9BM
M9I6p/EuFo220kNuUhKiaWV3D13DzbgJSOsY3flHU2X9HsdejLig0tBKhzkiJBq4NXyFuMZjR4JR
czHcZFjHAyJtbUael+CIhqbxOQyh+41DLa+qLOVZBlTt0X6Q4mtlmNiJoXfv+tb9ZJdk44VlaBzT
aMa9DgG603XOsZGEqySYXyLwmHt9InWjAO2JC5s5UNLPQCo688ZxAb17eA52SSDmreQE4xKRruyY
3IWE6jCOPbKejPrVazG9Ax+/qSbRnfq0PVPmtM5AH5wuu82tpr4PZ3LkcztoL1oGdchU2WvNuLOm
z5M3XL3cE+cgaTcWH+9xivJP6ewOJzzAp1iP7Ws+Da8BTri7jrgHJ8TOaQx2shIjLZtksm+9MtVw
LROIMQfN7UxpO3Do2JgDKbwz8Q2nNuoeZhsilGv9qAxIrpYOEjDQGGzH5rRpjHyZqZNSW2ku42Ng
uYPh7GzbIrJqgJU7TOEJjQfMqX4s9vjwa0IpsmLsLmFFBHJK9NtGmy9D5Vo7YwLFJ0pCYFTloMmA
PvotuX9egGnRGciVS0i7iVx8ZlPCx2Ga5jXKXOdz/TxxUbb89nbSe4RKffIYjHp0hSOhn5KWnL7K
FBskQRbKy7LAjbqSHrNIT9ftvWaS/zUx8Qwp6A1dJ3Zzw/SfUnH5ytWeUbiIt7MR51/aGTZldOzw
7FxtjV4zg6TGvhG1L26jgJGQQ+fpLgSmujLqVjvHtcZBdZDJFsWAsZ4vrunLfYe3EQkSs8SArgTp
fHx+DGztU1iAMOkK73kYSXGtiCJZyTo3nh0Tk42V8yJgCuvQ77yejkqsn0Y//tkbqU3kMHykvHvA
Ctd96ifxqWu5wzo5vvVQ8hWbBF9BbZjDQ9CF0yqkP4+ya7qXMQmVBYJFsAWiv9oAKkpo1n7cmmdC
Ep2DNxYvpozDs9WQCzPlugf4wjeAGzWElk1acu9yiDX5cvMNfDF/J7DyzAFsHWcfMf8/NS3BU5Y3
2aeCMaNPIPE66fV2xwy3ugDt7Yh0pWpqFfIShfaLyMwODIHxQqtCo3heVA1oBIYWsqbhq7sN9SWd
s093yQv1psG8GeGVbLg7EEHUBQmFE1/CT10mp4sKuTSTfmdG01kyoDgbyyLSuSLXQbeEe1jbUkCy
7WhLHSObZnMZyachS9udHwNK06oTldTsFBi5XDWD9ltKriD9Cb98MgAa3GogoSz3s4JRNIDrnmaK
/u2QfI5E316cVEIW6Py9M0CGBHHlH/lEYKoxT2ynknjfaqafhykeSVmWkQxnZqcQW+gqrwMTaHSV
n0YNDEWejRctZsgXioWdZNkYr/UgIsm2SqFYWCAvBah/r33BL0TnQMboZp0E3IvNjZ1yq85qnQbz
MUrKcuNTsrixGy4YvMGR0A26AjdeA4OiDyj6OTFmIF0L+kNMXageKr/el11Trf0e5maBlgLeDveX
Wfex55pEG11Dy5XbOKUR3+fts24A3snhG5GQntNiSnNjuJBkMXtckpPGua2rurltl4W67KT8gtGh
JHtnvKVpyVi9at0l6ow2tQk37GKNt3pghXuXpHfoxIh6pkkmt+Gy5kSAowom3Xk72HtAF/RGvX7d
1ymPkX5uF31zNuN05zKMPdXwRFBAJukhhGuX9GFIl9VhBuoZz3mdcps0hQAH75Numwf2ZWjxKeOt
viQj6rwmz07ekISHSqQwUXxoVgYuRIqxGSjwYv4aOkbADDnzHhGjX2Ctis++MYOOHex8I2Z51zVM
/LOsK9GgJOOqiap8Z9YFtA+RfhmkHmKl9U5lbuVL19x58TCyMd4/OsIInupWnqJhnE6BhewujJ0O
MJn7neykeodMcNhohISF9I0+485dzzYu4Zoh6VWW5NSbYxwwHO43JgWUY89QTzqF/JYMFe66jO4B
g1DyGqiEdlpNb1OnsrPrDWC6WdV4TzHOZS9sVwNj1/OYUk/oAaBIWQPHEMUtJfpNkujl17EXP62g
+24VebH3vWZ6KilPU1p4ikoj2g8txSV1PqgzAy7bzmTIsSnBN6z1LPMPaQBHg5ObM75Jns0ajahL
OWPX5GZ9nzMzBckDo84A5VNRKqMP9aUPW7mS3DcAcuf1OYjlEw1wsU5xq2x65m5bKltM+2h3AkNv
HvokMw8V3L8FLoFTBUrkS+5ZP7WGXIo4TQW67FZ/Bi/grfNZn3fqIgzADygGnLOdNbbfB2Qpl6xu
BBy+qlhPOZ3NOiY1vCMC44J18CUsCkLHgNBfQkN/Sap7m/7/o51Y0RPBjVSo80jCr/OQCSwiVlNp
XhFv/K6zNZA1valflX5VbaLVRGYVRWB+rJZbQhR7B8P0nHmVLK4Itcjz4RXg1kKhjXbm4lnonJLO
vUjFH6sJbe3DMF0oNheAVlhYi8jeW6Zdak0opX3RUgDnJx+/OUdxx3p48El6BN6v1vPIxlReG7GF
RCE9KKuoEm6qBemqqGLt6iTbShwao/uRtMRQxcoLMywuGSUtVWsyKWyu4fZr7Cxq8H6Ro76tKmWq
MoJWRFIBhLOyNX3l8ggcr4Q2t3gOlGvgz4XlhNGmSujVKsOpOoA64NuhFv+pWqtNbz07QbHPmIBh
mEtSUlPG4UXtTNRj6gCJKHhL6i38csCkRJwFjvVFmUkLe+CL0GIil962F4dpEJJcNCDKWOc9YV6Q
p/OVsurSu0OVvjg53jf9UGOgSgLSL48r4+4vj71vvr/eUEaR9yOngYXrzM07hvaYR8Jl8fbNqW1N
Kxc3XxMcOfkFjcsI54uJ/SUdQuLhWytDkOElu2FwPUqHj+oJmvnN05vyMDpj2ZyUd1gd15lzzg61
CkXmdy+xWpOh22xE3H5XT1YPqYVyIKu1xnMbTLDF4f1w6vG3YxYjhT+zRD+X4SXEZ8XcHgzG72tq
U+3oCJde6ChwjMtHj+bnoS2hSk+9nW6UOztdMsQYF5FkZKQH9TWH6nR7/1pT4qyXH5X6JY2Lv0gt
+mXNtOEHAa4PN1owjEcSzMajTnmeoh6b7wv1WBbOzAwhhsZJC6imTbNio/4RpXNWC6ifwSZI6hG5
iJs/e3GP1Am9QGrRQEbnQsIIuiZII0ZSbx2bmJYpotzniWnjZuDnPQvFlvuEX5m0Ed/exeRacYu2
tyBRfpAH/Szz/MFIKMEO42ailU86QkA6TSCRHUw7Bmj6yQVKEckEnDczvBtah88pCY6ZHrtbfUp+
uB7zHRrhz3bBH8zapbPIb1rLi1d3Mg593pir3A+DXWMYF5gjTJUqhHoBdAaqoC96Zd22ehycAxMj
5rwUmyP/7Cd2eHR4gzfEYU3NN2px9MppjN4gAAOkwTfDAdFk3MDOmTatT/UfviLVTSiwaUrqISPt
g28bF98Er0cSwLj0hjui7xo7vhWOdyJ0CSi7ferbih5pB7ax6Uhhqu+omO0A/kgB3Tuc3O+l9drC
wlgVrYc5LfnO1XpNE5D/J4h2sUbublxN3+eZ7j1M4SMo4407ee5NUFrP+uB81cRONGC2RweKW0uf
ZfIc7FuSfoHf4MLNJjo4oc5kgdt4hGM6tLr8f9g7k+W4lS3L/kvNcQ0OOLoyq0n0DYN9I2oCIyUR
fd/j62s5+PJRVy/rVeY8B4IhIkgxAgE43M/Ze+111BFPofmYUakBEX4dfa+iKmXpAaVLGOMRVtld
TOemz1hb+v5tREzuGm7FPsxBFTslqE9vY6ayW9PNoSADGmE3UECVrTYqPQqY1kK0SB1csJv2Spgc
uYaVGJiB/ojHFthdM4W7kiTHbe6J18LeAy4IV2bGFL+s/R0w47uovc6LydwWGdhEr4Otx7xm04L+
ZE2bNlirmH7RCLRpDppi7yO2gUFUQQWVVCUNI7qQ+fYwtYa39m1AvGgj7ilRXfjshEBOEYpiAEE7
BzrxWHtiFVtwnko7f+bq/BCkwM3USeOGBjcT/KMMOLmEMAiLl/QwzHA/9xHwrE5/ZwEB2ONoiJrc
ZBFvmB9ChaLARQB8W75MLXkOZRG9R+UwwbzSNygkfaKPCVQyM3E/OdZPH+K0NZzKhESuuuUYd7VO
IKKREbKQZ/6+HuVBKjqcrjhxuiLGtYodZyiKHICYCVs+ZDkQ7QB2FG0uVtw5qQh0Iyg6nIz5GdYP
agCFrpsXYh3oulkx7Jan4KpAChjEva5Id9YI864BfmcoCl6meHiOIuPFipFHyrJzDBQ3T+vAh5mK
pUdfEUEneL0RdfHRU8S9QrH3AN4QUKl4fFKR+Uiqo2Ra5ndSUfsIG98UiuOnTUDQqOHMRNpD+asU
78+kjUZlAgbgqGiAPVhAbhT947Jpx9OoyIFxcRUpkmAMUrBSbEGgk8OjI0HnAELgVjj/SiNc8EY0
RLcRMeU4jHdm6RuMVal3cJxZXSZadB+EzimU5lVBY9btrf5czRY9gpYMpMy5N1vTuR8JnZvSub/F
cfJQ5fUPDKIeL03Uqiczv7FlS7KZLoajKxJ4SH6N2KYgexHqZLnNvHpfyMa8Fqzs+iJvzwi/35jv
JLuYMiJ1vzFiuigHov+eszJ2mf0P9dZvRs6C4RGhR0uG9kD2gusxdSqZFqb6pbJdebGMSQJZQK44
omvY2YAfuZJj8ETwsSn7O+soCMWVFPKu6oEQaXYwbilXNatCezHH3r6YrXs1ors6zHMVbbJMkUAp
m27qqFVq9SwkjaD9NaXGA8qK8KGlPB/6bfZkD+dpbjzIbjbjSvJCDOtw5XtTeYk1SIlKdVPVVCUj
wNzBXB96mz//75XFQjkG/ibcdlFdkWePm0PYQOj/cBTMvUGKo2OWh0S4yWHoaXq3GdGsaAafXESL
D2NGlnI9TztLiTtGu43+P2/B+Be3B+5oBlRdWAJEjG7+IWf3/LDtME+Vh0xD7uR3JBAHjADaEEKo
jt3X1GB+jiCg3HlFH16TSL72jAw6S1n066Yi6TWjcHhWYlO9FyDW3eCxpbl8ZLmqXysV6FKN+vcH
zlCC6z8OnKsY+7aNDl+iev+7IBs3Q2rGxciB81qbBHPhHoPevxYmUA/EC3Jv9TBHxl4ce3sK9yyb
ktcZs61M3qNhuvIb6b2NW3J0w3fb0J8LijkUf6xfCFQsyfjFFJhqzG2jYiWyKJo/3VM/xv8d/Cpu
P9/o78YL5eP5l/ev8gFs17P5GIvg/Dd3y9TEeGaETRh7kDN1l8C2orbhQ1g1TbZJP6LKyNdInvrd
nDrfejtieJCXuPVacoALuUXbfzW471YS14fZdr95qgJSxeUrV95tPJblfiSzd91kIWy/WF7LNu3W
y5fwP8ymx6n89X/+1xuzvHwTNW0d/Wj/5uZS5p/fztd/SZ24SdK3sMje/pNf+ocFzJN/cVcXDvJN
4anUCc7ff1jAPmFOts24YCzoJV76ndiE+8uxXfxQ0lEwp/8gNpl/YUuxLNc2JHAOy/lvEZsMMFF/
P0F5AiiU4XmCtyHMf7Ff1X3i5ohrqpMWwaMvVJzXRB3FSTyChMJn4nfX5Thr65J6Frqwh8QlA7WA
rUF8bLZatE2sy+11rsmUtGcgEBUzTD2WkhRFDQGfxHkp5YlSXW1uO+MYDjmRW6ayDVD+7X25Hur2
faz0AJJQAYIygiHgzuQMiYNHb36HPYfmqZl5GDiDfhOHwKTRUTin0raeS4t5V92wpqrpu0DaGJ3T
sve10SRZMMCjJqX7djwaO+onjUAg11h2qwFrQJIFqCS05HmJdS6nwDgtm0BlO9Pgp57KAL9aHiZZ
RqeTcuH664eXF5ZNpH5j2fv6D6a8aVYAS7diDGIG0o+wGVgEuxmhZXqakfLERhddBqPHtw9WbGxJ
VqPw3mhouJa9tgBJirpsmom8JjK1PfqY2ON5Ts8U0og49Dztjh6bsyv8K+nOYtM3NlEMZpCfvzYE
CSCAsBNgr4kfo3uJemvTU7FaGZZRnqlUXFU+ccHNdWZbdIgbI94T9EOoZZ3dGoP7g54PhYdqJgpM
T+miEG0ZRnTDlcSLvMA7n6zyDfYdFyOhmwMaz6muBc7GdbXXzmWhqTDpfaUldBbG+VDY2ZXpqlCH
ukOpNVbGJWgNcRkHFPEgMn0OW2DrNK3igx5OyVFDhukg2xlXZSdC+NEf1JzzS++lCUH22WVociSu
8lzHZnflT902bo33YABwGo0oHHNdNy6VxkNB848orsK8lLU1o2wbSLdP+4epKDdj4k1XoGu9bW01
2irQrPBCw4SzE8Q/0kty1AdJgwrp/LUMPWikuKv25hD0SJwSgPxWjQAdk/l+lETmuSry0MiGK/wc
kuI6IvthbFAJF9YVwEF777iEXajX0KZz9DSVros6YPkBO7ZdVEvaXvDRL0SYmReh3nXbIM3VjAkO
cIiUktfor5sXO8po7ljOJtTnJzuI632rFCUTbKarGrL3FSx8joeV7j1S+WgQBxBkKgG/ZY5pVHQX
u1NlniWCOo5N1C9287fnhvq1DpNrjCWqGBRmZ83w9AM6252BtO9UewXYEv54iqCA3eXJrw0THgBu
gKmwv7bo6qi7Cclfjlvasgs5ZAQXkjC/X42zA3HdCBAQR/62qu9mK3gaI3jynBvGmQRSVCD1icKb
wU3cvk1ZrGLRm1AJpVDeg/7aTLzx1Flor7y2lhuCF/GS27kUR3e8TUKjPTGFNba9m30PFQ5lMCY6
bwRDe60BmqcYwAh87iotR0317YCBLp3XP1I37fHDoeMz1GZI36TFN+d6Jom9qvySLZWXnhoV7DvS
olRZvCbVQyCUQ5NPmiFDQk5DZbBXUalknsBBVnqBF6euEkDQXkVdM1FsmtSOfyRj32+pj1anWG0m
VWhZ9pbnRrffx0lq7Ruhsbr3XQsvjX3IWjs6lL03b2VJOI7je29mrZAAqjS0vKU5C95EVAt0xepI
drSJCoAqa+pt9SlHdRSZ44Cc3qk2BpZGVuyyRq0JrXLkxKawHBrkhWAEM4PCWJMhwdiwED0WcEer
V/ThfUwHNJgaPddPbWxmyPGHnW4FhyiHr9154S7T4FH1cftkzpN9qkjp3BlF/mj7HPSoB46VYY1d
6z6APG3S8y23Sr7G1vQ2Q2Qjw51Mb+00oMeU1amvwp0VaT9JSfOOkbUWXW4dYON9gpbsjCDcz90F
F7Qwl5Y9OquseiNwtwUJmQSOjVD81AkwKf3Jsoeb8b7Vu3LnKwpgpMqENokK85oJc36CEs7NKyU2
eaHCZA6V5yhuh5NWE0cjc9lBh61H0l7N6WT0xg/ypvQtbS+5M+fmzkl7Qn+GxqQFjzr31Wp+BYLg
+CoLJugRil/grA2LKzUHjI0eJ0RL7tof6Lfr7fKTKRGym7H0IParn07sdNr4ftGs/LjbOlkMF3sw
ooNltrt6OlYEHgA4HByAc9pMuWbS0HXJFyO9HyrIR3989uVhj3coUS3wy9SE7udhaOJe4V7nw3JQ
lo2mDoc12lepMb0PuYBeQO/zJMENbq3SIBsSMvjJyFh0xyQDpjpnR6JO0MQqNvMEbrw2sH34FfZu
5OHeab4eHbM42JrYNW3enVy6F4NVoLs0QC92+Na2nReLjQ+k/hMVBWXKIQr6FKvGna7vShDSdAmY
Beh9+KCj1dt1wKC2XjzQyR2d7qBb5OlUMwdcbWaa0MBjciSrjpWyslSqhPIYEra6EIEyAOpxEvmI
PrkXgEv8fwN0mrm704O63S3D27JZEElfDxdCUhZp3SoInHoTFgH3Vvh/y9UfIA2EoqEGgmWDPh2i
ru8QXyrbqziIXTIoBS45JKWnZdMKpKIGPLxlDMpmhvSwRZCZe9GqMWjGlva8pX/3/ZPMpMbb5b38
8ZD8Am2PbQQBK9o3h5gdH0G1n5Q2FxDBuavZTV8ai1SRvgWMu2waLZWbJuOIFDq2IYGshlA+6yNj
/kV8qxaescZt5rwcD0b+qPl2oiOP58wMsfEURs+1tGi+vIXiJW0ysF1YDutFAzb4lXYsVZRACHZu
CF7TCiU+v4jQYdg1jsHAXJkJwoAm2S8QsYUsli2NlGVXKtLY8srXy2CZUPtjZvnna8uPLj8Qo446
Ov13U/WEnCG2DgN8uuXRIghckGpfDz/3TDs5mgNDewWtgAAFfhWtIySU5TiWCCb7c1yhIMrxaZl8
YrI5xxOdV/0qViEJVucd+1IjSMrJJuKP8l94XMRJaKagmF4glPG8u0l1flLF/Vz2YrWXRwortOwu
T379zH/2nNOMBKxoQbL++uFlL8thEYgKg7X6G8vmj99fnrNngCvLXjdW2lrTTPl56aGNjYabyAbY
VtU2egDikdWEfSn/qsTGYlf5enoYzYJh8Z+30K+Hy14/w59fLS8vj5fb7NfDDBJ61uPSxbOE81To
43a55SwQqbpXyNPl8aCuI/AImz5rwLeFAqbKsnF1KnOcXJ2LHHJYo7ztrpbN6Di0Kbkjr0kVbTal
KMcV/muXOzJD9Gma0Nz7c+E3UPwTfz8FzbariFznaNglgv31J4nG+zuZ5reXftslh2FAbqOoNctv
5VS6IcPMyPlmsqC5+TRKAfnVK+wyvfnHK2Viz/V5eYlVCw6IZXchmIqQ5M7DsjuZI5fr1/9iNBbE
Omfs03NQkN5RVKwFVmLB83z+578/8/Vf/oG3HRvDPXYOekRmTX/8VDiF7vT5yufu8tc/38jyo8vj
qEL+tV4ef/7Fr/9KJ8p3bXh2m58dZ2KAUAdi+TR/vIvPt/318tf//l94rsjOsVPpdb9jIXSc/Wlq
WI9G6EkMe4PHtDTnA72ARzz+I+pjUk5GgullrM8bEOoMenP+HEduvym88jkpTZKzvJn4pVqX8Gud
W1ga5TeWwh9M0d/AiFbbOUQShpIFkbPBj4sCAntmWNk6asKn0aIm3sUg3G0EnAQLTKvMt0zMY/a0
TSOv3bW0yc0i4k7jNh3tqbrFANU/zgMGta7SX+xCzqtWQBXpnTOewbMWRjXM9pw8PPUx5cgqYOia
Xapx47OdXUvQx7ZifroeIXBwLbTNJm5yvJ/Qf/dl3v7yccRz+ULnD/X+1aD4u7Xtb27cOnRXYhLg
nX4t63oHIOK7qaXVqt/1SNaYaAMenm3NPDogCjMuF/zzySnUOG5pI890/EGjRNFrSATIdRj+HKb3
1PP3sZlDOoS1vgvy8KXtSXpHjX+UZKVv82I8Baa5N9vyBqEG7rYAZSPw85/kF2xK3bP2hk9FIrbz
XVCzcuvq9kVz7J8WFl9bFTCyiXsrv7rqkuk+GcHEJTurhl/ZlGgnZWrTNjPfyXm5I6kzee6zd/Io
th1TrpupS9+ymrluRYfaxNxeTQ6JmIoozF5NNnzOikMiVwns77NH8wSCfXMskpRUtVQG2EVGgjnC
dq+M8KvM1rJNQJOiTiVyEbd90+cm3Ix18IwFIz4nEJHXFE7aTcnycZuTwadJZHMjHs4RM8AuKkNM
v6b7FnOmn2Lu1GvymuadHkaP8yiefMfwmZGQIGozAYXLCFvSFrA0/RM9FkSViN0PQyAe3KGWezMt
jmFWyXvS1x7cMr0e8CtzI0kSzqfghkzBfVuN2CAJ4fQobGzoA6X7iDS9JYAyyLqrPIr9nxoKIv5V
JO7QhWkGZPthxADXSNGs55BhMmJutaLMHBcAgC2JjHfWb7yo1o9J0NbAAAnh7qfpxkMwd8y09LoE
bzg2nK+CVPK1LO19T5CFKNJmKwdi1txuNtG9kaLTecOtgURawkA4NW37bqjVpKs7I32IF/JvGFZ7
kk9MpDExaTgk6BCmmrfWxZ0ReabELK0ML4nP0ujNPW6Z+5z86knfaanw0d0l3yrTerca6166uv4N
Su5LyRCFEBwfiVvBL8PHVe+Neegvun6JGknw9cgqUhq4gSZCBIm3Wfn0W67xguN8RyOUiDu76Jrb
Kf/Q5+ihmBr7zMiKwTpk7Ht0rirdS+5r5ZYNRmAAuvZzFuI5j/xdGoYHgjTRp8VEvmSB3QJZp2c/
JU20hiH60w9Ta+NL2h4Okujq3MWNRENEsEcFsXcVdbhvsLwPK1v6XG6YjalqMc0jAkBDoZ71PvAL
aFCD3/1ikgtoacSVgVQbaUvfbNsU22jnkBAJnCFzw5Fg9fi68knTtIPke5Ho3AO8cYNmrgayycjn
VExCoaPQjMUhmoT+S+b38bq242RNLlI46A+lo0FxbpMdegNv21bynOhOdaeN0lzFmD92aPV+orJv
9j5j1FqfiGeJWta4cmQV3TbXeTzcBr1JYrm9x7n7OHQJVSk7bzeuof+MbONsTaaxNobobcY0It0Q
4JyBWK7h/NoREnXxjfrZrC061PoEZqHnQBvPfZ9+lBGmXhr9zqFAQ0eajCXLN8oUfKZe5+iI5NXz
R0r0xaMIHVjnRfKzK5xgXcxhuo8xBq9o3WUPme3uPM/b0KvpbkGC0Liy902R3gO8yjeBtKESB226
bfEQ7bzJ3JRxSUNfzOU2Gt+6YPg+uhVd4uGpRQZP/QqPOcEQXoRbbmJ1lpGZOTbhedJGiE32e5/v
2pShJnLik9fbxP/lKiEEjteofwxhqW9IrvuAv3VIwh52hef0O+SwZycqyfhpSpz16gDlLgGVRDeu
QrASKzeR/hb/l7fukjKni5wb5JA7iKm66L0cti5AvW3c9fuBFB5mwnWzClh6utyqUtwR3SU1dRdN
IGLHMpKkHOXi55SrFKPom5QVor5CarA7+3co3xghCBFqDOyNESILpfrZGN97R9l4ysQ5UIdaWlR2
J6+DJtr6IM04N1A6T87abmv6WBla7lkLXyWSs8y/HkuX8vVAgA0oildpJqeC1fCuHqxzRyPqWuTh
pdYxBAYeFPkkda+pN0MUzloCtQIv35BaaMD3Lu+IojlwF662XktYl0NODobulyKMMWgiJdn2Ntgb
zJzdaujxnkRDgm8PaFJDjR2Z3Zs0JGnNfCNNkz7XIe7CVDN+GcVtYFGGkgSMwwGZGAqf7cQ4N29l
GD8hkn9rvQjNjU+mrJgxW7JcvZ783GBaEN4QaXuRoSCJq7zJcnHrznW7yb242vXauJ09JZJoA3Gc
JINxSMI9Lvgn5OOAnEPuyxQQ7qWGmNpngEyiUr8rg7zbg0s3KfNo97IQ8zZDhoKDFY5EiyMiLHB/
jvG4wpKAKrxtbpHrAK2N1AkxX5HCdUvHnWI1X1mGD30KJkYHtNZborfPWh6Ex6IorYOs051PoJSf
ku824bAIHOepBPLf5eGtE+H2K3r5LvNwJUoYjTKK1oD+jC3ybpxUsYvOgfgbX+j5IWr9HyIcH7uZ
46jFgCpSH+kO9zHILh7qaK9iBtsb98IyT1YQX88Yow2NbG09dEBONHGwQc69kX3+nhZDsbMqErjD
GJer1xCqYrlvftxHFFGZAppec6NPpF2OGPx7dP1YRMDUFcEv1hxU8SW89pday+89+NMrgcyaknB5
q0enIS/2Q+6kJyOOmD7p0NXgd+3KbrhnlcuNmquuFhojnIUqYEJgN8oA5KeYHlnsPRRGk1wNkdgO
xNbASx4Zzb1LqJYhc3aPaTzdJISh0nMmVdss74C/iLPW9qsy184NTUbMrGW31lWmFl318s7ra2rN
LlbuwBzQUOCNR6hxpiQeVj7ho7XDmk/7hq81JTcay3WCEHldJO6OalN+G0QQeqYIhEXhfWc4QjrC
ZH5XtgI5fDeK674mhUDXT57HHTwSAemlfT5uuzSiAzNsHeUOLIzpvlQuF8fUafJqCFaogUdIUktJ
MwBWgrTjeCeAdAEaDvKsOE9N8uFYM05K7kkbvct/FLH8GWnMtVKn03YBU6vVAP3pZhiHbTI85kwJ
90ZR4opLu2M56OG6yEknBpbiMiB6+h2K5qswqYyb2bWOpFdu3BSVLNMkDdtvAvlJpSNb2AwlUvac
/3ZV9BQoPadEBKU3EQaZaBNHsj4Ooo73pl2n6zYto70zbuzUlGu8+vauoHPDveO9szGULnTFyCBN
2Gr8qxjTLROt8AOjTpyLXcb9lWmkf7Cy8t60HzARiUe/FrhMhmbnuaidzGRjVdUr1BCSq1vjmSD2
lHdk3mWB9VKazYYC3p1wbVxEVQ5XW8y4TxrP3+jFfF8Y6ALGzMQuxBGfQq2l4gMeOgZvn47nvoMD
hHuGYvJ439kDMVrFgNtzPDldSCRyZty2NDrXrT7+sHJ3Qq8/kD3e8ZTmayiR6/kZBCTrAt/YDia4
LumjPR205nsX0JnD/9ZunBKO1ERfDNlTBk5tnU/cbYY2fYQCSVI2gSxm7gjEH47Neswlui7SIFhX
BmW7X0aYtbvK8sdNm3RkQHi4aGxrUzuUfJOwKA/CRz4W48vdpphIWeVIbNXKs5JdUpu/nBYWkrEG
ydZg3ugdN61RJtsyInQ7iUgiiaPuOwapYG12hEOQvfZat3HHgOdu4a5DFqu7N3tsH5POA6JAVb2a
qTEIYqD8eVtjH12Z0/g25dgLM8N76TNMvLpDNG5Z2TCWEJXH4EE4s5Gop5I0FRPnNDF1q4YCUIa6
FPOk+pRkSFnxjV/unV7fD03Wn4pzH0XvFiAPZNqms7KM5yEePuqZuxIyqZ0d9L8kHKosUV+gXR75
zli2EQGfZvVE4mvxRMQXAYKZ95LMWGCc/leXodwKg2MRyD3TerJVwukYeEyWc8++15v8EmrjY0Is
ig0h89Ra3T4vrAnNz85K9AxzNRdkMUqQFOYIzWU4FT4xPKPzZsxI30owJtu5NLCEgcR5DjKMStTJ
BIQHwv9suxrPrbymNQRrDsbeKpyzJz1BczZDY+IrMzdTOuF4LqgEWdoZ02DLKOxRrtHb7nkGVnTN
KsVICNFtZg5ZOfkDFCdJVi0a23T6CDt4CM1M4ZFIuxU2gidGiZ8o+jG7ZOZe9EHFhQF1tPUYtX0L
CNA8Ble91nMTDYj8prO+ClpaCx52AU+rnqGp9zsFVHPvuXoGq0xYpWCRmlwaemn0U59D6BuZ9VrA
hZhmRKG4PDZe9O7UFkU/zsnGQZo40q7GwupQH5nx1giKiU1dfIRzpaiA0wHJ0jt0ZgMXa3z0CWZG
7NrnBxHWEDNyoMLaty4YuxU312vmCC8Iwx5qo781c+3OhdvmxXxLWYxSMM6GHyZK/arl/sRCvuoI
cMez/hQ4vkAN6O3MIHFP4YSg1tZCVshhcOsZBYL8LGTeh7Rx3QEX2YJsJWGzlVSYGdUmYazH3KVS
6qEMNJi9d2POAfG5ReJi2AyF1RIfTu8mBI640qeiI1JYiquECkNkAU1OneENK+erS7hbNts4essm
XKVD/DyJt9AQr0EGNIgECvy+E3fnFjVzL5pr4eItg1tpjPbFQHJ+xlXBLRM/H3IKMk/1M9Un8jkq
Lz2kDbC9Ph3XsuueosnyL/VwSl2b+7BhvBcdotmk67udxjKeveF+Kp0dPn192yfJh1fTn9Yq/eQ7
xKegtAy2oZMy1zSRT7J2IFCuFVQSSbNMNQISO+t+LLSnbvjwIA8AUHoaLKzZqet+16wnx7G5y5k9
FC5SMf2U1SJ9ImCMjABOwN+v0xj3LEjasHSurVLH0V8E4iqfen6ImSrRW8wciNUdizJSLIytpgOY
ztzmNiRfa1UlkuEhvvVQMwaoQUXgY4bhLaxLwcjHew5Nt9hW9MwF09Ha0y9qjUp4pE9urai4IPlI
oz6+dB36cVvHx6QZxhq9KdNvzLar0r2NWlgh2pBuOiI/t2L2noBHfrQK9sB818qimz4vxIqVis93
3FTRczh47saI3HUSpczOtW9mFHqrrrGmixP9wO96ixHMOlZzLVcZ885+Jl3DqMwLBtgn0Nx0ie08
3xBPuxLPmQ9WjaUAgzFeItGGPzSAOrsqOYys7olkLR+5aV7Mcr5zAk7PbGuq70kkGE6H3uQzphzA
Hj8h82gFlAj1leZExjaAt9LryCgH8VoAUYCIOG5gcZSxHcOMcx5CCtArRI6JhcQg9WkOBuEt9bhh
ZQ3JrWPRPkVmUTXDoz3Fj1E/349jdBdE0xGSwHXbZCAcrq3EeC34CETN4kf+ASUG5pN221gzp5d2
NUYlepvZ2amF6UwiBhcuE9pA3JhJ8Gb45tNsdILcyW7fxdVHHDrQO1gl9Fnr7iztyYX9UFr6pYcH
v6qjHmukz8e1Kvu7nPs7g2/L9OV2ZDoYygd3nh8rvFAH8UpTwUyZILIqXTtxn+3ajDOmlnkBFqFG
gOxtI73+PjvOdzurKCGIiy6yj67xvptd957n70Pjo6+lwZHpiMr99q7SKiJ+8w+DN5vO5UcQJg+p
VTxi/pjXVCwB6+QOBopEMYm715wJNpHtDEnIzJOV2RZvaVwf6xqzBUwYV6YUCsajnIDsGeWDZcVn
HEcvjmgeBifbhSOt4sL17zBfUlnu64/ETe684HmQ3Y3RaFchlKFOT3+UOl2l2tHOqdbtkIwo+Foo
dzXAhLXVeMSDi+pFi27LOXpN2uZXFlybTY2UqSwFh8e9QONYFV144+NIqDTz4vTWhyWyZh1IVawy
zOu+h6RID40qEjPtEBmoE5389sWUzSEMvtVjoB2zdrrTfCVR11GgRfdztP8fQd9/iekuqXL+W0Ff
/Qs67d/lfMuv/EcAo7D/krbCQduujaZP/ibnM+RfQLYt29GFzfCncNH/kPNJ+y/D5jUEgDDFLayO
/5TzSfEXxR7pOIDepSNt5Hn/HaL7px72N72sbkklMrYMdOisQXXjD6Fx0uAPHTovus2Jp9ar5pSr
dradzkjah+kwpcHOL7rn0Kz8E4VqFYCcPLlj9DPQQ3xXETPCxV30tfn0H8Xm1YhAfpOO5u3iA1o2
Ne3Wtiqoby0GIUv1BMdW3SZH7ZIGHfEaalM4eClmxWBrYY6zxqyOthDFtg1NvAugxvYkbmFMR9++
a5J+YPmdJYfO7M++KX/EqebfVl1KCwR+ae7i/ZmtdYU85Nb2NnUwQJatquguIZHVZ8oIEsG9wsl7
sTqyqhlS3iOcNKU/a+dAIreptCHfVUJlUSxdpSXDYdlbYhltY3wuB2pMVWFTS8nLPdDR66TXEzoq
cU6DmuLq6P/QQ5gSY+pO26Is8IeppCnpjoJKT2Sva7+DlU1BqVQbrx/Nk5m+DVlQnytWVZtaMlML
+DQaCRXK4/ZlR1seLm41nEmPY0I9dLF54bPVDq2Dd7gKgnMyEzE1d9gm8l5svhpeHgWsA3PLVZu4
VMaWD6fz11Ya650tscq46QvIPmZ8FYd6ep4mo9tMBeR6+MvOycUmjVvFuGHluhEQYxKloBBQTleE
DKebbDFB93rf0DW0m82gCezkqIWi1j4GvttQKscgvBItNQOrs7GXDA70ktkEwJdU1CcDPFNZAG7S
QbRtevlna2859H98E1/fDigqUjvq7sOU+V5nJn+gkYuYyh3LLUnN3WnZoEnCd1RYv3SnQDPTDc0p
sBHAdZUCaqqLYdn72owq3ctIC38vJ2tn8udPy2b5QH88pNdTnRBnynVtECoeKhXFp530c3cejdsB
c+Q6EsarVL0HinL0ddXe10OhnpudWh5cJKTLN8094x920uXh18mw7M3TSL/DouS0XJHLxfibh3B5
cjk7UCd8MzMKkEt7dTl0X5uv58zQodkSnxY76RIySp419sYlalQoDcTyCjGuPsynIf40dCZKX7Bs
Fjvgcp1ni9ygUQbSxUoKkrA81UuQ1eI5/e0xdkF7au9kg+h166qecUgrnyVx+gZvtTu1fYHSS3PH
VZa088l0xUxsC5vl4bIxvBiORVDidLFeY0QbFOz3ZQ/NCDGbuUEpiQAWWg5z1AkNsouGEWFTjhkM
Bsu5HvwXt6DOVBj6xomAErkmPF0X7tCwSP2WNyW3LRlPJ13Jl5YnhNJ5LRvzn3vLQ69hCeTV+l44
iMAm9QuG3xh7FvQXbhBgn3JxTNqAAO+MVpqma8FWM0EMhMAByZPTphOIYtAhcvwWZbV3irQwPMn5
iSOLyzCQKA2IAu1PfeiRe8cFv/NDi6ZTG5xrRz66McEYy1uslEAgzJh+juDqN6MSqy0v4M/Mqm+O
7lXHaahsWC5D/DhN7cwVrUNCmu8ar8rQOMpy2/XNdTyP722NVtrU8O/oPcxfrJXqTrc2DP9n5In0
SIVQ7Kqs3ZAW8ZC6enQIku5Zl9UBCJGpJm5vWSkQHw7Znbfr4Emdoky/GrIo3eUVP1FFLeV6APLg
hz2K4OmldJ18747j6zjMGzEmr4EsMGuPMa3vzJ2pqM7M6dSpMI43Zk1fVHTAAiYmWIXIWGZ23XVk
FMGuiN0EsWlHI6iPmn3Ap2NyXILFJuRsA2vrJgnzq7TEN8JFFF3JPFuhNMusILt0hQV+vpzPrD3R
/sroOLXGRVTjgxs2goW8j6wxc7zVAJRtO3Xc3yx3PFTWcJ5jWA2lixgV7gZG32R6Hmuas1OsUTIM
85+JyfIX2sgPDUXUaS6FszVd4srHpkGu1N/5rhZuITE8RSzv92U83Wix2x6Daeh30ZizCv+/7J3Z
kqNIt6VfpV+AasAZbyU0hxRzRmbdYJET4Mzz8PT9OVlV8VeetrbT9+ciMUSElJICcPe91/pWNo9E
a1LXF1LA7rfzU5F6GPARo2fkD1IfcnZ2mB5YDGNBN60OkUp50RpfIGAD121PbX0ApZKTVxhCwEmA
IkTjfRmhm7WtutsKCz1hQxII82O5HWzcEr1g4Z1Jz+AeXoptYwmxF0Bpt16e/oDBpR8if37BCwQ6
1xlfMkuYu0VoiBSEwgx2glXKspkdis++YVKplWG1rytedG6zh26BDsUffrqYRardpjnmydH3eM6c
m5dpWVCHFcWkMH+dqm7apa409sgl/iwlIM9xgeAiFuC6Thc9zFl1wRhGogB9Hk1rAJYjKmPhRFe0
zwd7s7Jh0aS3e5vw9CCiZ+V6vXH1KrsKckPxH5knfc2Q5WwWg/eViD7bm/Fobj1PvI3eNu4vpa9X
m6UwsZwOga4n39MopqWDsoEAa+1KH2FrzPW8HRjPj93EBUTg8hcKc1WgLxBIh6o2TlrBKpuSyM5M
IajwZr671iwpNpBpg6cCPPd3oxAPbh7Cb3CvacZ36ujln/Q7v6Bw24STD444P1su122Kx/Ycy+g2
itg7mplLUZxLFU9GF8RxTAUw7O/a3LBfIfhr+7mkAmKztnCK6jWdWe7Y2rlvJmPvWOSAZDhMSZWv
gzFGFEbM9KfS8b9lpmQ4UR5gT7e129Lt+ryUB3cGxpkZOZiVUc92NrQIVNf9g6/0AcADcdIO47cI
+TDJN6EkNAhhTXcCu/o2AuMMKs36wqr9POJLQbb4CoFnCSbN+pk2rv1YNC/NHN9VPvY/N+rSU5M6
CGmtwjwX5cDbleERG3VCQQ7aUuUdG82cHszUf+aNPiRJBO4OWcJVAjFP5ujU5s4POYvPSxWRcFDr
d0IPvZ2lD9BrwS0msXXrcTvu6dSB0wTqAXRW1655OLYAIZOLLuqfZD5QEhn0eF9mDlRTA5CYoDJD
WbHGo+h+nezwXmoA8Sa9vibhIndY6JztlBp3XT/dxExTvi/SR9Olna9nKWyD7sXqA9GSz9ElzSV2
AM+4OfVEu0SwkA7GJjWQerECtreNN9oBt/5oE3pUleuKMtowtW8jgIqguk/KdFblGTz8yjPjtNlB
pL129Wzxbtt/ijkJL01YFxs7HhmKuOo7EOgMtenD6DKV0S3UNAYz76L9SpU/27s0GJei3cd98TmO
EmbiC0XcDMGx4cJW9ZB/gwdh/WAhMonH/thX+kWbUkqZQDZ2JL59J1GzO/FFZPTe7isb7lWlNQ8L
hAIgS7ErbQru+FCWiuEI4xEh3aTmjOU049eO/PMwQR8QlQePt1TMPxI+IencGEujbdU/NOgtaE4k
GogLky92Jq7XITiAukR5xCnNMkcfdilKw1BhJqjmU+ax1fxkfbzugRCufz0cW0k1VmNKppYv64a5
KdqRfx4yJBZ7jCWfJovy8pAXEs95YW9A4haBVKSMdbNmmf72sOwn+xQBDwIGTDJLa6AAm58F8RwI
nUDBNWObXNyehk2FuR0UJVOJaohAMQzUvFvMGIfYwvZQZK+i1GE0g4qB2kFNpqYHuu+z+Nsq/k6U
VnzVfa8biR0523hMg4544YNcIR1cy5aB2arWirI+FCIkTUltDBpahyRO7hoLFAclxfc0wqstzPyU
jMNwWA83RkI71hyOORgCUdYziHr0l6wxMFzoNnG3YHI5vRBY4rP/jge53RGyQZ+QuFn7RHxQb4zg
4v/ZdGpWbkY5QjThY1thDbRuKjUfzivqc74DhyxSGbKrYLqz7JmMQfXYz0ISrHP3fpXh5qu8dt1d
5bYfSccAnvIzBgQ1sx/TjqRbjDT1mXsXwg+diWE/HrKpXG5zq1/gehjPhBR9ov08HBlFqFQCCLpG
Q31drNx6saJwK4X3oOUlJ3dpaPd0/L/3sUgPykJGF7Iv916Fai3s5HTz1AbX7Y8lw+Gc2S6ZMiCS
dkbD+gg5lI8YYjC0QxzqcGuZPhnOtySaK5iDcMZQx9tbW50icUIezDzmzr0xzMewYL5QxM57X1r2
XY1pgDiJ6Fb4FUvTXPEqtQw1uENPsG3M94kllzu25RPNzLx61hSmXWvegKtHLw4JTxt0JqCGDUPb
WHZhv8JiTs8O/Qd8Kj9n3AzXziCyiRycaJeq9aIuTGtn2XicfNdo7mMyAO5HB+DVpJeoBCQBFHMG
ACjmlukkBtkWebk4QaJId6QuTFfTnx+nrL3iKr/xh6BJl9nywTJ+UEpLb1Z9kgV+d5QpTiAKiVmd
IR6eCEL0vAXM2vpzvamrZL6XCxRRrPTbITX6oC2n6THvBVLjqb4OY876nxOGAiytmKqG2NC7007X
FwxLUd6cIGYGIaykmz+rTIwS+n9FYRZ9SyKvrYO9QR+bH5DbLuTZhgd329VLh+kKWeg0Ww9t4pUX
kY0IDjVWMnnLW7eBWlk+t2CaZGeH+T3Z0PoC2Y3w1MHTX2YXQ4OdmebJKdvvpEJlhFTjKdLGcK8N
sbUDJJgEczJwlRvzw+i7n13PeohpnJ9mpCEaoUKPcorjvZdO740f/akVs3jo5nog0wvQvFtoVwLE
QpIq6H5jVcPMj4NhZo31KHQ6O6SB0TsNlwPTh9tgFNmFzGnmc5DUsPGg53SKzShGQU2cO5VE+L/t
hVHfw9123OQeKf4dFjHrJk2NSMt0PlpT/q0TCpvsZ5g1PClvpkcXpOiz6TGt4RGCOqSagqsJzcKd
O5lnoNogO4oOSWBjGKcm+zx7kuUJGHeYLhPN196CNDeGoLta2QL008XGky1wWFkNh5hYrE1OhtJ9
wgy+4DZzaJdZbGkN8kmxnNEGIUKXosOxr+UbtKEwgCZ552wqLQ0fUU881VRpjrxssaujvmaUR49H
mBbdy7QGxDTujHRK782k3cVJGN55Iblmc26dqSc/UmeG7V+44926xxLF3KZE8ASO0xQH0C4pLD5J
iDzOzmykBc2q76oBq6Nb+TRIpSoJdXkZfGpAWinJzBosA4Q9+twy6a+odBC3OO64l/MulOOw02s6
4Kbjn628dp7TtI+fkE1s3urUPiDlUU40UM5qjaNF8r7378GA6BTgh9d4CnVAGV/6juurLON9PeQY
9Z2SbNsC9GLRfDXQnW6xWXRo33S8pSbxFvSTfSAOPXMylV3SIvq69yocfxkMGoIiUQuL5hR3bvRS
LdEZ2a93qhteIpPl99Egi8Jztuh3aT41Hfq5qCGqxLIPEoHbJm5qmBJd9w7zT9z5Paw+v8eaJw2b
v2oW0jWCQXO0S+17X5Gd1iuUh144n9IGXIhtyee+85ubEdvlqbfQP6h7bLu0TxHSBJgt9ngjZYTl
/YwFRMENuwIUe5nPZ6JfOBH6GPm2ZzxYyRhde9jj8MLyh1joN0ajL21oYHvzpkeXwMprUnIGAojd
9JUdb+wuH3ezRRWCKFttM2dTtXdd/5UbTXYyZpM4qhFOTpNd5wjdY+e4cFWyzj3ARyCmA9WBF5Qj
GcJe3O8zrwV3ogIVTO6RnDGfUxy7TDE7hKOmcZ+kvoGjbxABVWMHxSXOJw26aODHuAwrs7mflrF/
UtXUCcKudL91znjoWmfHNYUzwSHCHnmbOofLQ1R8tUZd53IYjoj+jfNkfGWKMR7TYsbQaEOuI77u
tDheEhTwC/dFSpdeS6YDRr+jn7k/JNP2V4vZfV+ziqSf6GBBBXKd18e5mN+lm4HxcLiUnGGmnUpj
j2HFDF/Ta+7bJ5k42W1IS/uR6fWA2zuVu2Tswq0GXpWmiP+zXWDuFQ6RJY2H4tx1bHcbaRC6w5IJ
dm8UL8RwbeZlVkFCI3LRyfToQiGVnBJi4VqTCeziMJtfLTb12Ij92Ji3dSpGF3RBr9khQyzbTx39
3QCeuHGGavtac5+GnqLkhj1UnioaNzVsTJSR5d0axWGP0yVNZooxTNa7jrq1TZIeegR0hKZtUPTR
UIYs+SHqs29TM/tBPg9PxHB8yhyzuwjNuhA205EBZtabfGk2rptVRCPI8KXXe6VBfLfGJb6MGQKQ
ajYGbmP4d4elCgy0h8TdzEzqTY85Z4wv2EgX2muXgnyBK83uaihdJr7hsLe9YX6OEJ6lrRxJjCMu
y0TIuSvbEHVeksW3zGbu7ZLItyf+7Hud6CAPY2hQVf6z0XGRIW0d3+2meoJ8me/sOh1w84QoPclF
WuZUUNbU4GgRB3D1aVbvbHi6iGDCne5q8Wlh+oNuwGfVaj6zkvo5LPp057YIklkxttuyNH/6HaR/
eiqncYHxOEMNjeALMmaUuKQ6Ch29aYtdZSXTpUey5TdItuAVFK/oxab7XoSwa947KSFU9WAqyyWD
Peu137yU1OwNd8kb4VxUogrbvhTtvBe6NTzWDTpkDT0SdxgrPNhpowVW1VDkbI2ngoEugoV+Fw3x
20z67HmslRMdDC9m2bK+5DrK4MHScBhli+qckubST1m5i9HF0OjLtLvI1oeN9NvmmBvjsTIQ5xfq
hBWNGaQWHGCnmq6W32okZ1Wf9dpr7spRxheXdz9pKjjWyU3cSRX5EUv4nkdVBaM3CZKB/mBs+9OT
Vo+HpdKiZwm9e2xtzrGC/ochESQtrVcCVsX06Hd9MOYjxHmWtrtcj+xtx0CzixXgZ2jJhk5pcR9H
vxgucYNPgmFegxoszGui/hfamJjjjYWBFHFG4NFmT3OJVVmlQwra2YEztePWo1nD8qFGXiWfSqcg
FYz/dOsNrYkshRlqWpc3L7pNWWNfmhQsGuGN2YkYhUdDw/frj/wBXB86L2xklkC9zwDAEnvrzVp/
SkxrG0dxdqUwQSQ2qAaa8e0FN123t1ry0od4krSCXOPUOeU3LMmkccCFPUBtD28O0PBtVhvRkVnR
HjM+38iCHjhZPErHhC+d7NJjvVY2ELDKhWjRURPQuTSAYeorMMgpEYZBek6NpEmE+oUIK1YvFxcp
zn5RqWGy9o4dxAI46M2joZvbsaq43Y4A3Zw/Ncuvt4VXvugZSWp2JLSzjJDJzmZ3LfPxy5AtBndZ
NM/hZFFRzPvF3DNXpkDapp+tesISkS/iLsxz/1DP+dcuTxukJL579Alnph5Z0DkRxV3iMLkAbtzA
SyDpRalTDa0CnTbRsTyliOhOtk7TqZT3jMnRxevC7OrkBB5qaXnr9G4v+GSHakpYGNrRU0ht81og
3UjGz4nKLvLSrto4oah3ltc558z1WaSV2pMtpXtZN14zSF6ukVtdWPm9DRt/b405t/OIKWSdE3WT
jK57ReNYXPnYXp9oIOacL7aNvTFUjzpXfpk4Hy4s6smXmLgXjMJ5y12tuGGnKBE7mk846pqLTCDq
zaxZSQ+A5QNP/AmQ1Pg0+e0uA+bsD6xUi0k297X1qXL9/kLYZx2weDDvNBfVwlIjuU4zWV8WmL+n
0gd7XmTGg4mA7RlRFuf6jMYvmRZkXxbM0Yw/3DZu4TprvfS2iW4RTE3DclhISQYzh5eHexeUv1AC
DlnusagYx7KcvlpDnQA8RzFeRPVWy2fwblHvwTgzSNaQ/bdxsq1HwBgB0CT9eYB5GGdEuaJ7u7Hm
PS26y6IOtTpuHibn2ckq7fbeN7xs31QoBYu2v6dASC4X4hHq21Z6cQqmjSRhbzMSPomzChAeMBiw
NIUWCE8T5OypyrkJ56j0rv7EioWK04PXcRIJ9LhMMwlSLOqrS+kwsTG6ZZV4GW1Y9U3tHTQZJafI
U6y6uqN5UvvpfToP9yBBh3NGObBN/XFj+WVywmdEnQaL9GihXZX0V1sDnzANTB+8ZE+ROafFA+kw
2ZGHKHbKCsv9w+e6HjCyy+aHLp36QFbG13gm8bYd8lvZYSsbJTm0dVjD6m+WWwO5f7ugs9rGFKc3
Ff3hwzxN3cHKGOoly6b9mAtVcKurfaIRTVcjGY3NqP+U281drznEDrn0m5fZrQ5zjixTB+V5sck/
J7Wn2g4l8bsTwZOXyutfqtD37ijgvkQGYwniHnq9CXpmpwc3p0wKdXVylG6ZNTcnR8/qbUYKmdvU
do2lbhjXsJd1tfeIf648jjY+Bk3TLPy1YNyKnopSbbQ/RDSVl6J2d5Ful8dEFjuhqCFt374VTvkF
jVy3Defxve+Z2XqT3K2fo/dqTMSL+zbGBSdwEmXH0ehfY2/od6RmA1bo7pfwE/GxEer/euEW6FAg
9uncIqZFQ99ZL1V6MSx9+ozEPAnGxsr3mt2ff/XylQX4t77f2gFcj0Vh/xLXRQGuTBV7c1VLIuq2
P/dtuetDSLslCT6Lh5eW5lMRaD6hvx5SAGsFRRiFnm8zV2kQ1seybYmsywmjVngAqP0UWR0YLcYY
M323rOmMYD3bJVYCGUWPHiNUZiRCSCIJVRNspeQyhxqPCG7RgCdIE/T8PRdeT1lWO/rNPfDO7BAp
D/CoCAl65rubMKrIv3SM8RyZRR7UQqmMJK65dRNn8hZ2oPg1SjXndgbeYU2c3DldrEuYNqyUbfOR
i6XZDE79yV5GkzVLgl6MtQx5lZlBXF8e5YHue5QxHOjLl5krxI3T+ZSJfqIIvZRbMggakrz05uyv
ArcFmxV10FdDkk4SSZSxPticTaiYIEmMR5UlCLgL9UnWja+eunJbP45pwpT7dC5ff+tDh4JZUspq
xFbEgPWTr3ulArV+PFz33IqEi0bQSWJ5yCxYkSzWPe+fvfVhrL6w0jRflq6+xXUutnk1wU+IhowE
cgJQxzUFlVgjTHAawCGr6c/rxmb0Oi04Mzzlrl6AYWGUV7sVNqFfm/UhEHVaXhJqO4DRu8FL50sb
LTrzAL4M9d5w13L2BasMI11FCil3Z6rqNI3pVjDhJb+bdZ8XH9pK/2zMQsNVRdFU09mka72UOUh7
9gEVQ5MgVYnO8jlX5JZ1L1V7cZHZMCjk/XqIRuJ0it1Pnfo4ZSL/2nQrz2XA7jeo62dVykSOd87L
uaD6Vvmbxam/Dh5FMxIrcJTgYcH29vdmEOVdD6bzMMQpqhGbECtnrQjTHDR2vpDpURscyohUMpPJ
erC81Nj/j0DsvyUQswkZ/H8JxB5+FKwdsuG9SP5Nffv1xL9kYq71h+ObWG3QLGNk+0/qm6f/YRs4
M/gxRRtbGOaHTMxEJuY7uEf/hsX9IxMT/h8uNxLHNaCrIfryrP8vmZipu/+mvlmea9GydZmiWq5h
wN/8N1YxywWa+IrInimrnnEKLLswl88WjeNtCCCgdfx9pBn3aDaXvak7IylHVrvPPX3bcgUcyTDP
nioaCa3S4nejdfCXrtk5CTSO3Il64mWQiDoEHdyVbvs4+ma7y7UOsFY8qbY40/y7fHC8DVy1nIkw
/0QE5VlMT9NI28Y33ooQUFqYLIywaCd5rZSyp9BuxMd3Z+tWZ3b4UH6VDfGvTYol02bNu4x+fOT+
6Oxwc8fbtLBk0NZk1Fhp70HORtzWptGbT0wafSgGOUKmUbKOjrzgM3yV8ROTEKYEPmXGTlItMd0v
pIg0B4MZ39xGP8cWr6ZQuOkZQ9lc+XdWabAsNon30bLsTD8e16+aB+RDpqNRE1ThQVZt9CKsN1FC
tyqTlr4Je2MOFgwkW52+2ck1m6+06X7G9PeCUmivjoulcJEsLfsZiv1AaEVOgZgqunl1Q8Cm5G3J
U2K111Rcxwk/forJvIhhu4nCHynGLFNA7cw7TakZb5kS16fF1Gmj+Wlym2NosNL3z6UzXCEedBfD
+drGbXonBusqNOEiYgEgPTHt2jVM7Q9NRtVFd2pWqpOb7kVrYiIJh607Ix+Yq0wHsIWXd9Atop+U
OVbI5M0yqenFEwEESA1YolZxG5CZia3MbV9o/V2GZlwwMXvHeNikHpVTXeu+hUb53kDrAf9FyJjv
sriw8IO4DkJ6UlCGbdd21yXLtFNWRvd2iVzeTUBH+yYyi9L64hp5d8+gfgcJqbqQvqCMqcaRuzyA
78U7iFKbX8KeEbqd5FaqGIkZyDHpRw2ZCh5MC8DXrEtykidcd9eCIdnN3Mr3RVcgB0/poZoO+Dhi
WVDROBYNMc+cjn1WsvhxR/tQx98bQhpoWFLiy9sBjVC+twvtBxL8dptO4JsZPJhBROIJZXY8au5J
shptTImPvo3gNY3UFnUnM+54Cl7fjvMES8C4dTVW+Y4VPfRDtOzGyexPSzXgZx/cPzusgkd9IlQ5
IyRx19YEBS+d/nlCgLbF0MAahL4IdurvYxHylKl99h1SHKM2/BO+FtLs4nmJDc64IrlaHt7PkXZ0
kabODpWpHhiD+Iyg57ldUA8BZUPD0yLBDgGaNlnVHsrZuZbvyeLMm2Ei5242n+dEz49RMRJKRjfF
qI/IAc2gnfPokCXhC+L2Hx7p5Zt0GjEK2vPJkCYBG+nz7IDLyDu9xZxQ/MwbhJotFv94CYlrrtD6
6+7eMyJCY+BHbLwG9UTRct8CqXbhzYpHvuWviWRKQnbEljG232Wm+7V2ywOGu/pe+P5LQ+ZMi64l
QE0rA2oH3aVLX/20uRvBPFsV2qDOWfLH9E9jGr6nsDJI/4TIMDsoQhJd24xVByaE/q7ykJG5tizy
c1gb9jayvS3kg2IhDYtiMgKPEOKDdQnJDcMUgkJ0SlmAzrX1VSDMPRsQy4ppqA8jhYZtGHbZ3jb9
lwK+IhaeBKZISndep2SNsgZ4Bck6SW1AC1FahyUb9lRsHhsB766a4vxIYCwJe5Z7GJfk2NJOiOYD
Zly/eM3M1j+VeY3F95L29SHGpKvp3B9s/2B5pnlszCVImDTtCGP/bHsj8s5M1IeyANqgi7cyQ+be
zURe9cMcH0dBKIht2DRapvTTkAxhQDOb0gku/N3Qnsj+cmkW2O2nxeJGN3Yvne3MWzl60RHXssSi
Gl+G2iCDRyhmofXoDgDay3HeEorubko5v1YZCuHE7bynz0tGrlwK83K3eKd56JCS0iGd9BQPIj6G
WegprtqzUCClgghTSxB7n2LsnTtMY0g6r6mTOLSTvtXqdu33IvDJ4g783P2m+TZAKgjmmmKZD4pq
3iq+ea1I5+h6NcDni2t/t3LQ44qIztRS2zUsKx1nIRMabPrSwU/vk+KtQ0VIfKB0iwBFigxg/QUd
+aqn8OhivNEVj70T8QHYGngh6gZR6eFrDfuTRrFuY8uFO0wXCPDutVN8Sm1uGPS1cHaQirzQuN0b
HmuU3tZxbwOKDwHGm+XMqbAy5IHJCzOh98mKfa7r/qgp4jwTkcOgGPQJMPqqFVJJh/f2jE8esHNZ
U++pAKmWimQvu1sH2L4GcI+rs94KxbyHvFGCwK/BOewmRcVHAEW6HKD8DkrOOTYBP9jUBkdg+rqi
6ueKr28r0v4Ecn9R7H2hKPy4vrG4oC3Fr5ooTn/klIeadQpxetFjYyynwowJ36loEi8nWmnGZqab
uI3B/w80K67UDUELkAyQqIyABrbBpqaoEfnilvvFkTQc+LEGyQKLyhjwVdqAP47fvKEGNuEdUKK9
R7NLECn5BKLGQGyTWKBjpUmJMEhVlkGnUg004g0MYg464g4oKZyo0zrb2n5LiEOw49wI+uZT62kQ
DroHwyI9DhpVIOsW+d4dNwUSyajUdwQthLzBjqxFbGZXzVJCbEdca5XNkKiUBpfQgYJ7wbYPQUn8
SnIg04HZxoEAsVMynOym9kGQolz3iIHAZ6QyITSVDoFT+86oaqYjLO97lSCRd+K+HIZP6UyqEyFn
wFQ5uejQXkuVPyGhGW1RAJ2isnxreio0DXe3rUtsBenSr77KsRAEWtBC9wD2i/uKqItFZV5IlX5B
8mwwTuRhRN184OQmmjXSaMZX/N3JuSJlKyBC56nAQFgQrsEqBZEGaRs+sRsRfb5N5r1YKo+Da+4Q
EtBBDqjciJizzyK8I5k2FXOrSiA8zVW6R69yPrDZn3XaAJGnj+LIyI5hUxGh1s1I+gppmqSGpGuA
yEiUSI/L9xSqsJFGLWk/NuuxFZG3HuMEYMrpDCk3cGoV2T+bVUnS6FyyWrSf1RJu7SQlq8dhfczF
SWyJ6m4oYU2oVt+Lyk/pVZJKqDJVZPWcq4yVIcEtt7I2V+rmuklbUlk+IJx2RWbL+kG0VYscKq2x
r4RAK5R07oqTIugc1uOe+uG6t27W32j7+hvE4Hb3cWjdW1/j12t+vJxRhYyS1ZxWJ1l/XcGM5fAc
Jbp/Al6PAlVLbzE8GJbwKuhm/QV3mQlJ98KTu+YZrSIlbw2y+fVfqPca9hL3HWPWNlVgzEZF9jRr
CNK6ux782Px2bH3F346RdYrbQDTH345/PPTCpCBMnBZ2SfoGskcyhColYVoFS6vAq1rDhtbHFuv6
TCURrTKtjz/rCrfL1vCi9c+crZFG68+dafyUq7yjYj2mqxSkljikjyeve7+9YKMk8Y5KV1oRdB+b
VVW2EurWYwlSXszppDV98PXS9RxbX/DXbhQ6b2hEnN0KJOy1+i+AYbqq9rOOpKiOyKhf1EQaYWiv
R65Wp8A9PCsxuFNmp8hoyZ5yJarJX3+2KILm8Nf++t1Lh7s5jR9QAMUEZWKFXK5KrHXvQ501dlca
hPrJXCzFelV2hl+7qy4r8wg7hO3Mx+re1sto3biudHGJqiuKTuxMUCuLGqPybcq4XDqi4CKaZ4pZ
68N1j7YHWV+DJNZsfewPMmUl2u3CwnWOoiq/aL6HMDcZos3EEbhHzQOHEX9WzQut2aLhVmJ2859t
HaKPWOjvkG83N+mTl9gHuwk/NyH6dFcjFbFmKr1PCdrbV25Ic7qDy2FVL0UpSML28sdCQDqxYaod
4nJmuOxRfHG/ZDHnJNh/FjXzMHG0WjbcwRgz0qb2MnlsF+ebaRjyOPRomWBiUQ92oY1I1AY9AXx+
Irxt2/jyZEzMIqJUO3ktebsQl9PLqKy/xhDmN9MsGSEdRFRoLnqi1FFohS7OVzuq7nUUPY5NsGw/
DV8GUzWpqowKb9S0O5mZIqijGUHXWPzkCn9B7V2dGp91maYl8bHX9WxPRvMcZCONMLgtXUvLM3Sc
6DRr5HX4XrjFv4ZPOxqSmymYEaJeo0W6EgZTs6s3C8YBZhQUYHN1V0aiBDJ35Qmuux8Hf/ud9ae+
8oJ8/F7ZQlRoEB1RcryuP6MvDp9w3V0GCrklLpuwRAG4ePhqDLVZH/7asCyByJ4yzvdoPdGHGTQE
FyDEsX6gD4uF1e/9oHYQd2qD/zDpC6kL6jXaUdly1F6TwutMm2U6ORN61b9/FlK6DAYtHaGecqxW
S3ydrM71ib169sdLfDwsWgRo5pzkAapLhrIUKNdRESNBCiHzzPJISaTZ/dhkKJ0OozOSKYnMFkke
SF91KXCyc41kFFBZghq/jn38YN1bN07jj7jFYSkd+sI9f/wgSud3s5Vrumvz63jVVtbWYJ4HSp3v
a/1eZOWS6BRaGOcV69dyrLtMMzzyh/hLrX8HZCL8YP27Rnnpz9t111Tjki7sN0OAEACrb57XzYx9
4GzGMUmnzeJtB98Ngz7nozV2ZJ5HWZnIbudg9ToxL/8vEXsfxywTmZo5mn5GBnIYrIXuQg2//rh+
ZDBBteskktjOx5Ioj5O2oKlAW34a56u5xt4pBfC6N+T5fMi08RgpVxc8jJkcEfPIwjXaNVwaGxY5
SGx/ObDWG+Lq0lrfTDNapiIDx8H6v0/0foivEbfVL0Yvqj15w5+zsoWM/Yw1WDcPq0ELpU+ztzzv
8cPp10iwd5f18aRkqNs2hAEhpyjJ2i2YF6z/qGsJ5JpOXvpjbXCsG/ogVn7sVTagjpqzvURyLg++
np1X89a6aTvQZ43L1726utbnrT/obakAC+v48StkEJvkHMQ559Z//NY/wYPrsfX/Wp++Pvy/HfNW
Zu/HK3z8zsex9WXWhx+bj7f3cUzWXKxhRM2sdeWn8OOV1192V4j3r/f+8Zw48+LjYqBuV4Pkuvn1
K5rpUjVZFUCVoFGgCK7onwgDblD5rXze2U12PUMvS3wuZax9KAhtPy6PH869cplex66LEQFI57iM
ePSVPryMyiSwALpv6DhxyqzhkOt58rGZXO/WhIm5bxZZ6bvxUQraPWvDI/EY/scF5OxS5IjUixKV
TafG4QpVFet/9X7WN6E3w/NoArf0cJxGCRx1R3MRdWMVIVsBNIBHI/PMRyA5ujuLvE5OsdVId4u6
VJ7WNkYyGw9YHfxky5C96Qx8cutrMIpjlhsXuzs0RsZ9KR4OCeTSBj3N5n8aC/+dxoJANoAV+3//
be7+L1Eyz2Xfxf9r+04HMin+1Vr466l/txa8P2xeikgY7Dw0Hcgb+itPxhN/CNvFRi6ANHqm9x+d
BWH/YepUYgAMCIeyK6Ex/+TJmH9QlKVmgXOdDoNytP/9Hv+KN2p/e/yvuCNh/pYng8EDbYluubyo
I+h+/GZA7xMzLRpJo7spuwgS7uDeJXX/QiK7Bw/zrRmH9glGKJDQaRiC2DLsOzlfBrB8lDQc74C8
wS+5TzLxAf0YQoQMfNqhh1IzzqKMpsCKQwIS59vcVGR16f43KTMMJEtKFQ/VIm42CSgwgSc/OlMZ
RDectvLZT/WdrjLC5xB1ej7hVTOWPgxI2trZ6NsOHdTAwI48b5s1XrS3oG4iXwA8q7t5tGE1Ko9m
Cfqjmvw9xBfkNTbuJZTKKVO8HcRfjENdXO581panMkzOmBqnoNFHCihN5B+KKtmls+UTthdR9Bid
WwtbsG2r7Nk1EIPlYCuPdbocE20ogzoxqos+AZqrR2r/CLcPZjy9+rEHihH2xZ1mH/rJSy7VZDpb
euXtF01ME5wgcYik9KGWJhadaxqgIeeLmgB+b9K54AbD/HsoTQPdRm9vNIOSogHqYGcl7eesTO7m
QYuRSRZHKSkziKQWB78mNpCzCrK6a5B6Kr42QHS2XlsXJyM6uYlhvxBXgX49qanegFgq8ji/i2CV
9dA1z1gJ0CvtSLOf3xcYsbl4tZmDIo9E+ifD8UmAfMYmZkEz1TMPasYmGtwk8J38KewwQKVaa90T
+pGfWl9NmWJc2GHk6he71y7YwzLS47vkJgcfhb9fvQ4A7/ein+vg/7B3HsutM12WfZcaN/6AN4Oa
0JMSRYrymiDkLhJIIOHt09cC7xetiuqK6n6AnjAoe69gEifP2XttYkgdTJ85eBsBgQ6oaVhXrLgh
Ey0L+0A1pyWTAvmiiqm81SvvecjpNFuOxBQf6t6F9g4uDY2xWNmO6PZdEG8t2ic8tWLpglIES+I8
h5ByyEKzYOdFF8ZV1qZMk6VfFmJdZuqsw3G7sdwSOo8ZS9hq7nQzyqlY0B29rzwLU1gN6CmYnysw
YgotSJd1wGZHSwFGpV3irqaCeBopSfrSZGRBOP42+HMXpud6ZxuADUmob0VmFB/jEmd/GnbqHkvB
jFuqOxzrnfsiYvD1yejsVKGrVe4RCQ6zD5dUEXHdu2gqyvGYYWc8k2YIyaq4EUN28ZW5jtvmwQ7I
8BgrMbd8BFAD9zaoQwvfcu/sSs8i9wchXGGi3jBUtEPBX93Gw9AvrMa29gIFGPVsu258JogISBDC
Om1902jTPTGQcjcFEm3Wd6LhjvZiveYCyh4gqTHti8f7PAq/s5ZUTdMjysGiqT5zn9VGlAFzrIxw
ZSMGEIvhAgaPOay0QvU7zQB1aIY3hvbujcFjGVflSeKEShDMcKKwrfmrMfFvMVT1WIlJ+aHCDij9
5ZOOtEtzguCWevukz5Wjb7WnwRzSk9pGd8hfb3J3SG4Gy9eWcQQQyk5MnE1+gCSOgQ+MpX7DZOoQ
DthYZZeIdT2g2e6BcARNuQksJR4r8xkIIYAmUKRKN+I7sh+MZRJgaTY0b97kPLIEeee+bwmLsqgF
VYg+JqfV5WajeztjnPGXWoQesmUUuk2ybQlTwpc5Hmm3vKOK9G7zBqx26mv9cowxaLQNvkDbby9Z
UaJwgYux8ntECWglrTWUTJhqRRBzfMx3gwkyakoZbHXRfteu3ETkDWy1KJW7xCK6BtHDj9eO6XqA
Y7xqdGxJfeJn5xVEZP8GnedTmoTmJrYkzeCCKkm5KK3yMcdjE2nnSeBwmAYxx9r4f+wgfK4sQWgt
FthFrLn2Nn9BjsGw0sf3mJQhyez+cOLQMn0Zs0upfrK0aZ8qkEcw5kA608LXbZJOZmO3gUx98Ptl
EyXdvjLMbK2FEIx6Rx9WwHyxGvIQAD6errzxJywUmKESsAaS6GnT1OVL4hiw4LvKXREVsgqUekXL
ilOEBtASKtKT8nTQXvPctXbCW6C0KEF19TX55aGl+b3C6vuVGVG2NGWzbyt0tN4IJDFP07VleDVO
B2PLbB4uGtj0ZYz3MTQaxEzRuGG7yE0p9OdiHGhsEUy8iCckY/NOZcN/fTcEYl/60ru1bW04+6i4
Kd2wM7k47DykSWpi4QBhTJ8+6jOWeUDPk02URK292HH0NDKQJoYlsPZjwIBt7D+dIRuYwfjDFl1Y
tsdb/WZG06cv0vC+qtgI292lBmE7SufeZw4F5tOge9HAAIHE6UAP4Y+o7fi+EhBZh5Fbs2Kev2on
ba0kE+VwwIetvGBjyGje3BMqSTTTITUaBh+Io9dTivZQ149+50yzMBQ0SqH0na+Sz2nCONYbQO4m
ECCsdNtcp6XvYUCMakfdZfCCQXtlE+k/8+SKESNFMbZDRyXOmlE3Re5UrkO81rtA4nSfrOrFalyx
MxusF4aK1Trp1QdUQIZV9GKmSTrz6M9ZMUnjKuECS0u8wQgZmJ4VZ9dN8GNmGnnoM9M/mujz2N+j
54njlAgLgRN5Q0bzZ8x841HVOz3PXg2vLy5ZF73k5fSF8TJaA8mFhTvGWA8QeJa4/KHlk0R/zcwz
2urNd2W5K9OoX5EJ1q1CZLdLr/bcLTH22YNhNnsZanC8Wb9n5iVtEf4AC3TrPQSYdaK0+JW0NMa8
4Y7RnlybiEE2thrCg+NGzYvsYHzFw32tDPHamUxJHUh8RdI6j36oPbEs4UcQzYtn4Mu3u3rpSlnf
gc6A30MFA0E413cSL+ZKNm36wHAyh5AKaLjUWfP00iKGV9ThK9vjd3NsmjuDYc8qSG7dyLQ/Oj0C
s+r1IRMS487HjnAjMJPjd228D0f4r2ERfpAh1u/12XiJSBK5fQQtW1ST/dh51UtnkxfYGFHHfqiM
Lo6LCLUSjD+nMTWYwAGyIOZCHlpnuNhZ1x2RuqqVOWnFzo1gUITiBwgZfDa3Sh5g/rfbzseNFraW
c0p6jodj5y4mBFPsrFLsC9nbf5AxsDSmt705/ghk257wij1A4XLhgMMDjhFte3R9sOxgk1TgvA8a
yDpvbHGfqYvMKuwlojgE9HMer3MpiFHd15C7M0DvEvsEkkCVrffwbdbICR44VHQ/6xhaJz3ejRtO
ZOWlFYLuMvmII88FqOy3nBRnlVdGiaAvFo8uXi/qrC5DuJMyd/GEcgBgl088ezduFaE2KeMWxI9z
aYv6bPb7MK/8dz8EU1GD7HtAnWGhHZ3UMaZcZa0mwC6dAOvHIezRSCxtpOCrAgTDSpsvHFn5yVrm
DII0b540KutPUmNYF41NBJnSzz5C1Kl+sXun+rba4C00i/hVR+uy7CAqnvvEhkbi9BsL7Ywb5c8D
LbAVDSziFnBirMkNJ+DVmcRbeFZWfAy9fviJEFcKW0xvY209aJ7zWQcqv5D5BdW6PbIesYL4Fqxx
u7x1ez8+GVyWi6Htm63bvzo9nMjMoSrNl0FBA9eofsJ5s+vVeBj8zr6ZRKaBHv5joRS5KX3VktQ8
R0AzEWD86daAqyUkUc3uF6nZN4A6w/js2qssirVnv7URL/dkumEGPuUhBhng9d+FL+Wq7o1xl4fD
S5nXOPk1GpbjFLzJrjqGJf/9xPP0ncNgfojt59BHHOvp5p9+Jo9T90DIxTcEK0oqHKP5twXxWbpm
i+GlA9A0wy5JFH++TgPYeqA7yhHAOPPPXH+wn4WKwsaoTYeMmekQPhS9VmOHQKLNHitJsavq4hmH
kYcEffgmmZEERTNHz1o2TPl8tMT6bNyYOyltBNP1+sL6TI+1uGfYpK/ydEoOIt77Hlecmbh3udF1
WwqwI4KVaB0WuGDB//wT/tPPoVxx178ZuF8BFiKYtXQa1IjqvOVYrfEr9kiQ3WCZdmYGkprxuBqj
aaV7WEu45z1s/LO6WBaFxSwyeTFIyNy0CFG1ml6m4QwKLAaa2dgs6HLU7U3ktbTXBPnqLfTDv5mB
uFbHQ09tucbGPpfN7iescA3QOS2UIIVk24XNY0nI96r2Y/Z0U7SBh4WgY/S6VTOK+9LxXNKbW8QJ
2WUqvUuOBtsTn67s5G3zLbB8sn9ITpnT4s2Je/LeDYDmQxrtsa/YtwPhQkS9b2XjBnvANeJoaCHK
EAlBw/GTk+9hLE9EsgZ96mHt94IjHoHnXOQlghI7vsg+3RolceQtk+1ayORiMGYtnPIngGT5oCUh
aQ70/vBMuIJedAJWY+retF6DbjgpnchE/1WZUAjyq6LPwYTLLYkHVxwS6BJNbzUPUxIESwC3b8mQ
78aqEztdpa9t6r3h7tg2hXHr9eJTOAEc2sx+0aqjsBG4NyAdEccQFZfw0OrC6dQ24xvGgA1yooXe
pwSa41tYRW4IUoCVTejjTLXdszG5kSqhCXqXxs4iBPZdpubKdvRx27MrrkTX7RR6rV2rmdt69ENm
I4DToYZS7rIHXGA3dPE+FstUuDMJXD/ZLiGxoXPbYV06WG350SVTu2xj56LVzKNhvZDLF2byJhbP
svdBOltn7t2zauVLaBXuIWiygzHod7ZLZ5HC/vqLaBAau7KQuzJkclUXPDgKyyCNAE2HN71AOjBv
wpz7WGByXJcdBsg+LzAzzpGV0Hl6dkG0D5B03IRBYO5DEBH53KceM2uXlql7IL4z3Uqpnbp+WDaO
svcIWMq1N7fTI5O/qe4wQBip2a3iADa2PrYPLDz3cUvwXpJRRJIqCo25YjuytnrIrn0G543GeZTk
i/FUDImxRxwCGWYmzNGhD/da861B+15WgdcuGRVpbAKrO38gLiGWoMzHjGCL69+PR7Vl1zOHbvjO
wbZKhwnM5BwCQdivw+8rCmJX7MjB0DvHVI7zmha0/YM9ZW+p25zMlqS3tu/HVa5RR1HLPBolQVbk
HRIYiRh7gYThi2qooq6P4IcLZ6ubzlM/hEh5Ou2iwDMY7QUNrVzLpiemzssQC6V3+kSKTjQVyZLH
67PujugnXHEkgec789GC+p2yN5q+xZBK/JNMQfukIsEuKZkFtcPW7lA46LBLvT4WK7SbP716q1Gd
PJjmjzsFz9kQRxtTgugH1QUr2AKoNvrmNhWnbOyZAeHoBnGDZzmtV6EYDLKnmk+jNHZKUDJNprdl
9H9OIuO9NVa1ap293epvDT3AQw7ryZlDEZu2TXY5E6iwjlYiscDHGB8BHYmFUzaYf0dnDSmYXcxY
YiswfwqtDI537RgE7yadMoBIZZvBNaUzFvnRjVvPmWY1AOHSbDaAu/WFGCObfErkTdLqTw2kAaxP
ibnB9Lod4iy5NSn1l01VR2s9xQLY1WTb2WvAvgvyy8jbcIzvfkiJTqvmPQCdEa5L9ybUIqJEEjIR
cguYQM93JU7+pBdNsp5c4A6ZM63qAQgX4JthmZJBQlI6SRZeDbfbt3q56looheBq44XM4VFp8Ygl
gh1wyWW9q1JcYVN6lqrcN0P+U7LXJQ+ChFGv85daOpyKJ+E1236AOiuq50BDhZOK9FwHpBDU8Ts+
sHyhOyljrUliwvOeRMOCltMKmcw77mvc+AUEsuynAOezNa3yxg7BPTlVDwO9A1sXYho2kfR2Y7qw
C/WhQ6Mq8euXeoJ0iYGsDGcyhQ2nDQwVCPhh11k85QKrZqxKpG3GNg7f81prpqPnOTwXcmoWi7Qd
9h+x/e0n4pu+YSCSh4HApbW0LE5Q9Spd+ca48Kdu9nbFmTPwPNleu3VC554cCNqsXfqB6fvYDVig
FUKpNOxXUmh7rwl3ka6+fVzNQz6oddo4B7Qh6IOEWhMyMjvU3W7ZNfrebsLilk3VjZ5o5wKWFN2e
U1Qlj3FXwEjDJskKv0mobyiOLtwjkNfuVdz9uGaWUFa6yKPIPXI5OLQo4DhcaDAdYlP7jEPLXaAJ
2xRACXFfkYbAMk8+yS4kOMoosw2LmrYAonauGhff3cCK29mCqvVlCqqvqbd/UIA8ZTbed5BRid8/
1yRoB2r4ikMJO7Eaj1psfWpD+QCXbtkl8XenGxdv6jHloEyTCmemgSsup3/kSNhnhH0NWoGmuR++
4VgS/9dw+3Ae2Kjc2SZtU7YJ+yB284UTGU+W6+zHQu6jGARhjeOkaN7y0nns2QX0ebJJWczTXO5w
EhOggi5NaFsCDFbCy+m6OjtGNprFCUU1IgsjwRZvffsiAA9hEOhGjCltm/QZsxz/x7C+eOxCdAK4
F42vlbDx6tXoF5+0gc9ib2ffOShuraqOVgXAStclabA9pvzUHo95U342JkJUpLZ5j/kMOdgzKgIo
0gaAZUld1ugzDDT9Ge290kKu8HTe3fjZbrS35C18V2H/ZncOMZMG9WOuiFwp1KlEzK1ZZ/JcGLs9
K/72HFVcwDUVQdku41VYNiBcsMlGMjRBk23sma/dwJsGxwx7v4Zb6RK8CKo9FQvigqAstNTWwtEe
lGAXFCb2s7SeJDD6wKH/kfPjEz3oRkFGiKrhT2Ejki5k8ATCcFyA5XgTPhI4J7SmvZXoCL3ptgS9
+FMr665xUMeUdLVbv0Uj0iLSFEo/lvnPSB8MRNo6toS1VS00N7e9lFNm73Wij+hxMJaV49omkuLZ
aS91MBAE73fhvgnEMcR3xK4c1s8UqrUWxydStChMaeaoMp69iCy9hmPAT1L9tup0a28IOGRTOHyi
VnrHrwiYG2+4mKHWIU0VA9G3P1YzZKO9SRlNiB36pg4pZ6jYK0YrrGFIFSvaUnbBXae1hFvpCfGA
AU88v6ZRUgk8kjHMQnKh8/FW47YyQXZglIK0kyJXrr3C3uNjgdSatRSemM00lXy4Iur3g07kQMbA
UOPSXzgD4HrfQ5tvxo57O8itNeCiNDWNhnlGg987ZLFPDdQSxNI5T5HBUe7vwAZ/qPSLWHnryRdM
CCryC82ZggLA3cAN4KB2yCMFKgT1mJZWBGB0FTI6IA9grQBn2muhqLRUl1ib2gSInbQ57XIbTGJJ
87OEmBNUEX6uEPld5RRIxqr2zjlN7ZdeELXST7nPU26kbBREx2pjvoJr9Tia+iyEuUwFBvTaoyWh
e4FYC5IFJApiBjs98oycgIpCDluei/bOHFoAAo2sV4EzB66E6pmgrXMVAUMJUmeBG/FFNvCdnN4+
dSxagVGa29gNznppEwyGitwEcXF0K3IlcGtay6ZzLkUNzXwUNtsW2X1WInpsCH5Z2HXEuhPRV83N
aq3X9YOfNj6rQeCtSBWA6MZmct8QnAWInfsqKXhCFDTqGTRzd/oB2vra1qlFLBGcbYhujkG1NpJr
0XAd3FbBRExRY+5kQ9y66ft/VBJkSzA4O3cy1Lor3Z0o83EdJy/VqBVnO4LtV3EZNipak9lTr/WM
bDJi9eJAJ8HDrJZe4YHhpCdCBZJ+tbmGVsJ8iqRX7mXAJswJMqJVoum9djKX65qUjk5Umywtnwg1
rjcWrM2lM5JLp/pipWXhR9FOODcMUyw6KyC5aCTUg5CshezYb5fdM91+jP4tkJLxMFjZd990q9qE
yDxp7pvtqtOEs8jNC5KGLJRx3fSqaolAL1APg8d/Sr/3PeCxiMioeAmutd9Nr3/wFS2MwCC9sHBo
KEQozDU1lRt2FSWOZOyN7spuew41iGFKLviQerxJbJXujKHeGR5UEakB1Wqg3owhMq+HkJZOTCQM
Qjw2cDp2xawPAb17DzVwC8oCWv+w9Glj4oSBf+pxjwe12bPXxOOKZ51mvdVexspGtO7RS6/19EPw
zXh//mTjtzNWR08Hm2QUjP1QlVxMjNZBQvFtb7MxuSuy6r3qG67Y9M2h3HWH4Ra3FDgV+u4azhEH
yBOrcneW897AIm5hTI9N9uIOTA5xK1Fz6SU4M9JORMYuhXaXtZ3hUubQvzBdXKPXXFWmd8Dp+2fi
kHSO/eMPKeiSgt/SR7uMay+2PqywBm2YfSOjHqLgHu/IsDRml0/Q35q6y/QVUCkGsfvKIV+glssg
kmvPjY5lXL/XnlxXsFyo8uxN3Pp37eAdNTdZRRU+tIVupI9d27wWTniYf1flyKPK7Rsq1m1jvZZB
tWRiwWYLrDXP1tjut+hIb6AclZ56DUzAW7p7CVrIU+EWp8+raXq3nElERisTnjDwllWNYQhKbFRa
61EZW5MlktSWdlXlzjplkaqaeX+iA3zJJ7Y6xUjoBEtlnJG4OU6Pca1eBxodDTr8wetuMxeIaZ8/
pfYjR23FXbonUWHdMg+phuDk9O1pPl8toZhJlpz4J++QHOq5ex829Xtf0NWaEgId3Ja99tDDXCEK
Vgt3Yd/v8JUlCzOteLRkPBlteusIrAH8jOU92VcvEEk43DVPAPNiuv5Ca4iFcacz4Ow1TvsN4+y3
xLFq7BglyOB7Zbh35Sj2lT9uXJINFWXxoi+d57g1NygREQKrY1m1BIJIjfRcYmoDFC8JnSqNaIhF
LkjDStPkedCGb6aKBBDVANpAuVqtxH+vEG2l3W5oqhs7ZW5Q45QXM9ur6OxTaUabpBXfecrAVZQA
Iof4md6zYCWsSEIxCcVxgZe7d6H9TmPrJh07c4V6F5xistODaKt6c5ezS86mFSwU+lDnyB3WDdeI
ZozH2Da2cSL2bSIezYTCW7M2E1p3WRe7EIwq/Bi8dUxdCgTPxcBUidB5P4wAl7UPIU3g2e/Asrsd
bCyJLIq3Zh6vs1g9zBd+oyUfeUrXg2da3t31eB46cqzJa3rF3XhTacFdKh2cJ/4Tg/bXXhKU6gw3
7LBZrkr9xeh9mJPjH2X5iF6z+n7kll8YLpaxvOu1ZW+oG0oPoID23tSrbVYbKPjCR5PuQ0H9kmfm
HcAkUjKLD8bXb/Xg74ykYTZuZluv/1K2IicQT6M2rSoKF40V1W+0z8mov9vMfhpN/6kW9N1pRnyr
xn0cMYdpGji7pnxmjvkOlNdpw3fdgbM21X9kiQ9AyY105D0z530Pn0WODFrRVwQqOenE2ubloyva
FUOqTRykn6bOHNi1HlQEjcRpv2jD7MgFG1v5UWn6pUrrt4y7XlPFLQlWr2bRv/UNeT8RRq6OLEgy
TM8TI1gQEbQ3TRKNJA+gmUuSBQe4oyueMXvfjZ5MyzjnnBPL97/5vy7KXgD8qPCHPelM0lyen6WR
nZPhkfnSTzj6d2Vk3tWpfE8LhnFesktFdBtPYB4BmVoalBPLvqms4ifuJAG43Y2jta8WN5WL2N8d
jWwVMzOV+n1ax28kgB3SyqSfxwa3ZTHhBntxNOfWiWOIwaRievCN4+JOeBDkOoYpetOfrKk49WZ1
aCbrTssM2s88L/3oUIfyFq7mI82lh4pnymJiIpIbRAiN07rJubRZPR1Dn3OoDiFBbdgU9uFFOb22
IGMRNd3SbZsbomjZfVXVGgT65J2cEWZVR0wuG+1RLOeLJTSzcxidjbDaiAJnW0z/inUGyZpXE28X
KppWiNjCzBpRTxQbSDtkaJ7sLt0FjXo0bH/dWRhkc8daNCSENnoB/nZEevdgJf2ebFbECXT4I/PV
GZW1zQZaQN744LlzN6bHQOJUp6mzj8longnc+rQGsYtw7Ipsug2ZotbTHHFWv2dtfMmzx0AI/Cye
9zL672Ew7gdn+Mq1gkmKYd41tbyES3+W9RnlR99uuqqGxFO/Cnt888i0ymTwLHxuOWUvUrtuvkZ8
VTZdcMYi2wKT01IzKaesKt8PjQm/PtpJzwOV2DDZQBcDNOmmD+jFZQyjZX5MxLQNJTUSK8YavhAb
M2R73uB6CzQ35sw525SUWUtlPxC4EK06z3hiunUMFIFvkXdgj7OL7fTZ7rjt+ynit083Ou0Hov12
yqi4/Gg8OfaZmvdn5Ouh4a+DYNwMxskts8c8rbaRdT9M8Qtq5QfCTDBaU6rrLe1yAhALhP9JsdE0
QYOaAF7XsP/M/y50wXvdCm5EKY7CgMlamUh15n8ws40H8szAVYngdohA8QjQ+TVXioifzMzcNF3+
7C1xdR0dA5oJ4CP2IcgLwZGRpsH8ef6mIStfWi9iuxf/mLVoiEhzH3OzuG/FBighscNprh58JCU2
VEKZBZ9mjTTUspyLPk08yYPVxAYOWhwJIzYx57U7Pc85SIkD1FMDEEnAlGvTFNEIHmYqXzRkfdJg
rqV2RLSO9Qs7KxGOu8rrTpiVaBPa+7CvT6PmgfOz9pFotslk7e3XrqWJPT52BLMN8bjz/fZkx2/R
3Mrs8x+8jZ90W6FsMwMlPcqNcJ0GT4xodlGY/oS2fwwFCaejW+59vf6YQveC8X7dt2LvKzo4ENb5
B7AP1gAjJ5ZIXHlbWnjLdvTeUYjqK4cJeZrmB0P2HEosRuuJp9bSUx5gLcaqy6QhUb5DNsAESi0J
t6W2zcy3ecmM6uHVzUq1ZPpDKmp9cv3GWgaJXh7AkAaENIeoJo4O5k7s791Baf9f/vnz/yr/RHP5
f5N/rj5k3vwf4k9+8B/xZ0D6kO0jx/MDy3Fs1+dL/6g/Dd3+F/5N37LnwZhJ3NAvV8L5V2DbOgMh
3yTyz7OAPeBLbsS//5tt/sv2Z66ESygRzWR+6r+oPf8n9adhebO68z/HDwX8DlPXQUpAuEByOnMn
vj4uuErrf/83438FpEI2hDxqN4kWz3BwgJ6Ke2TZmvTuhlru64glWWOVZcc6u0/DAxKF1ynTzukY
egy0YSwlPcllnettzG7CA7MbJQ58e2aL9WegbqkXTySb4/yofDodergYLcUw2k7TTT7H8BkJ7eoA
60UbYFzNswsY7VdrIhQCRQGNJXUnBrUtS/9szHcH4afO3qqMGWEZzt3nN73yHoIgf2J+cdfbwxfl
HiWezTKZjTe2oioi6TuQ6taRRkvrFuwhSd1L3ZSXvIk/rWTCe8+jDDNiqdcXyfwHelbsrYsW9EXj
5LRAUyzpg3OL4R5jTLzyM3BHnab+iDTd6vZwQ/q3KkiarNszyEFAoWm97wbwXiFpeoJvjtO4QIRl
P7W9zf5XPmsezUWi0mCVErcm+xphI709nN4u+yfzazLs9dj0KFZL81Km8kDE1QOw2GFhYWXHBBms
/Ep7b5zusSjVR4NSqsG5MmJPSqpqaVpYxmQ+rbWhejJ0MFJ6z+aMB4iDIHLpxv2yjdyj5nkNsvVn
PemOXV62UIshMWf8uZKjgDtLobnpzuhd8iWMUHYjGJGkvndpCje0xf0JobDRytuJ2nfp94DyNDP+
YMvRLbQRlMbkS+r/s4ycE9PWB7uNNi6/YyPbgsFFHFerniG0aRGGEXUR5k5NuwsxXy1jZ/isMnmr
CfD9UAnjTTBdiFcr3C99cI99kfaHhoMwFvlwGQcUsGMn18GnL+MbTGU65Pnw0Rmms+Bcm7g8t/3s
ztUlTrqh9PaGjUUWhdK6MmBViFQ8tVYP3KKaLXNmcVN43SNWb6jCaYsB3pGbzqOyd2oYIZzMRVeT
bjomxktGyBZhkNc5jbx18xLLd7UsbNQ68Id2Ti3urM4oqGx4VIlOvWZ+8SpRniyU/mx78qWQBTbM
jlBuVD/PUqmvsTvqgTqamYQdzdyntHGVG66HqGvYFE3+kPfuZcp8Ai5s3C9Ff6gAFNdu1tKyDs8u
QcemuvO0iKBe5qQYFoYlcFhnCig4rKpd6zxSrRzk1tAbS6ux5PH3pYYLs8rVHFHtR8S+SKm4ofvx
lSElMVLMSP3mh5ETWgYfDuiUIpQdy+ypKDhFSFfXjPvIObffyrkB1Ah0ZwpZy6oAdK466z5tOptR
hsaOi9Z52VXJCoj9Kqiocp2GQZSu4ALECFj7GQl8fff7Oa1kU8pYZPZhXV9aG6D/9V09v5sX4/Vg
+6//fHF2z5RX61Zr/77XpsJZZS3JDH+/9p9+Xcaz2C6IPS1Muz0MfYPln3ix60ey4jCtjZhZvGXm
gJ6HkCFJmXmgN5wmWNoUS2RyxV+ezja1aPWy2sG9QiVIKzhToF3iMNiJZK72GQVCwAry5hBNwz/v
eqs4jyN8qN9PXb8jAY8bD7G3+f1+9jL//OTIs2Q1OZB5tHx2wsyOt8Kattnkmdvq6mS7fk6fv3D9
luuLikKiDpiizj/0+5PX78Iyhv8NYzTxXfCur5/7+5uAJfCV6yc6mKJR0FUbiB7Fwunyh7plViBV
bD/2mUZU2baA6PDBtt9j7sFy41tvtE3CidlMUMb+tsy98mzMxWHfDPYNuq9tWzbJTd/lj/1If6w1
hblzDXXnzuYdRCIR4xoV78EjKsou9E3TB5pUKLgr+qi0CemLbTDT0PsuQUlkITqNsXvMYi1fqy53
F6E3kUIxpf6h8sxyZ0b5Uz3LbT1Lv9WKAskzjrp1ii2tEcQNTPR9aDtg5EenML1SsLP9094myycF
Wqum7TCAX8hlvZemnh+Kqf4oa8MD4kCJn435pz1g4m2cUuwETPmnOAgJ0vTkDsWbuy40IvAgGLyV
Y/ujRFtfXD3MzyZYEYvp64yPeZxUGx+mXJ3bcCDHlaR22ntynY3iAgYaEH3tVutCuHMWsf7aNWxa
ZFT6BxnwwK0B7QvI3EN1Z4r7iqsL1CKsOtjt9cFQiGNgNZSrkNwW+IILbuOCKJwIVTjwGbF10WPb
8312NVqLCgPB7vqx3y0Tqwv2Q++DjLnKl64viOtPXcf4n2oiOwxXS2LTXFPE7LnD1Dkht0jNHel5
pMmlycEdZgrs1Wg+teA+nCFAJDQbC68v4WztSoL5Yvz9eJw9egVmPTEwV1qas+fq+tIwKMcryhVa
Hdx6LA8DIcSupqn91WZ+dZhXDGQOf73m87vfD72peNYUEqKr7fvq+B4VT3dwFv06plbYGakX0mIi
LPn6VbvIE0RK2CezJiYH1TXqRaHGeP9LJnAMy0eNN5MK/rqrMVy6buevx7gtDw5VgWl3mDLKqDnQ
BGgO11iQ3w8NwQQU50SH7twFKDjMwLu/b9nYYQudP9Z6KIeJLL7saKqh8bG9T7D0c0VyGOBfArZK
R2/cQVNaNrP8Kh/xJgRJ5yyv53XKZl+rmGNRnCJzsS4Hm+tZFglMefZ1u242F/6e5aurvZ5de9d3
1y+ko/xBkoAghv7iX9bDFfhwvRB++Q/XdxPWjGUD/Obveb8a2q8v8UwiuF4LxZVEEFZutMnc8ul6
7m1jQidwfWtQN9Au0epXBuDOGg1esdfjzyujIdRDBIqRYpB6PazzIbpmrDQYN9atYlBz/fD6cj3e
UVIbW2dodlcwxO/LNRzl98Pru+vnJvetzJNm7zc9o6PrMb1ebtd36EZd1FoYk65X2e/L7zX4eyF6
KZNKbqxtp+lzhnTqn6TKp81vlg0ifs7LFbh5/WQfFwXrU/lzhQ78PXd/79ErEuH6NlYNS5vEOPS/
T5wXaQR8/HfnEIknFbzXIlXBD95d79m/d+7f905SfHkzreJ6Yn5P0fWM/ZfPeSrolv/B3nk01420
WfqvTMweNfCmo6cX1+A6elKUxA2Ckih4k/DAr58nk1XFKnVF99f72SCA62gukMh833OeI4qKipq8
hNXV+84iUN+dOlbPmLBz9oJGqyH9nO8Xb9vxH1DHnfJSkqhenpj2wcBBTrVRl4y6lBJpAlZ7H48Z
sXHwOpOutwy3xOrCPLraOl43HzoZYaMiZdRz7y+Qj9VxTzCTM5CDpDMe4ojAn/nn3i+Paa0gsoG5
+8b2ZWxhysoh9IqUym6ytpcgXQ+mTCGyRmlalntVkBgkz7cv6iskG/T3iCJ1WNoRY5r6Rpu0co9d
pr1fguqSrLskITonNhgpndzf02aMj60hI1Dfx9mbYBLZ+yVpuR7xK2tGz0peki4EtI3RFcleXZwu
1cLf34S67R7JfRuqL7p6d+rLq1VdspGyibci4uQd6M0rUkjwwQ/5y3HnuzRVC4iB6GKoQX3QJhSB
4p1IUY49DHXoR+/MCTlGO6DNzupQ7amN+urVYxHM56gSAfkIfwyXRbQiAVUj5/sun/+1CmKsGXln
h8reXsqz1l1yhGe++hNma/4DQVCacUvWi3zFbDA/Oqpd9Tblj/84jEEyLlvT1b6NDUyYb1GfExIg
M45GHHdntfex+afHKg2rDchA3vK+KeW/Ru3+8vKZtcqeRKOf6vFCvY+I2YvjWOkh/njbP733l8fy
BMrE2lmcjn/+YL3wXuHaTZiO+V3qud+6HdmuRtv/MCZ5O6oM6aGPuQGpzdjx7/54bML4VVBt00Kd
zuBhnopLqQ3lwYIAiBxIvi1eUnbVW9Sb/+lj1BN/eU+weHuHUOJK/vFJa302EpPqsvzZ7x/3/tqx
mWu+cf4bhkXIlXpebWDCEY2unh1Xm3RHThQNdEZB2YxTqzFICuLuJqZTBx1gPw511R7HPy3TaeIz
LaiqwyqvTENuZnVzb1QAal8b+Xl9rOWMQJMRZELNEqBm8BVG5ZdWtx1S6sHm4LGIyIyaaNoAzIlw
0NGnS6PqatGidgPi9Xcru/Kzq0NfjbzqmG49MDlJQP6IZE7VsK2OG0BW/PEyedUH+o66+UdpN+1e
IRCUr01Z2NWh/Y5grj75noU2UzrSbTny4NSo+LdF6Pz4W9RD6g9Smzgz3MNYFoc+cObm2MnJQCJn
Cam8NfoBnRJFJlasBo0bg5TDMs1AFJcTpFAt28RPGfsUh1fBd9Ve15fJGWTKKgdQp9C/OhPen4GE
lnMnN2qP0LIdntXh2MuhVyX5qr0WIDDol/WoQnxVam8+mZyC77xcOdRPdkFRCVWRTQgQrG05Pnhk
HQH7dWxGyehLP67TulUcgA8iwKo78Vm6rUprxbcq/05fAGRWexg3EMCtw3UmHGr5pmxicOXKSZXa
uANdripy4LegZD1TyeXv1uWEomYtj/FDwov8ISp3GSaY85RoYUIF8LAWU4waWV56ixbfCacmVkae
OCr5F9k2o/F7CDACUtntuxJBvJ5U9K9OPWvZql1FyK6oeR8qRKSWnIMrmoPa4zvivvDxoD4mGngz
gQxG/hEfm9LPvAMoRorofzyuMOF9jASl7yJKJLbThrOm3atPU/hjtfexieW8sDe6zwNJ0Hv1QYW6
d6lddy75x9sZSQzt6Bx7m8XYJRrj4ZjQKXXkHFxthDrVnGQH7m8+6rnGF6ye0GpkC34vXhUrW51t
flBiB1PHaKbZTXDT8OVar+ZoXqoyRrOpTj61SakR6tuyin9S7BN7kzInH43/a0XDdRINRLEghi2m
6zZAn49jGrwk6oDVVpBsBQ+vIZ/jRSTUC/G7BGanacov51TfoclA0w4IlokjNurwPz2WtVsNYzd8
lSvAPvWtQGZ9M0StvQG/yryGQhFoaDxtUbiWhI31rvY4+ngvUj3ywsR03a0f1NXBA2yIPrYU4UJr
cd/q/npnlA+LXhEaGgDHbsRj063+BUn/02pH5GumiAN7y/1qGktyJZ3OLZCju2Ew6qsiPjaRf810
O7seFt26zAaitszjgpBKJWPp96mBc9RH+0Q199lHYH7Kx6baIeR8yNC/UIXpQWPrEP5zCpVzNkbH
FmhLHi3pUQD6vDTTeDVabnScSK/TkCqGuGzn3Ups6uCx/Fi6TBwhbJH4OiGrDeaO1kxX3FQRUaoY
equDvXBGu8IdTqimj0GMoC4WjnMTe+tVlg4apeDl8wTYfDt500Jy2gTJXYM8bGLlOvXmdEtlS1za
DKmv2gO7+dZZJVE7omuurERNcuGc59qc7GLqnFuifZG7De0orXTwp2LolFqEwtEp7PQG1B+FT1bj
YQn4ssBYpVt2fczoIh8rFPXr6NFIwvxtDakfLiZkQACCGGUqfTrE5MwRukDgKvGFlEHibgdECm0v
GVOLFQ9Xpl/p27EZxp1lm9kWty36ON+/tqq2Cj0a2ZuE2oxNRgSlwnun0Z6KwOoPPtgTfKfObWnR
ak8JtAvMaU+p9TCQq4Y4gg2+qHJnzcHejsYftcyqWgy6poizRGQ9Ocg/rqOGyE3bWT7NOuhGkVU9
Tis8AE2y+qAah5eanBLsS0axbamsL5n+DcLVj7oaf6BYI+EYgBYBcscVUvLWcofrqrNRjViw9Fuo
nldrkT0IFyA6Trw+jKQZunJm/b6zuVlOVbFb9cokeYnoKp87xVZmiY59TIxH4BDZQWboLLCKOBqU
Aw0duQc4a0OYpgWdsF6v4iUeNi5T/9BayunUrCZMo5k04AmlcHHsiTq0mMJerVr2phtxshmY5+Fh
qGQrE4ywV9bXlqVllJr4wY1jaZtiMZIbNMQLc1kPI6kFaLcfaGakvnjrHTnftOhz5iwwMRXXuwF6
GSvRmLt5r/dUIMpDavVkZSMuinCi76wa00uUkpQkumBHu3mCeOvfktxyCQgGuxJ+f9SLpjzlufjW
oD7Z1obV71RL6v98n/8tfqv/hvv4XjdLS4O6f+///Hn4H0+0zevy3+V7Ph78978dXaffkV/VP/v/
8lWHt/rmtXzrfn3R3z6Zn/77byeBKX872Ku+2/3w1i4Pb91Q9H80ruQr/9Un/9e/1r2zsJH8V927
p7eqeuu6tzc6derXOv34v//ben/X76073/iN1DKSCEzDVr07uCm/t+4C/TfLcCzPhdniWZLc8mfr
znJ/c316KWALKIuq/twfrTvL/i3wLRd4dcCCxQI1/z9p3Zn6fwK3ELQW0LWzdcNy9QCEzN9bd97S
WloyOdUpMTxtq6Y9ij402VYP5PVZzbpqCyXRdsWBvdVEjev7z/mYeloj/owChpyRqWM1LVN7avMx
VasGVDLzAMlctovU9KaTE2A9Jv7p/fh91ydr0CyC/lC5qPqZKaALZfnlSdyY2lObQVUZ8McsoSas
W1muOhuqLqh2p6gOVqwBPKqm2cSYUSQ0LAj2tdQEQObAFjlpJ2G7MVcfchlCFZ4diVsTSD03Doa5
fr1MzGrnEgslgJ5ixIgzTWQuVQbSxOqSrtwIy07gqgvopiFtC/MkfkVxCwx7bj5BqZ4QAAEbvrVs
/SsMh+RmMTOQTbMW5vYaHRMWIHisAO03TXHb6+PdZCfY9Zap3hJ4T6+GTHkc2JtiiC0aP0wMYQvg
gYpTohGZdcdzeul7j5QtyDZ6lXxpWuuyzHEGTwdClU0UpReTac1UHLpud0iZAG8pcYiVjsL0KU/G
JCydBt/fzJJoakITCx8g8qduQk7uRgHLwgLbejV7SNPLe7zJRFmjztnaWuOEfvDox8bINNjkdmj4
XyqaTE3Tzrjp0LMuOkSNUdc3RomunkAbSIvwb8gbDwzy+hAaaYIyOUqLWl8/acnD1GdfC5Z3Vbqu
eEQQaSGx2+XMl+ncDdPOC2xM5ojOJl8DiEwmpxk7j6Vn2Ec9bRE0pxA/BjuEr6OxcgbkYmC/Mn0K
8FniX+PRm4+2bfzUKs3dVakZnEXR3Fl5K+7N/OyMrUebivTYBY9SrHt2SJO2RVRl2rvKMAY0s+uD
R/RbmHTI/RdgwGkRwMalqju3zPkGa/5qpqAj8zo1EOEA968i99skP8VdrvNs/kIsQH8kdxbQj7++
pNjzoDuz8JRX0PrYFXW5W8z5Tq9omzIpQwqZTtbWTuzvcS9J65aX0w/ntImy5gTKwMQt2B46wne2
velC3oHdXxY4NvXpAdQm6lARdeEkfG6h8SL1uuGc9MHOzf2crpTF1NllfTamId4mwsqmbdO6qIRp
LOyi+8DMT0QN7ip/HLdu6zya6fitGDTK/mt93/c65BEi2bSBGy3DGoA1czklGMUN6EtG1GCbpZdL
z6p7qNoJp8mcbuuZkDPNcXYYQ7kQ+2PlghuHyGtAOwf90wjjgn7tqdUxMVIsv+jrUdjE25oDbq68
dI5urV8xi1Fa92QzywAq36q/cXYgPhvAe+qpa6F6ryWxj1AmDWyOtQSYoTwSk9ovVOxi2hIHtdwz
oO5FBEdcDH1Cab+QMNzTXSLbi7oRLtFKSp9Yae07LT6kpBcX9GO0GuUg6KIA7E9zXwMYapblSzcF
zE9sy9wvNlRNgQh5O1hxT/BD3J3AGpSG+5J76OSMMHX03STKF7cLQDFQpgcIPsKnDiemFt4bEsH+
6PouEFUpzLRNG+p+3n0uOM2OngWeIZ7w06wsbrSKJGtiQvHN070Krol24uspN8EoNUpOdch0tPBJ
EHQ75GvZIWinAm2d8UMsp7jEUBZjTzYoY2DsTfDPc2mAVQBcUN268ofUojysqE0PiYcEIJJRs/iH
rbl17gbd/lFAxapjlBLpfDePaX+DcmOB/djGsJseozmInzvPwaawpPMRk8Gp5RzTh8UNV/I0Nomp
CSqzIOtHNPIr8kEnyAPcGvp3M+eIYMPXWNu2qc2kLsdYJIk3ZQEfI3lY4kiDksXICel82zgQpPpi
H3cNZ2NCnqEgCzOw3WdrRvIwp4gA5ljG2YI4Qjouq0RDicjfi+F7Yc1aJ4GwFTECxDBqxgJYBZ6N
sUJ25UyLux8n/82eGV5GAFTHJeA6b04DkoGXwqVBFHGn8tvyi2P/1EpSMgzNIbuiSDGupXAHmp9+
XZnnPBqPWmsMx3gqnuYyymjJtO2hysdix9rAvQM1vs2qbodULTqtBuPm8KMRQEei1XqmCDbu5pzs
7rybYDpVgQmq2BtD4qhwkBv7uFhOHqsunxWcFg1bEBfddsLkximsTadqwd1WGuWI2OIbLhg+x+qd
CwI1MCov4yheLFZAG9tADC8GlJs6xkE6PdU3DNev8xI2UAS2gzZjdGqwo+rBmWIXgY3Bre4ZWIqr
vDh5ZvS1rfXpJINvzSkBslEmB8ch69HuSQgorLU4aqh/SBkhVMCxddQqa3lHoqGPKdPeRLopvUV1
d0oWl/5jDw11vnQGlySl2WjXJtn9wipy2z23MFaIX+Of16z9iIWB6INgnjF7ixJUD1raDLVfLbY5
FJjbSiJH6jx5EiX3otWcQCXpJRkdFYPGlP904pHC6mQVLDgXtEn6YJ46yCMNeYzLdTMwvffpSbtr
8RksjkPKOOIkGWDlpNXPKnA1gOnIaasEu1XFTSXulluwX0+t2/Vh7mbL1UiKF9MGQbqqZT/ERrrP
tNW5UIa9ME7fpG4Th44lnluwkodFd2+0LKR8OR+0Tr9NszbBPiTWPVw8jWAerGCu7T5oGgE9Divn
qjZDOX2hQRft3Li8ZIZ+41XOI1fOF10CD0C3zwd41YReEbmlNjkTibzL/L1nPjSOj6wKE6WTTEwf
RgKrRFJ3YO6J/iHy/kR8u36u5cZKzBf609lOZ9k5g57dOzmD+krwZ0IbfIuh8YVqCGHgKA3n2LEO
lKhnxjpbSF+E86SPAN+TaPmq++DVJijbmp9gNES4bmIjrF5ZZBLYIwEWY65Roe7L8kHPsxFCe7aN
M5DFaeMcWQhtKF6KMAp+RKwI0T1HUHLQueL6AGrDfOI4ado3xvwuREJ8G/ejEyp4tavZFmEPAW1E
1+aeFYDmJAERa90CA6JYELGli9SU4mzNd1GpkWu6aXVnXLe6HL8z7Pzv7USzGkVIafDBkh2KicYp
6XioqfC0edZusigw59YD6CQ6QLLboprGEFGI8OFndlKuUvY1GAos9d3Bla4kQlc8YouOqkFG7fbJ
ovaKzzq9VgANzzLHw9xl59hNnHCak9vZgptBdnC7pSQjtgkw6GMNBUH1FKmCCfAw/kPV9fgj08cl
ecbOi/Z8wMylfh03gIeUp8nJC8o0LEY0FYYgsXiO8jPqEVJVAC0hDE9JNKODXQZmEWp98/TeXF+Y
SYfDrF1TPHFO5aAwM/ZGdYpiCcnXid7Yk2H7Jhyt3+eli6nTxdPoCTCOwoiwKSM07tNR7PS0Q04V
DYQiyC636taV0YvdRQj0mCxTBoh3XCS65T+Qf9AeJ/qAlul2IUitMaFSOXVkfw/LUG5yz+6PQAL2
K8qGsG/dL37c6eeOAhCpiAim2iJez7Wuu3vPL1/KlFbqWlTvDV+PeZQErkMCfxHjY5n5b1PKeJEQ
VlplhnaozeIcCOvTzLI+F/lTKjSTsoxEpXQSCZC5r0FKnXdVaXhU2vk3RBiiJvIPZA6eERfPazBg
I8EpF5fBF+aBCRIoEiUqNw3zWg+BO7yNkJ/2dNCjOIfrpic/+7m4GAOg5UZ/aoCAnuLeghssFxGY
2MPE7RwKck27HQiaZzaqe9sqqMWG0wjbWbyvdBk020CSreb8XhOOwAQ/7h1fFwQnUcKOirrbMulr
tk3VLacyeGgXF0G63Ezxd0Icl9MKnig0RfVsgQUtN/pqBAe4K/AsLcA5cdLCQ3S6g8XCzcY3Rq+z
+cqMItg4JYONR9IGRDkKqjo56OVKMNFcfRIMtqFLSG+zjJc0FY/jhOWIsO7xovnzdll947QMR28t
tHOX9q/MHp7hZsNSdLsLmb6wGjM7RPSmQzI5k76mb9CxiN1Abf08UBNKBeXjzhkIavYg4DdlYZ4J
yfVOXv0ZRc28LxjL3y9qeyrvTWHiyZOSEsJpxZlqnDi7dk0iZ+EtAItrI/TGFw8U4SlqZAqirrVb
ssGvihkXUeZqAcOKCa2jnLm6fShdrAixulPP2QQL3tk2iFGRlfDo0vw6jab0vNyVTjFsp56P86z4
qV4gF/dZn1yGcnVPPW0E7Lr4OtysDIPEe449+GqJt0oSGyeJI0iIpSiM6hsFHj97aGD/Dqg644j2
b90Fz8BGmS/ILESlYVgSQDMMPGgf3a9ear4kOVx9WE1XmWlcXMsawMutlyJ2mAg5mKSalTwpifpo
dabUnkOxTza08mIEQfxSVnjLzbocd8L/qQgiaqPrUoYZOdY9tiDOUbl2tYEpv2+KZnge624OZRj3
+0PCxcJkJWOzV5vI9VpQqBQ/dZ1gcSbp+5WG9IfghZqdAU5BvDrWCmghRfGO5WzkxHT6HbDr8Zzi
CTgT2YYeMndJZqUk4ZZ2HyYFAI1CE2PYf04ZjFBq6fY5BVPxvpdPLloMwWjNfYj4KqcjRYb85E2l
4bXGk6LBP5gGwpcwxE8ty0pb3EGrSA66K7zjCnPIE8SvjfK5j416rMhoQcba3OyhrvLOuozObpY9
YLvzwnmpc+SL96bE+cVVtHy3qatsF1lszWp0npvaDW6EFseHxNW5M0vaei/oKWLDIzWv9f09ksYv
k+xj4mLJNlNN6LWR6m8NVX0IogO1gjL3MVMULVZpCE73KhzlXW0ke2SRvEsaCbPdTPTrWW3Q+iJ3
HsydhWKUYaNmGiuVlmojGZ+W5p7Ube3jYRPTn8M1tJR4BnW5WQciF3o7QBiChmxJ7deItL7QiMzp
snqcVBk9jP3KOXoEPC85fdOlcseyJmaLuFwCRwVL9QJrGdggPOmRGYSMATp3lwTLfVLad2pTavo3
fagfnd7rtn1gfBKBNXDjjPZpS1BxnqWXunVQcph9c2g7E8mmYx86Muc9EnSvE868rW3E1c7KDftK
z7yOZGcSd6z461w9oJaqhh7FQFXHuwSb7qs9DpDtCqe7RGt0n1St99g0TA10f9uAzjh0tAXvoiBl
XE2KH32rHaJgpL3ckA6LTrfewRpd9vD3ajiH2NaHxLo4HlbvHEs32BESvlvzZdVLIPHB8LXqshE/
4KZuMutz12TmxsZsv0E3WF9yXfDPivPtlBHmPvj6fHJs560fiqdEL4MjpDDcQpZ3SCaWZ1GCEHqF
pL9W1StBjcb3SpC84E6fF7O0MOO5kGMzsH5mbCbnyR+R5cbzTZOKH8TdEiW2srQkYRgGucjGy1QH
J6c3vetR74l4LBe4Kf4UXKXNN4OcsUtzOxel/cAKxMRIWwLnTQNoz4yI9bKSVoNYfBc3hmSADfjW
49omdb2iR4DY6MDqdteKimTbqJURbnN0FdvZgzO9LnOSv5g2wdN6Dxhxtp4I4Xz1Pxexgd/Sh37b
9o7xBGqCcDZQHTN60E2TVMtVTxMkXMkGO3hLF1wlNaFTWdcb27YEOBQD1yKP/tw0jrEbm3w5eNbP
lti3k+tk02FlOsICxNf2RRc91evCLFZngpF59nwtum7ZA6EEgO1P3wot7W6dqvucIA/fKiGe0oaR
b+ztqFoyD5Q3YU02m5c0J1MPQm5kDTgWcKhvsVLqZ9zw69lvB0g+WvakHmIutJzvhMzRVZtFgu+z
ySKD11yJj5M1plHWb3u50WhRBGjfcj/AVQhCjQ4CJ2Bh6DW29vhTPsB+akdAW7GVhEqspSQ8i9ne
sapHoim70qYqujam+6mfBUgkKYxQGyWC9F0RAiGBeCrvOCK562RUknpeyZw6JZ6oEuYKJVGGW9fs
mFwrqa4SOamNOUM8iTh9dR0h+OAmaK4VQ0tNeugOAQaVf3lhZAXaYeNZrXRqljVemRgIbI3qOHOi
uIbxwxB+coCad8Jrjv7DJRjPjGWc0EjBMKCsglGQcssC/LuJ+fLGuXCZ5QaoDmZWlGI4cMFUG2AN
jB/a3Wzk1hZOHCk81As29uy+jQuwp8X2L76fGZT/pOiFrKyifkhiKHnGJKlvADuyKCcT08pYvFA9
TiU2hyTqfNfU4jYT/KxR2AYb5y4242g/Ri4Iu2WKrjlbaeEuNUNkbe4SEKm0eP01ufX7fTNV46Gm
hRn7BfYZNASUjyRQVA418d1geXfZaCNizGNwEqZ5IqfnIY+znxS1sJ1pMhY5bBKs6ADwiFdsxk95
BpDLFvF+8YccmAk1g5avYNNquHTSBVq03xlL2GafitR6G5aqYnGEyWaKk1fW8bdDPB/yIKfS00V9
SPbN1qS4yPA4hrPgFo3ALtrwLeUGUY+aDsNNg54LFWKmHQkzMDBMxnJ/Qf2f8s/2VlHuPCLoaVfL
Bp6zsSf/KgfftxtW71uVB5BZiqtSLMSOcq2CvPjsTN45y/fCnPNbERTU6CDjE2ED6Qaqb0ORd8dP
ZnKTA+LrBzmGretlWIz84A3r42zgg2HySlBHSvW6s7AGCau5gmdAaVPLjFs6pLvS1DhB/ZRWMcVe
w2Yod80ppJ0BAycQ1y610oKG4qxT050CgaycMrrVli+QAQkjLKOFVHpam/16Y3Q0fS0fumGvPVLo
f9yLiP5LY3wZO8q+chpbTa86q+tNZuI3Ktf0C1Rq86Fr+LM7QTql3ZcUnJkOpkX8yEIgs657mp1U
xRMSPRvC6SLueEhFtlVTPrlmfO0xJ0a/kVzP8osWiy2uvGw71yBAbNf87gl/Db3+uQoKd1NAzKL1
8+zYnbFPBts+eH1xPXmUQgIXNBblZuzTPoR/WIPcMkhFTCLv1CWGeaRnf11k3M0qLY+2g474f/48
ZKl3wpD/5PtFaLhLsGsYs7irteikHNJvBrQW1txTzDdI2TTwboM3PBaO+2CaNATSMYj2ejztV8O9
dinFdR0YvqJs2nPZgRYpIRvnEfoFDQOZ2RrYV7xQj+DsLi4m+EUTFAImaFxOPtLpJaE+ptVTBlZA
L/dNC/oflpngiKmbbazVBRPjr3FylwwA8xYCvakaxvT3c2ND4YQCFgZvX0Zf8rOvjNIytwbMcVJM
UszDq+CfpTOoAD7U2hentX/O3yu6hATAV9faojtXZZx8rrLvrFQTind9vkddP6yAqXXXZMmGwyPF
R7AGVK1sLQQM0Dx1NieItz4KR/dZL1k7O7ary5C+4AvkSpvcaLu6XzJjmigPWDCvFwDqedzuBjiD
TQ73uqmXcJwoCdgJKJhYtyAdUGaRFGynzKB8fKmzbNxlUJns3vyWWlCTxIRWJlnr56qkVI6oOt+k
BmCDoa3DXobC5lQTq8V4ohMu2iWMI665ZrCfojRoj5EkYdT5U26Tmxdka7VzSUJwy4CQ3AwHuklw
RmzQ2m8cdP2QgLcWnZOtIR48CiMTs56ut6bQraBywrnObdpDaXNcq3rc+Z72AMCvf0xs83O9BF+r
vJmpuiXBoWdI7xL3BkfXzzhDI7FMsbXB8icXaBk9o4q7UcIMKotRw3eSKuUVzD0IwTwji91VkEy0
0zBRNw5wb+1dq4YVUztYtI0g3nBjyzZFqn3rMCI7EaZIowNiIVXX3owjz28xXHkETjvady72XdLq
fI3VLBGYJovrRNt65q1VXkaDK01kn5BnYCyGDQ8Im2ZFFxvPXtGTOE0s6upj8q1QeqSzLOABkLDr
9ionnPswFSFzmtsOlWRbAJ7XraTjY65JoSaI08gfRWP9NFvs1LRMOHcAK3jwzaMkGE6lKK6TJ3xu
jIYX16noAAmXf0PAR4xJI64jbdp0WvGCF47JStp/pongbIVl3mYUB6E7aRfh4HWzCfEioIMZSNHf
ghckYmNcS0ihtReukHYgqDW2qUGSDts2cbe9V+G9ggivCVFDPw++9xG45GRt3Os4W0+jvKA6akSR
BuAkIFZANCwHnIZLhPtEh3eOjg2DiyO1Fd3MGnQZOtZAurf3XRDUVQTe1qXn0FRbIKYvVDe/C6Se
oY25cp5OnhHoT2nt0Q7Cg2nJSWJsfU+X/kJiqUzBI2JiLk+uLh1IXrz3f3gHoypxSFRYuAiBpWQk
U3/Biia6fluY2SsdNhGmPdgNqvfOztayx7bOXSCh+cO4cIrpMw27iksadyVMnaKp8F1WBFK4HTQK
rz6XZZuFviBeBKn4g5c0OkGJfcvVlTCoen5NsOsmhUKw0jc6x60XYjTBUrtQyNGZrou5PDL7/UKG
OqemCb9IjMZ1SoNzKqpX+3vmFNaN2YCGHch6a53aPmE42q6T5+6RJLibpOrqPXB0sjb97idjjLcV
uudvSTG+kJdKY4Ux40B4HQm167CHvfENzu3FW2kFY+6l2gNOI4LNY8jSYT3adeEfeqh+h0jOcT82
nkzWVPrKXx77ONSIxEXcKRWIouoMXJ7oCyulfH0XxSo9LFUEsaWF02wX5U7hzlaflSjxL69vI5P+
d1l8atTb1Wv+svv+cfLja1lMcE0uD5VHBZXp1liNlS4eT6qNeu/H4bso9+Pn/eWjf3n5+89bJhC0
MSHJ4RxlAKD+1Gsq9eSkErzUjzbcxDiWq44LOTY/6SuKbw+oI3y9/jtFseU49E2OLc6vjxWz632T
ud8Rtx/H8XMqMDaUFtkRS1ITaoG3R4D6gRb4kpB3XiWed+WbAzB7k3BcFku0XVTS2q+7KgZN+Cxw
0Nq9KMmlUv2qTaZ8Rmr3XQCsdhMzINhR7Xa6l51Lh3ov1Jpaypn4yv/yvPo8T+k21VOFinyTL1KH
ronI8P2T1HFgE6uCzpqZM/fg94fkiz9+rffP+jj+p9f802O21vsnrzso6akjlaiTjOjz7MV6F6Yq
5bPSQKtnP9TQH4fqMfUBau/jxb+895dD9bpyIPwls/guWtkc+UVV/iHK/ovUXD1oNS1rjo/naynk
TpUUXT2ojtWeK1j9DP5pkq2DduCUpl/NblR7aP7UrnpKbYB+UCLTTh9v/+VHqENLR1j5/1Vo/xJD
giCw/0aFNr92f1egqXf8AY+wfmOyR8AOqxlyvizvIzoMhdlvrmWanu4bpgoP+6sCzQ5cO0CuAZ3r
bwo00/nNl1I232Yh4/mB/j+CR1BXQuf2V3iEYSCvR33jmUjdXISqMlrsL/AIvde0UdTcVu2sHY9u
Nz6KsUOIHDPNqT0m8gHQHDMiSSPmdhasC0jagCoTIs+Fl5gFwtxorWEM+qHj031zyte2Qxii6d6x
wQWX6ONTYAPFsoLknubmI17sK5httJBXZxuNyUB6iv0p19x6m+tmd4W1/bUCiaoxZRHESc0pbDGD
iUBqnI2MDsrQoF1mtgJR/vNaERxiJ9UVKvAMvblD3bO7geXvb+tqYm0TzEhFBJzUgQCBqlsPk5+H
+AQv5tDHu3hdadJ/h68O0CA3vc3UerAlMCV7hrmb6pRJkwHP2jvBCNU3pG41ez9fD4MxPJcUn1eI
MPxh1UHT0qcuYDU5eTa1BtLQVjH1Gyp65kGPFzAGZehH3YvwjXBo7atBgVfN5ASkmuKWNXnj2cDN
NnoLy0VRXupJ4xcwMeE3Y2xewyTXL15G9VIeYew1r9We0brWqdD1a9+zjZuV9TI10JS8FgKr+Cvs
7gpgCI17zXJR/qzGjn6Mdls5dXwXgUC+q4V2qOppvVoX7lRtQUWPNrZ+F68OqnmGv/fDoY7E3WJv
cj0NQstcEkBhGMS9kUpt7Y02/aQxAT0RfY6jSrsF+sYKMWah4Gl+dKs2sOu028asH0frWxnMHmIK
r4c0Xbjgo+KaOIUSQ7Bd8pjeCihvfMtZqmXwe0tI4Gve1TvLqS3m8Sbrm6byqERwem97LfevJqZ+
V+0CDJQy/sUZZ+8KNlDLcBk1u7QYk7u59dKbdCoIgBkKH8PnMBCZas6HYqruAgIWrt0cdnu3pMlh
icnBJpuyf6xax76ng49Pmti89pOu1Wz0l9hao0d1YGK+sKd6vJNRlsaUuZ/G0t+oLBimr8XF0imn
gXHMvqwNnEHWlhREO+vLXHfLU2T1zyPWkm/ZVJIosNr2/Qgo61yLaoasqk/oNfWBQgQxMFqsvQlX
4wSem5tRGPZmLPx6r2MWOgfQy59M17oJXKzsrj6R/NSaj9DPlx++KE/xRJcBdDBlHiDsX+uJS7wI
UCHQxgWk4T4kePxfDKT8LKBqH7k403nkd0nYTW6w8atxxegNIFrwPd9D2h23ae47L/4anxpao9+o
228jNCnB3E+fOq9ej4mUWPqd1X3J13pPKor5/wg7r+XWlW3JfhEi4M0rQSuKoryW9IKQhbcFFFD4
+h7g7tg6vfrcuC8KWtAILDNn5sgzBaUBiSNxeZPmEDHIpu8ZujAcauCJG3/RKZW5haPMiXX2ddwb
jObOgA0RZrbn4/QY1IsnjBeVa/WtsKkCTR18Gz9yAGoKIb/Kd42s9fscOx0ao/ZYlDK4EROqrNhw
g10xpT7JUcjhqOI3j4kLnirjpQuBh4GSjSSHpxNXrjSfAtM+0cyN30stbVddbM+3taGrU5InaMVL
tJo+P7YjGzgCf32gk0URTA+1Nk4PlWnuB4c4uVFUCDOX28eEUMOeLNDN5RGQ2wJ4ucBGkGeEWGTV
XY6v4M6x+/FUpenV7038L3OME+kxdV06GlPVvOiNhRzMrzUiBbiqECtSO494VyVdiVEWLyRpnSOA
Bneo5/InRRKfm49vLuWjE8aS6lFUxU1aifh8uTbFY7xGwwVKjd8Ezkb/kRGINWqp4mtq3/oLCjAw
NY7zqKZxuO2c4NlBFAoeowB5ZxZ3PY6XahSIi1yA+DjNypPdTcVJo5JTWwMbp9ikO9PQDzlG5qNN
qDXred/b1l7kPDS2261UEbXfVAYGuhbXsvXMtas1Aa6NvDpVbFDO/P/YB0qZ0BiIKriS9XNsa+JB
q4zyODBdrssI3rMHwGTfuNY5RlD55fvG2S907XOiYOUeCi9WL5pdOVdDsDjql6vrWib2uhta89AJ
GyrkUltMjPzFJoSb7RMKMrYv/h+4b2DaOb1WSAcs1Mdx/YfgM8vr/uBeio7YuVs0fP2P1Pg9ma5x
bsZSPrsaqZd6apSHTkaw3wKBvyTWIpiezoIup08f9R5xsrK1bzslqlDq/ITbyqdrHJTVWg5dtHft
pHn2IIiFJfia45RWN1HdBKTbIZ9LYi++4i1nT55TsBAv1B8zCiA623H6UOr1cOfLcpWih3xoR5ux
OnKbPVF5xbWZ9dd568tbQhdQaPrZ8NI5GoWSGg8yQXBPk+jG0PYqcWjaFLpc11Jw1vlEl3vp2Xi5
xoqgnA9xrA/Riv7wfOu4w50Rz2S+XG5brkKRrjdNqT8TRNOf/OXP5RKR70yX0kk2/QS+cfJMNrPL
JTIVkPBi71lTBiI4I2b2nSqGJ70T7pJlj63DNBtKYRRgy6Bsbwtj3Hu5+MFEauwCOZA9YsMeRuDO
NOgWV2kV0ddEt4jHxEasHPh7C7lHyIkPpLx9tVxjPORpvE8KnepLnYJ6zJjYR7TZZudF1w1UJKPq
sxuTYl13WyJLudMYZVdDDOtFc7+NmQWRzaSwK3Wi5XNTtEe5UIHcVH8YozQLjSwy9rMV0Yv2u2Bb
583BstrXOCh3pGqZm0nm494Zuw8G4XmlWi04x4rIHCiRL62XZydpT+92C6JmQN5FKCz9xJzOaKMe
UgnD25QwW/Gw8LLIjgkTJJTY+/RU9jhnRCAqepBaQk2mm+4MhwAE0bU/GFzCYeh0Itr1nmqecUtZ
lI66Kb+sSR3IwSY6j5bqttecdlXbuMBwJOKwskGIIbaFfO4wkRbm1nOndjumTUTuZ7ZuguYzFjk2
v6h6BnA7Q0zcBI6FMD8uN0EaPFut+WmU2qn39BtNj6ZwsF/9JtmNhn831JgLs2L89gaPumULE4n9
/1M8iOfcc3YCY8KuHUCjN+o7bwSVnEILh356caLmE0aMDANYjCw1PGs01rrS1z3N7DFJ7uK5Bn6/
1UddbiIZvdXER66qL7glnMz9EJIlC7RsiKhBdwYJISROjRRCHXrJoUzjRRKbYV127hr6H23xiSLw
z2yjuivkrlIdMSZpeR0R6dwupMnZMV7qXn9A9nGP5j6AhMHvSf8ZyXUa1XOkrE1jsm+OHUCf2lUs
+3M00/MDZsXZRLoCUDN5Owk/RNeKuT3R7qWlvS+gMT3WD4IKVaa5e+XV+5yReOWb0yNiJMSuWkO6
AA7qFUgaACpzSI4v/O7iHtnVo5nO5Rohz+LlbNf8+pEp+1QpiFrZ+iY/yS47tKYjVhYYf2Qz/LIt
F3UJYUF2+0Ra66oPmOvJIm3ac7t06bpEXLN+IsmD7TmSwtVkTBTrxwB15ijWOPRww5mwrKMWIbR3
FgEsrc7CBVhFR7Pl0rLsTmHfb8r4D0Tb6qYI5KtXtkdi0T6rXm92QlOPOr/Hdd+NGV+jtS/N+Xps
WmqNLT/EQDdCNmKL0ErdGgqhqZXlVdj7JM/CNya3aHhQeXksdWjzla93obLQ+EedseVUx2Pmk805
x/qzXls3lCupqQVWummd7HVuLZxnBZ9b+HEYgBaaA5PCmpDPorRescch3zGcVzTNN9ZAp0j5gIwU
gXc2vxFLaz9lk1KvHdBNuk9eGbx5vvGR+V/MALd0z3mrDRkcNDCxmP34pfqg4XNt9mCa9arsyN8c
bnPhjMyT7jrVyJqz/Gdl2N+SHBKVttd2g1kKGW9Zl9d2lRwcwb+cJInPxEnvyOVBdeQ07waYKCL0
FNMXwm+duUimzRsYOMj7rb/znWlfJ8mJBfMfuqRLRRmOn3vjN8FdAaSbGJglQ2h61X347OA2bKiD
LI2Qn3fJFz5yGhWcgDCv0RLWYiuHrFtRNz53uQuHCf2MA9qGKptXrGtf3EYVGrixqzhJZlzaFo26
URtvNSO7zRr7zdHT25j519VIwqqnmWq0GABq2vtWWuS7EnyJzj7rylspo2ZH8xGZAizcrizPsTsw
ZCWUtIlg0oYkXkMbpj71ZucoyTDffA/+SOIFhlOBxBceaJJFUciigXSF2c331pieRWGSXWfIW58k
TkiuAG2HQ615eHuk0YYFFLlqSk9DK8FZ94axc9N4bditvlctTGmtfkdDOBxsmg5g4jTnhv0+ZcKm
Y71Rm6yW2B8bPt9BQCjryc5A0QUiufW6iPp395MrAapKEkhjFdsISuVnfJ89+IP14AZV+pjX1ksU
MbUjt9fWWjReSUeUW1ZZ4uAEnFJVMKD3N6uz3fawGmxSFEklRhCr4EOTqdetyWdIaPmOJxqW+r1W
PKZYYlam09jrwgKbOEii9FryiRSjSSwntW6D9MpWCbGirh+FrcycnTYhdR8Q+Sd9Sonar85ertBM
ByjYcUUfc/5rR41PSmfzoCwZbxq9OGvaaK5bxz+Poy9QV5RbNwuA7tkdjUfIdrSPBhBa2vTmdt5w
YJ94cEALky3ll3v48q9pVptXXckuvhL6l9F3KOAKjf5CAFmuIZGcBbHaknfa/hEAU/oOYhMb/wda
xouNzH03LWsM45qx7w2bqo1c2p73vc++2eWfv2otVJF16t0lKqJrVvlh2/n3sFjYTHTWs266TJdd
ATcWVlDc+2eSUe9UxACPXfokBk1uqizyKa4SzKuvKcj3iEVsNuiN0p4ElABNBum6C9I/TgFGs3PG
01jpP5AOC6aytNo3eRlvjNZmYx0HWzGAhuhcxB2YFBZmxr/XLzdagfuSm7O3udw+lpBqXKH+/8dd
7s709IrdWLu7PLUjfKtOKUb8dcjLnXrEitCe9OvLIS83jS0OiBay5EyhOYysuDpCXsFAhKQ/BO0v
LOcwdvVNpigkVeN3UrKY7ZX+ZzIZWw5CI37O1PpDLfqz3XdQeU3k4j1SpsH942Bvypv528vUd2th
ERkQ0guSc61x/J5zyE91nTwyiR3LJGyDfkKgtYAIyHkirdb8VmSBIqZbd41xqlWKiPJrnml1FWQw
AQoyrtuGFIkUjQQtWj30CJEJhd8YjJzI9WDF9ldSIdW7XJoLErbk2HqhOXjDfhh1cEzcefmT9H25
nUfnqc0hjkmAmWjJ3CvSi/dytFFFNR7Sd/Q8k9kHRB2RlqrbEB7pVYmr1oQwCpUdsNXlesMe/6oZ
iAUp7mrH0NG+Ibyj5zOuIqpJCqz2Ve4WRCU6rM5ms3wp7DnZzt7ir8TTQ+8ge5t9DM7Sis2jLi1c
W8sf899LLvU/llIxP+KJoD1f4iyj6bGqzOyhWPLshHWjec6X6VKD0x96M34uxvgo8nJNau8JX8Un
ApInD5UasUmOOd2U7nrMy2t4ABtTQ2JsoAnL5pNljPXKtc3rWGs3Nu07c9DXaS13JHGwn1kXhJNG
nBtsUhZIKgl9NJIWyxC5wjlOtbuLfFvB8XO9TR9ob60RMzN4FfjE4KtR/iEV6BpYIjhky6y6CFdi
cTcYztGrFmXVHVRsNDqEUZIQBykIBgCIVUQ41P5Y4iMmR6rXDsmbMesnq6WVJeZYLqhRqildT7FB
v/WroF0n91VuRntrGG8CPKcrzWYhVWxnYR/JwHUJfs615hqz166cUEQNrcG8b57NKDvnSw7YlA3u
qiN3SLKhpkeb8zE9zuCqLR7rgcJlXVw57KL84lEpWtaIBl8MTe6gu7O/AHphnm2vI4iv6D8iH7pC
l0XOGnDPrZkdLL3HH2I1P3lDoClibF/54mj2A2HDVAR84GlyCuqbhoF/NbFqQSN6MKtJrYpGNgey
YDaT36DWHa7bMnqqG1dfw9dA+eThZG/Oyq78XWe/qih60Aqw1kxNV3V2OzgoVXvReGHiJA7rRgMV
ab8rK1yImFi2Y12+RIO/mQwLBXyaUGFN0sfG3g2lt0iq2AWw4ODUJ5Go6R5mlvsrPyBEonPRAAhb
PSEUZxyRHU6N9jWh7ODPZEn73arsxKdde1c9/hiUQNlnVpc+PkpWrLka1+Z4svPibYqG7soSnJxV
3BEb1exJnk7IQ8fIXEfJl1LWcJParB6BGkw501jhBy9ZjnogGobHjGQjzx0golQj7do0zPrie3TF
i2EjJ8/nzx6VMBKpnJav6TEyRCOenIfC7EwYZAOynokML12D6oOLzk7qq0QNJghk56inpHCk96Wn
n5Ebr6pe3cm40Q5G/8e2xV7rXwYvxdbTbMahPeiFfZ9VBFbonnEzouwIgbQulgDnp9MssjOiDZja
c92qFSv0UwEpcjVbyqKGQmiC/G5nIOnZrWW0L2gnGkQrQPH1ysXg6DKiOU6P2CS5DmQUvw5N/Wm4
+cES2vVkD+cofgZUcWdJViE+SU2NH90ZiPDXMUsRIIkPrdBfbCc7kvT6EJsgiwvMZkV+nFEais7D
qNEd7L5+z1tFsk4KcaK20KT3+fCa2AECwNn+iDIXFj/hLGHp1I9Jkj+Uc/OTMFCYc/vTIAhCPXJX
LBmQnnE9CcAldfUxp9NHxKBgGOWPHxinfmiuSAJ/U1nzNpDlwzi1FnYF6bim9i+NutyivQ69fEYZ
Q4zWa2dP2T6Y50fhGw/ol+3IhoarPeGXuyt8/60h8zAUiz94xCXNG5xP/gR7Wj0NZe9vY0Wve1mq
kmH/02s9XnCECFZkQThM34fYONsBDUPUzitDVdt69rawtpCJzfGJqW9Lte2uQFKjOZ8mU1iDRZAz
+NUybgZWb66qbup5JFMxvkPhfe/aLMpmKsWwmXynXbtjfotvZeSjaOeJTFThIGAM7FNq4LBMLe+h
zdws7NTBgeFPxdenOm28jnpwnwDOiP3U3HisDfUlDG5sMS16BR+X/GC+bZLeQ1Oxgi42bsyCZ66n
u+UrHsrmMSgCxKGMCLmbbM0++dTYly3cZpY5fISELjah7XBg1qQvYajKgidzMk6jy5WKSO5uBqLj
EhF7cIry1k8/pXDUyU4TzCiO9qdIi1eLyAC2ViCx5/y5izFwjU9jVRs8LT1ffkh9wanf/LD4eCpT
/KLxhGWzR7wDV7x1SeEbVUC1XTPN0CMZhtqZtlL69AIrAB5axJpdI2WJihTTZD6fTIN9ESQP2mMc
SxIjzxnDjN6G6Fe6XTLoH1ECdi1PbtPR+MBywyAftLex0fO7R0+m6oZfpckX2GVUsJftNm4fJI2x
ce020GKMPLjhv3/AaJeGPlGhK23ClxzblI0WIGrsO3vF3BGCiwcz7jw5rfs2OaBtPOMpSihwyPGH
Ne7zUDw4+MS2qYJ2NBIBz7kFYMki6JS2E/NK6sOPIoCTdaSC0k7sEJu+H2d0dSRi/jaf1H3c8PrF
IIct+i8mVNP8gEPaQl+7ypQTnZxheBoLUKhCb29mZJr7HksM3rijWUADKFw22iQyrUpcPJRcWZcK
ik+6v0qkQdNtDlHg1jg5TFqHVZxRoTNeZ+MdIc6zogWzKnMUpcEyQrbiFVvIu2uBz/LHZOOW0rj2
C9ahhU86C6dKt5pqp2cc7ddTxNwqp4q6u2mjuZtR2vQC+YsHFAcBjTvAQ+8QxdMQwX5CgRtydYZ5
vunRHhO2detpiYtQtl9Kr6QZ9omP6sYzVlmaPBH/MDFideRHBS8zsC5r7D+H1rfJRZwVv7n47BXB
nTCpkvbWQ99OL40V3MiYXkbRan+o2Dp6Rc55Uld7bHnwfcnhNismtDRVH2mi9ulMoh/bvJ/ZnTE2
Sfas9PlCNZlghT0mgjHI0KQ5wSFKPyjbe/yEQOrYRJxb5qtYqilMG1+Tr2/s0uMfl+T5Zm5CGRve
/coVqAtx3D0n9rCpe96ATHTiTTqqyhjbNkZZx9carlKk7XJl1Et3U5LC05bWrsVfuu2N4JPlzVM8
s8sVs7aOh1myJlE/U9J/lp297VOPtWuQmqvIQIMWRVu9IkQOA9CzEbB/GsR5KsluiY4EZWIjqcez
VifWepALIWAIMLbkTx6pn6tkzWJpsG88t52OUid+rMDAdY2Mlu0D0sRnvTHJOhrjYEOHDQe9eLdn
l2A7SZp6JE/VZKOO9Enr6ZOJ8prYMjyrtUMaF10bNlgCXoY2Pep5A3aDMS+o2aDlCZbsoHm3TdpJ
SXzoy4kilvz2G52cQPZNRmauRqN8msZcbdMWnbBMsq3jwnfI9XlTG+pG1eK7wqYHrNna2tT5jebZ
6OlLu6lHMS9NP5rjJErI4RIcN25/Jzu7JUlIufK/B+FT/6evVy2Ab20ZAUqbFvS44a2V27Itu5WU
JdjOCs1jE2NrMgMY0XzjXSzfq0GlQKE2gbG4j61BRy1PUqvw7tjQPibR+E4OsrdSvb+xCKzf9br1
2pWe2kX9EIdy6t5EQX3LSEndTCbE5zjNmJwMUs7StRPpDUxARj5LI7YI/rucEpuierbJ6aZszIgp
nSU7rEEP8B1sCpaghb+Hk32lBmdal3KhSLhfo62zg/FgjQwWicu64a4zBP9rBNNfLS2zcKyyR4/U
6ZVJJSDsiBFdoSvveGWTjsAatgoBL5p4c0iywTvDwphkvU3g+WlodPMz/qKIsQeG4Ogjl3QrX60H
ffocPG5yiFjyByBP/nQV03lZUxjj1um+d4aZSHhkBkl9lIHYL3r0VUQKS2gYHZQG1PSNqaFpred7
LCfRWhkzpPi26jem75brMdUXUQGLSecl8qw7ewJgEKVUCX0D+4ZXvdYxkIPhecjIH0zqQO1x7hpH
q0OV6LVbwmtZ2z56DbphyQBzVc5Q03pzm9LWJzSt4JdM58naZ57mrLTY1vGZSAsnL5NM43aK+cf4
Ttn8hcnERBs4265GIQRUYyyLQ67UdTKKcV8WM4EPtnsYA6a4rOoOrKXv6oFmTzYmJ82i25AW0yHN
IXTphX6ICwPlqc8yxLVtBK9zOAUi2mlDjlzcSreVYIlgd9PWh8TJBNMjYXfZkM9C+1N3Hua8KIea
sxZtfSQqfAr1mIKK1fnGBve2eSULifs6nxmLavwtqlcfQDzmU6FLnPE1UuryHnzOHLYk/kRDPtGk
5YcBYaeus/y6itKHaBhZeABnoTy7BCg4uBbgMaRJvs3oTq76brhnH7sddD3A2UynVlZecSWrejen
V8Ksbp2KxkLDPnul+cX9KOPgJQL1mGLVcrQvqnObuXd3hUQfrphm7ECcIxPcCg6IdMfrvWN+ZNQk
MLdHPB5OAMO3lqw+CGxe1yKLAYt4jLGa1W8UFRE7zm4cGBNMofeN5x4kIMC10w8wUmwCLzOX9WYE
MCDkWRTbvE/0PxUWsDJnVAcAYDBHuTWswdqMaDpQ8RnpR8ae8VFpsTgOjXZuyY5HJ/jkK6hlUVTk
Zy0Lna7YNnykfVzHCe4e70g0CzFFMeUQpBEH4kdCJEczQIXyVg3zteWlxZrmzkrvxW3Z5bQ6yIIw
8AUxO5AF4ck+prnEjqnz5s2cJw+WX1lhG5OyRAgKAZ5RTCtRs57aoL6XSY8tB04Bo5j1lEbtdrYX
mB1NxwOpGdjbA3wB1Py3uighmFTzbaHdoO6DlGhSMMi1G0QFKD8WyP0sqUuwh0O8k4KenLX3Nsme
/D8U9I+F9jza6mCBP1+PseOGZsDUo39bI5FcvSgI3oC2TC2IjsOAPaO+chsUQsgb7qQEFRDk/Cdn
a2Ll6pfuxnYJIacb/SJNn/ZbZW1xvbWIW+Y96eN3UgG0S+KAWNESkotVuz51JP9mca1vhc5qz6yS
U9kV3o2We8c4cxBBWWCMouE1RT20UyS2cZpHFCpOoKlfqQ6yE+kJKnfNMDcHf8WOgsCoLtnQ+bBv
ConrmOQe6Mx7ryyx+NNc1rCxSJIxTSrZTLdHhKxG2Aj54da2tnLsFlek/MPY3tCfxF8l/DbMvIzk
D0v3N2UwnMqdH8n12CXQ0QH9TDnr33yQu6AgEK5lGTukbKkoyrcWXBZ6lpj+THqjC+dyY+SM2A6U
m05S+HZc9PVtFKkbq0KdnUG4mBr4U/mAJBSpyd72xE9sZJS58h+E8P56kVL70rU2bpteofdGFwEf
MbE/VDqeA0e7Mo1sEyl80X4qn/o6e8hIFeJfluH8HZ8Un8aU/ZtK33unB5uODmWDTH+duB6a26oq
NrXSOdUlNJa8zO57q3R3JfofcFFYPIN1xX+N7X75kNtTD/gQN7usPeCpdf5lJnR5dLd+jEgXQjbx
OtB+Jy2FgShoyQrLkj0rad2bPdTbkD9Jrf2hUfWMSpihnNenaosHfXj2jOkklB9tI0W5bpTI0asa
TktavLsK90nmmkewpl+RW7GiZe3P+tZ/lO4uAbq5rbORyJD2Jgh6ou7ShESeeNhEFHHDsTbFzs/F
V26MOZtPVsCF7rV3Q2sf4RwGm7LPt62nRZjvzIee1HS6KjQKdcCTSfRCY6rbUqzgf9OTblyTN5YL
zEglk6dNRSNMJwhIvtdv6mVa8pOJcR+kDPM44vxs15RSbDRmTGdiP9m4CNfrUnzTiiOj3UJ4FVc0
kajTVSoowO5aSxoEdHKaXVQ07dCVnHAcmpEhE/auO7peS6XDDh60pHAQX4gvpF1sorBTrExX9Ttl
WdjsBPQ3xwTvkLLYNIznWde+uniyr0RTHzo9yO/9a4IKp6Q6ihjTZ5251DvjB9f6dotM3NbZfBeT
QxICJoimZLqZ5hU/EXZcgjxRCx4PRtYZug5GirmUp7oHJ+VbgPZSyNWr1u0BY4j6BR6D/geWw31n
OR+1k/+JSyLm7UzpW0Y16d07FFh3FukWJJ/grGHrTzes6p2TWzJA5jZh7KiB17oH5CN2fKyuL7mY
J1gFpGLoTvtR46W4KhtC6KLhtm+snoGBJWY9UPBpOo1E2L5Zx7GzS3okkko08aZt7VWlFTcRxNWD
IZU6G14GJRZKT5R25DrN+pnCATXsbN51JJq2DMZ6MrTAfYERpemoLyZ5JvUloykeBQvsUVzXaRZ9
JSUttqltsGgEO82NCqAxolnrprYZ2mlcUxzZTU50A/KcOcviNPBldqOU+2DUkXVvF/UhGAkFnmLj
IaUXtZ90grwUVqvacQ2ia0mhoLF/ZfgBuVUmzLzJeDKoEDq2nLd5pGsLC8i4Mi3/PcMSHJK9XGxx
rNM8xLFRG5JdC2Q8wx56fu94SNB35cdAT5+NWSREw/bvAtYrrKwCYAreN9VRIYuSfod7TYRGYaNZ
g5OwcoAkHNCB6AwlbySNwQEcK21L753gp5Q2EJcI7031W9GWwGcAkM5D8S6d1jiTlr4Zy49Id/Ln
Iiru0sL6cApSk5oSAlGB/aSLNnkbbIdkvC84FVDU9h356cvuVyMR1cV03r9o7RBsUrfaRh68r6I2
nV3LvKw33RfsIBamAXZ5u2/OY28yU8qrsW5IiAaDwDjFbqpKXsZMY/S1kPaVQbSblh3nV+r31Y2d
pq9NzbxcUq6GvAVeQORXJSf13vLtKx1l0sFqWVuP9ZKivPEslk+KlHCLzTBAq9BtcGzqNV2MtP8T
mV26CfL+VZhdFEaU8LB+9N9j1xQk9RKKFJARs4a0guWjYoE8jHhTPW9bapyv8ziQg46QpNA73qxZ
BWEMBY73n9GG8I4Ng4235CfLVn/RWd2vPTz3ekyOcbuUie0av+1Q92QABT3GOVdRc3KwACSDwhHF
87I8ulIOUY2ZIP/WdMrQrMGVNaYlw27Wqq2OvB9JZ9JuYku9d3350+dTg1DKu60hw+/cYHa2RcPD
Ea485ylLwHGunoeR7822iMAsPFLT9ZYarzmTkdaMj7qEwNCuydNWZMr7yBCEk4e0qA745yc+qJ0c
gyWbQXec/xvQQD0Fseb/fpvJ7h3G+L8PVMsRfg/TsBQKXcC81dHIqja8PPDymKZ1l+CE5YnU8X0i
Wv59xShvuOtyPVUJd12e8B8Xf4//zz1ALnCuHf7Hd/HPm/znFZnvxLz5z1tiAONrr4V6dHQ7i/Nj
eU+XV//njVxezcQSUe5/X7jRcpYQl4e2ubtEcizP+ufgl4u/R7lc0r2JcAjJSXoI5Fu8sEX8UtQH
CMnmoV9SH4wlL+tyCRPbAkH/f27z5yWO5vcxGSIrqmr/PvJyKV5G6t/bBJxHHEKkny23/3OEy73/
PPn3tX6f99dhHGAhsDpjIzRc6uibdDAM1g3x+feNtKZGB+JyrP+4CAG408kw4HUvB4c0jd9/cp7y
8pIQkkOS8AcoZUuEweVPtuBokuXPX7f9Xr1cqnrv2surYPvX7ZfnX267HOT36swqlL0P2OnLvb93
/L7Y722XhxQUsqjAL2/tr2NdbvvrMJerQd9CwBJOElIB2f0e75+Pe7l+OVQ1NNkc/nWYfx703w57
eU4+B1eBGJqdu0S4iYplmWETZ3e56kXAaZ3lz19X9akHg/bX3aMOftXfZsFScdGBpV2e9Pvnr9v0
WpKQPAGv+32Fv17m97l/vdR/e5wRRLyn32OhLyQT62q+3Hx5gt0Qv/DPJ/s9wH/c/9eLXK7+fbcW
lM1eZcPmv34Fv4f9fR//9TCXB/71mMttCQqyzejBL0ixIqPzRUZ4Ccupxp7WBxburr+N+zHd/jNc
jNaz5sAYAw5jNk+X0aCmhHdFLl99sK3cg1m2VB9KrMK5RkmRLZtracskBnzBMN57XAc7ur/dUSFD
OjrLJap1nc0W22025I44Oz7zjZlTOtP98lGPOn0fJNkun+RjO6SUHDVKmh6hQKuJ/HPUC/G2ieRZ
GPWJlAiUZQNrZlGqW9XILyD/6zxBT2BlPXsP+rDUAEkcL5QC4EfwA1ER0a409K+gmB6NJsi3SYso
opxqxEWdswJHnG7MklVSnJ/Kuk1WHR5H3DNNcu2igjrFSx+mtgRdkPKmNNAC0MR21gHAlqPOUpgu
eoMPt4/umnY4TLrygJDOOkklZCXP5IlZLtvVyXthacLWpidacxQsdEwf93QKk7eD7qrJkq0+3+m6
Zq/CTu9sm1Dx6Plomwi7HstBpKB4X/RxfrLs4lA1zQmVLoZnQZrkSHRZrQAMDDLdOMztrFCuk5iO
FFTheM2OvV6L6qCS4ZqqBHuMjDKgpgNAjDMDfz9dgKi30+3Y8t05vbWP/CR5JHSdLAAT/33ki3XD
xlz46pzL6Ud4fDG+DF7pqdMelQHo+ZzIt4LjLAwXo4HGSO/s2pR6gugpY9/SJS+t/MkiFpC6zopg
mh1/F80rT2v6fW/S/tY6H5CzyzdtU05vxGhvWBs/s5actqLV67DoxZeX3pYxTXt0gTzXpZS8szSl
7s0lZAgqAyvzYg69KH8TMkg2tO/LPfG1OUKEhDzG2Rh3dl9sfTQaG9Pmg8foGoER3k2Lcx/kh349
zWg+Y6wAV3rFP5rYxAT3Mz1IzPSxr9M24LfUm+zsE+2nj8p53U2n5QwyM7c/Fcn8TQubZbKgPdDa
b73mRTe1OXy2pTmFJj+/EBmgXE0KqVySeE1o65nNfsq7pk0xrju8IUQBTmsQnlvLzrXdnOvonXtF
U6Skt4jy5SVKc8T8JGyiWZOoBw3eMK/loiRbV/0sCaWRCuujg45O25axiO6UAVCy9T8IG7WhQMfv
Smrb3ocvNRqsywzrRD0hOSYVVq4g+cLQDC8E5NDGmOY/Qavw6tt7Q/v2AmBvZmqlB8vQyyV0+27u
I9zwqgBeKx+VAeYAQvbgs/quNSqvuYSRo+WfeWsM27llYUzhsdlq/jPkNMC4GbEeXVENBPVU1EK0
+nrmJx2O/UhR3DDOMVGSm5Lu66C/O63NsgfDOcTwB5G3T4jpizCgUukGzavRyxt6aGXoW/2WNNXn
Wo+gTIuMyjgRAxRpJPsNYyJqI64j5FO0OzIv2Tu2prNONkBZ2s+Ar1ob21pRsEcSZft/2DuPJNmR
LMtuJSXmSAFRsJbKHhinzvkE4hQcUAAKuvo+sB+SPyqqqqUX0D4wMepubgby9L17z9VXRUJ8mWeE
ax3ArWEhuMyy8RmuznsQVjVT4/IrmV4mE4qhizpUjyNm9+ajV0WPGOGLYxErwOBH6OC60/nvami9
Fe0q6B/AWEsKcicwf4gjXCndeU16+wpd5jOQgBPUy3CZG7CTdfR3ahLJeqYwKNmcyAolnrgYt2kU
OYt4KqLd+OF02y7IHtKifTPagrmQGm9EopGqjGfQoZOISYJjt2AQVgE5MoqWBmvdr0K2CaJRWtRx
yTuR6+h/JEIYbBZ7OWDBwqZVLRVrxEinZnfx+zRkbMhNndvBLWoUte4DCDjzCNkZSNkoWg4EGh2H
LHvpwQauDD+blfG0I5omf5bEPy5tNa4ywJwr4I/Tyql1GjIDEzFU9msQDE9OYt52w9ycfu4cpr5V
nGKlRBARm1+lln7lsfnZVNi+abguW52gl9bNccy0lGt5kIKCQEjjwftZRGP4YqBSGHJ0nf1Y3utJ
dVU1YExgY8mWRmdDw8rsecORufEbrHe6Muv1oDlzLLe8Zm5FrJ0jVpYbsm4Nh30JmZBvpEgduUEv
QntUAdxPjD2ZV9du42IeysqrPKWxZbn7qnLem1iuy0HcAOnLV0LPdpHhVoswUGrVkg29cbz+ADJt
EToz2ICz7rq1EnTtwPxWjsbsBnHfiL6hGFaBpX16FQO+oBu2VmwxGejRKLmQdYf6gTRIQCy52JbC
3NpTf06j4rEY9I0wMoToEfKQscpeY0JkSq188fWSvLxlGHkLW1Z3aIAf4DQ+jTOWRdTNA3iSz3Jw
ns0SXQ2tYVInN044nAFbuikNV6NBymo4zrmUyGjKhklqyVDGESS/BihUYmfbx4AwYpRqr0zt3/ww
e3Bkexoce5HoPQLXbNeI7DUd2CYS1WzMltrA6k7RhIgIHvtar2lqkTx9ExMbYNXsnyly2mzHqhv1
YcasL+4dJPblSMaz/Taq4S1smAm6GZJQr6RNEDPxzdPP3o0frWp4BTX8nTCk7UILBHi8b0X+wHyV
iZxe3klcpW2sMR1PDS6s6F5MCFLKKe7WwJxaEBXTVvjhe+M1+7DFlkN3k3D4HOmHcr8b0UwrxRkW
6DoShkIwftKRW2iih5yuF8Se4xFSxW0awpgxEEasMUVtBxBNr3mTzA0ywqsHxvSY1MKlNopyEcWc
mzXzWGUt6+VgJnK55m7WUVcyKBbSJa7a/tRzjEd6/9Lypva6fI5lCghqzJ58snY48t3HdUAkQuvy
0YdXhqRMsM2tSvrdUAabZgd5ewNyz+YggVQixnK16BkTvkUjg8HWlVexN6sXVLPWm9FZDf4pLcv7
rAUIy1AIkwp7b+8F31kGqDntITAN9TOqkJPpq5vWy5Zu299KFb7ZhFIxh6ANlfTZq+v76A8wey6b
iaaWJegNT2wbM/uKrB3KhtroqWgGkB36iV1yK9px2sN8DMr8Cm8AahvMQHhm2F3aZ0fRliPGeAAo
U15nCQ0SXD58mgI9p5XDHXWybzkbV3KV9Uiv28eYRvyujpiqIOhxcS3gMUB3XoTdEelWBNgneMMG
s+KQa24c4qfcpjtbtX9WpYQJFaClz2I8X4zWLQ1dARbqPEWd6oWutrAmmya/xYfs8jG6Lg6CHJXV
qjVdEsTxsNNnYbKa36OnlmxziJnQUC/spo7vVLdWgaMeOMFRSd76X/rQticwyEuoH/bOC9SDJkZW
c377huZ3MY5ajF22fasbfxN2HlONeORRJHMZTZqaqUhWloQ36Bo7D0VYhSawChmfMetDkJqnIDg6
b0+M5zOJSsTeIc3pJDpwamMIXPg6IeYk8Ungx+rC/nrwEzaXKr4zOPysmpZ9LQhSxoTVKYzLH7eJ
aY8bjMtT6zFovCsEJx/GgCplqhtKb0xCASFRjHvPbQjelWIxpMnW+eEVJcgiqe2zGadP1NpPnmPJ
pQ1JBJnu8ElXimGL1w1Xns+pxhlXoDbfQxlzNnduNXJrAYhWSLcr9o6ehAd6t3aXM21yMrLlPGow
JxObJIx/uo0v1NEuDYKdbIKkjaF/tMt+bZhAwsdc49zqsg522htsqAx7tfTGojfOzPWDllixZcx2
XVUTU8wp6ohmWligQ1eGVzyiIPpgpVwt7bRC9mow8XfZaLQfMzDf4zLdBw7TwTgiJkxc5VKHFRUh
Js5yCtHJBmHVpN7Sx5STTPa5bv0H4ia/Ge1YvjjFQ7BG8k6mBgJLrEZr1YUzAk8gIqlehzo5tMV0
N1k0Zzr5VgkNtaqPaAyGzKMUSEYHGTx6BDUsKj2k7sSUj1YWA7iHlkMHIYA4hfHKtCMTgJhZ+z1p
82jRkTAmQsfcCGt8MHXMSwl7YMQnnIo4nCVn3zaCklUGUIY1YkSoYuwMb/DqmPs8Zi57aZ731To3
+JxEL67CIT8DkscZ53gm5VhzblL7WYMxQEgXF133YjZHzdg4+sAYwNbuRUlOgWA5xkGqxBjo4QMd
n7zZu9sTDpemHNg06wgT6rWLrA+CS8dNYHb38KnXozKAYoUZ2MaaitD22fpLbfTXFCZwA6OUgsri
ZIGkr0ytH4txxcIZ2m+G2pfjJtkJtrkkb/E2Rl2/iCp3lfrM7jWSqxaubb7bnvcdM1/CKljuLbPf
daPpM3kw7irbRzpl+IiK4Y/pKZGuvGAdxyB8EWDtBi9lME5el4Eo0jU6jzogkUvDR8KDuAPAWbWv
A3XUECiCuwHalcnHJCvOke4cuhp4U0n93CufGbxhVgsnmy1/yWpRNtMVrYAXKb5GJEkynxJQWojJ
rKa9dYv+1W36zzhXu4mhtmMab+g7YQhafbos4M8FQ42tb+oZCLDxSHHfpe5tyzB0MSb5ucOxpDGj
XJSJ/5rY6E/QPz0E6q4VOoNQlu7weoES69B7GSqdM1uchMHkMw3V2iElbVXr7rVk1dEBliASRr/x
Rf9odtqj7rfFJozGOxxu3Qq0wW1Oak/XJQGIy+nF8+/I2iU43cxdKHizYUElFNgUmHOc3ioxy9XY
2wdkY4uubrfKjdAP4XrOHiscoAR3Bju2yWUtI2s9JASUI7fjqaDZ1prp0Hk+EGmGyL3B5xcSdui3
eE8JA+gr/UXLsgOEUnMbDOO2HIJN2WWYXiq3RVKlPqMKrqdt7akv8IRTYMxBG1SVrL76az3dU0nb
e21WnnSxj0Kmc/gzxHBkPqhfy38pKgsNnpd8jW70EqloDe+UPI+utZaJbyK6Gp9LEWfrwCTVxPQW
RQfhrcHV4iSM9kT7khZM2AOmnasg4VvznRotjN/jdjSwcLo7npbM4isnfRwGzt52iaBVAuRbdo5a
+l4jwf21BSIh/yDKLxm44SKN5JUKo42V2jGm1+EoUxPeawBbN2lZtKFHrtRn3I+PKSo2GKq+v6jY
49e+Bk/L8tmV+r65KsaND2l6JBkFraeCd5aGjELLAOhVsBZZJwHTOgwGAnohcfxVBtlJd9E0sQSz
WdbbcjHFzS4aSkXeXOMu6tL86i1MHdkjYOlii/DtzUXN4k6A50afHDlLfpXMgDZumX2RsflORd1v
KqiHU4hQteJiTpxYDPp0XUf+zgUC276xKxJRUbzHZrAx7e4HJMtV4OPzijlGGW69zjv3yTeG41hr
KDkqVvElQRxdLdCVMf1zmV6lvrnV5lZ4JMdTZuuKdPKi3cQIGB2GzQRK9U/so6hBDInIpRfOuiYv
htctoA6GKyhoe9IxH/GgaquY6d+TMNGO9FVwq6Ivf3iuPOsZ/cyDm7dUm1BXbHQWyyYI4gWiDhRJ
aCldVgsUvOybaHbLalvVzsZ61UlFqQzrachbjQ+0viv58BZFb91qWTqulLBeOrgfRghIkvRAJJKZ
H56wEDyEk7MzZt2bCKOGUpgQFQQjHmtYTIr4u1orpw+H67Ezb/wovJXfHHgDWJt9ZZ3IQL3NBCs1
p4bfnvTg44T+EoGmXoxmeWVn/cOATmFDGMNNAkSRWEtt4TGTFYxhVywC4SFTeI7WvfGOlPrdxbnc
6GyYqf3kRs696cC4DeNz5E/bVGFBIRmkqdlbQqzTHnx8S39plf2huUhC+L/2mKo2uHFpxiSc/0HN
E2RgdvuqvUor59xwAPAFwTC1Ml6DefHqaeFpqtFqkB+ams5E4675lNUwawWesrZCyxAh1+oB6ui6
jVgkYGuhimmLklRIHTeVzQS5DNRHIbpbGbVE5SY2a5r2nsD7IyKLZsmQgpoKqb3HxJI3phEpniff
FAAGQxlTLURSfkZ5tEvs9FDjLdZT+yvyavpUdS2JHzfCzRBvzVFepU46LOsq28tuwE+iA7Ys7ffU
aA61ySTWt4lpSfHfJsr6iILito7tNW/h2EbXLjSEZupPhQb9JnWQbsTgL3rrLlAa7ozgZyq0B3P2
rOHYedDStw6Ngz2ZBCTokprLRNuZy5WljE+3VXvTj+8h4oT7ski/VDB/2FH2NhrdM2BjDmEWTuOm
5H+O+6sx7c9lEt9joXinhHjXZ5mzW5JYKse3Vob9wtM5kWu5nwJQJItqMl3kze2lUzlsBw6ZK2uk
NavH5gHVOt2E6I3AqHieqZ7yLDyigr6D2C0Wrq69TmF/0iv/EPnF2eQQDhRlq8oSiUFvoqohBbaP
X+KsFsufypaftpV9BFISw2GWt7lWLZCwcXBxcMcEmD9Aj01Fvw6wvTp09LLUkEcry+8RQy4KFw1J
gfpl7LEwRUbwnCSoYu0W8gtMQoL3hMWYGjG9VoZbpypAQy/VNCQL143TzRS6x6ws3h1RvSEdv+7y
wFvHbKfsIc+4Hdy11q78ojzHrRduzTpZuj2ZGK5WLK1kutICggazbtpWtrW2W0g/nPK0tZ0tPZO9
CxVlt7M7FOaznnrwsNjN/5S0/LvBpXkDpolVORUdW3FxtrInCDKrKCtv6ki9RB3a13kTnMbKXBSU
R5vQYUOhl3+F3W9LR/wlcNUVndvrgHhlVgkERWSVsbYTecxEfq8i8zUfHJJVVERZ28utR9JhJCCd
d0V8j3qB87BOU4bmsdyxGrsH+/siVfLJ6veh95Tau/hBrGKagwKyF1ueahm8Uh60+yiiRAlo1J80
T6xrdFRLxPbkeufmrtYEbb0E9F1iVuEpH7VT6UrtirXm85DT251ad1PLmFAq25mD1BDiYKihMy6y
lMDbc1FqDAj4BTCstE/WvYux7R5EHHi7YdKuJKty4shSmpheeOjinkUjQY3W2GhLmSC6l1CPxyY3
DlqGlrmagI2HqctCzYv0bR4Y23H0q72tecjxR99b4gDL77SxQVMDmWN7ufnrviDfJeyXc0SMm5Fn
WBfS5FylbJbxebnNIqJIiuHFE/GZwU+7cVw8VZU/7ks3T3EcuG8OfWQDA/XCtVptx/+zmQwK1ZZg
5jqHV8/S5mnK6mbbUaHXPeewrqYBGat78uffWwUCKnY4+0xEcgmj87du8OO6JLWMGaOhir7x1FQd
cklUBA3eFK0dFRYmSnunN75xA7PTUGHnQfBhJQJsjkMLHaqS8LHIE+bB/+RwWPLA/vVzyRZpiDa9
nRu4n5FvYn4Baz9yEA7aYG9N8QlMPehV33z206sWKQIe4XM1/7l4nsBYDjmXffTW+96TJyBieMWO
ZElk6mNymnTnLpfXMgHDgLLmvghxuGNk2tdS0NJ0r/EwLmrX+6oHoMgihORlZ7cERtKS13LahkN9
FICbcUFY7BF+Ma5bXR3aDt1jFRKvW45I1hC6sVtb+6IT3z4RYRsdfgo68SqN6IQ6QbswXNmwZVnu
whwx3oGQuq6T7gU2MuXQkGBrtPKfPp6as0rVNqS9rduslK3Q5wQLC9nHVbX2I/0lHt2zH/6ggkqO
ej17EVhwytgrODwm93n/FFjYUjqPNVoUIo8tsX4PqkQlXKLM8BPWzi6yPBgy2yTWjefU52idKiB1
KS0WaFD21iDgZE5adjpxxRr7wdHz5yb3srUGGnjVGSAoQg1WmGdu41kKl6DI5EsMWbTrO0HnkCYV
Ok3anhh/p4xZCZZmSTLNpDlXg52mW5RBvMo8WszCNrrnvE8YEvOeVmXQMVzpQl7VzIw3NbCG0ywI
S0XmLVPHMdbB1D0YWUmhalU4iyH9LCwaVrb8SpPqpvaLfpeNs7sowzNiir3KFUGlIYOpZqL55Lrp
e0uTj7NNqWE2pWOWldE+TLq5gDZfbQf/K93KcMuz6xs9R7PUm8jb5tFT8FbRYcG4pFG7qhPGAUyD
GCrDDJoexchtAOYFyBzNzlbX/G131ZGntZR5S3xKYdfU/Iw9nK739m1Fxy+e2p55GRuMb4UkY0bk
1lDeLYY6bW+rnCFQYzd8NX1JhGJyDm24CqDIT0OGHLmnrUktRRBFh4WG1dQ2qgTYAbJnz4qxO45S
DmKu6eKxic+F0K99Kayt0Ntq043klVQJBo20WEcmEZJTyMkhDEVz7Om3px6WhiQdnpwCH6iuHpma
8f0XE7A5OrJBTLJXVtJWZ92aY3x1jrXVbQrdqpd9VcQn5TI/rWqa9tIatGPNVgwDDFigQu7JAuLF
94lRtef6s1T2cer2dsqRNItBdZM6sMNzlnAIK8eDaOaZUK1ri9bI8W25aU1dm9mLGRxOjiKbhdYL
88i8MVfsaCyzHPspz7CNuUYRLAmwKEwoEXYv8c2yizaSFD8nuM4G/kQ6sgtbWU3qrBAWKrrqhL/2
WTl8toGhHCh7KRoadvtVPjzVDv9xZfMnzRSD2RBCbG4YyThe92z7NoE/GL49mpLHsLzVaaGwRTHo
5ltZR2kD5REkwjrgbxty3FgVh1BjrrJcZj1rhzSEZRJ2O8HCfaFrubY2W1FsGRZDeS42PjLMKOr4
e9W77gh1lxNC2CXjMziGk+zcDmpCUqKnxFpBCho2eAACQzzxJO1H5IR82Xb4IS0CC12PdBlmqDQO
fdOvAVjQNnfkl6kyPqIxuelmp64XeE9Z1Hk7fEqkm5DMt1BoUFdmVe3a4lgXbMl2gGuKHQkyizyL
kXizcihIbTBxdlJW2GxzQhpfxOu96+ZPN0xfbVHd+kQV2HZ1MzUOSWcxxvImeEe7x6uF6WDofggg
S60GySEzo+JxtL676pkxO/inkqhbN5H26tfCQ6pQ60uOd0gKhOYSCuF9RqlgpsPYC0w+lQ7rHFJZ
qFhZ127NkmNlPozpitP2PrGC8eBgxVnELH1E0VLMhuWwIedxm8n4XmmZvqm9G1NoFIb6+NQNAKoa
na7wUD+qjomI0+O7C4sGDBAxqc6QTbz78Bw16hU2etMAMO/iG4/VPotgzopdNzwLk+VAi19tEfka
NfuuLu3oOgTprZUWYwNqlb5Bz1t2r8Aj0HQH57RNO9ImvnqPhr5MaMF3ofagaAoQ8OYvQrNwaH5Y
jyR90G3NVL5GC/KusXSvI3eEHBaLfZ4kt8Q5z7R86DbuJImd9OlfGx1rPqhxNP9l8a1b/YfqdCoW
p98ZHHu2aVHC+sw+cJQHvBZzieaxMjbd+o7/KGGrwldUSzvbRhYYT/jjqZbsch22UB1YN1XjJ4cS
XfLSquAj4QUcJZkmOHnh5OO1iVTfX0msWaJGyDKAzora93EsrznDJlTBhH3KMoaJWqADkZsxKRuy
dVl3YMGSN/okv5IGLYiKkntT94NlVNF6jUobQl9F4wQDXXtdOMs41z7ptfdvWrhj+oqMXRNXXcOY
bRqKT9eFD+oKlkZ1c1XNzhyCKadtCNXuOp4vbLpvuebDLp9v4VP57Gw6D3MuAacC7wFwwbDLEYgv
UiQQNIjSjaf5kAXrblzJiuNwII2HpI0TtgP9uZFRvzJM012G1s5z8IyJyX8m+gKoTE1Pu2zyfl0H
LGTyfqIWWtRDWe2roXnoXDltTQxI6w6Y0pCKkNkx0zlYINWWnQcXsYdFSXl4fw0mcZRwHGMdVPas
vNJybdVNe9VJ7y4r+ECLCb+qNOor5SsCAmOQlLweAbymGG9UfXJdByNNftqMOAo/+taASeoylk9a
48lyKhd1x5usimAbDRisS9BltXudMxEj7lQgJ0Y5H0ht0zFiNTKtWZVAyxJMW4HTYQ0vD2ndDgDO
K+BhwRVQsnPosFZhWYYOVsKL1YgCKA300L4k6S8evjnkAmNzvRvDqm+rNqUN40DiGJl/Cs5LYaZY
CeDNDLqbJMA1HttWt1JFTghrBv6tMrwf1+7wHqqnQaE0EzXlhjuisG2w4lvW9CUGQu8s6KzJj+uw
gU559lmBj6f5qaj9NFT/xRiSvC4f6xQxhWLjMpuHIW2Ofo3CB5/mGp35o5HCNSDy+VN0NT55ywAt
55sWIWAuqeBykTF/WXehs/eR/BxkMjwaExa+kOgTOyv5AFzxBTdg25K3gFMkA7zuJas+yR4gRDA3
dXHyIyNHTjdedxbTA1sEr9ENChSOKsugn9atqVZaV58Bj2VbZBn7sQuuZcOA2KUXkRrEX9DTSzj8
j895YX/X03AW4A2oUklDiY4YkosFW6eGIKjZpAKfVjpXZ8xRrp0kwtKdNhg2O2tX2WpvQExq8+Fe
Gyfj3KIFMqXNaSDewaWwKd6tbzO1wBnDitBKNdHnSjkZ8LmZpGZXiJ5qLzoqZmn03N5NodQJ/SdH
e2/caEr5qwaOsi9mHH58mxFfvgw51pdEiwtj73QZp3IAyevMkKQdx1jrBuxKpvYd2u17KtIPBVGZ
rd/c9hXfi4j7JT6odONMDbhampBJkq81LWGCZuHnM0uQIAIXGx0GJrY2H3OHZhnhE0fYQ6KSR77/
O/ejxi+5CukX0Kal6d/4Or5DllV2+D00w11jut8yU8/e2NwzhYBCmmiEyruKuTPusipgOSCMWb3D
HFXDc+0I8EZ65HsLshQrlvyk/iA7so6yMj6MoAezVKATm6dZhSJFgpUasLBC7rvBOXaEcZEv7LIH
Faj3cg7cgaO9WG38U5s4sWFZD0R0IGsLcM/X34XbPBMSTTe6KK8rQa4dZ06O6STZ+rtcdOcBoATe
2Z7hybr1YiR1OumXIYVqJd1sbc82Fw4+X675zUDTW0eTfx6QpK0KQ3xmeXiLWTg6wBA6DPZ0MZSf
JYAwCvf85AAKTAuiu9Vo62tkc2Sr0vhpC2dr9EN4apSsNmFT3eEDW+s2uTYyFYeaRWmoKiKfW9AD
uV8pjvAYyZLvCOIapgW1twqN/xuconDo4lDesghzwrU29lggIv9IZ2M5NMV8HoxJdHeLh0jWNxaJ
NANQB95GvOrx0a48uuXLmp6fAzB3UTEuX8YjDD3XSk+JU92GsG4X5iCZWA0MMQYiaFBObUlEAlAi
r9WkG1Cbuw2uCfBqKUWZbHZlAeqjpSccF5B31FCsvWg6x/CrlyTPFGtdqkPoJXuiiBGqozgyADCu
4dc8xywWswG/S9dQAqgQDhxFPwCIr5CBXpUAVvBDLV5po/nuqOpa6GqXExi8Vgb1bqZwh1BXa0Ru
lrC2+xsVWh9SHEOLo+YQ9y7jsB8fjUMpbIiVnf/tjuqd5peovCcmKNuhCJmVpEeLRWkUUkYMoXnt
JsM1kdXXcU+QdmvsZZjlG4P2gJM7N4OJGY72VL2VlX6AKwParDafmwHeTUXD1M7BrKguWfqFc1VM
1n1gJXeCY8rGIz4vraetL0m65EwuvGTZlgzIyEVZJwndSCxwCRYJsxqsFTJKbnkhxY5EFzOnzOsq
38clqOqOxEilqEpoNvrFgARAy05iqL+CpPtKG2YVRFEZ1V1WtS07zYgVpnxBd/8VD/Z325Vr4tZW
lp7Jra4NzMuIVjMqVu1O9EFLloE9BjKaZ9q1VU4E9rlPiTvsdPJuMWVWK02Zp5iAKfCyaHRaToh2
g9f29IOWel3pkhNGUy87X2zsijOs3n8gWb/J0g9hzYCDdE9T9xZLmMn3Vz5Pgb+qQR9gdTIe/bJG
jeS/Ri2ucyadJw1MwgKhXYtwdjjZuXeP14oGd+496nV3aoPy+v+nHvw/pR7AlnQuH9Xn8L/C73L1
rt7/8X155dV7/v2vPx7Ve/SfQg9+veDP0AND9/+p2/rv2APxxz/670b96w/NMMQ/dUc3WSjq5Bvo
wv136IEw/6kbpuN4DlM+wzcESQUNC9zoX39Y7j91fizdNlwbLqZp//G//+PXW7spszEsi+Zvt//B
5OqmjAvV/OsP0/asP/5T6IHu0YWzdAtVzpx44Fj8s38NPShJK47K0RvPjoFmJksxozPj9uThL1cd
t2X928Vtdfh19e9PENmWVp/bbvoGlfmydKebOJo1gH6ptiQbL1lf+E9dSd+sLQWy4ypm1ardRC6k
4rr1TnWt9QfgQ95aM6afodTim2Kc5uzwkYDSIU02Za05Sw3OG6enEBhibeKCcMOrHEPVAb/4a6RN
L4CfEYASW7yTArVx2g9bM6f/kVOZUU4YzTarnHSVQ8tdNHEPpuXyn8Aj5Jx4uaqBfJ/uL1cFcILu
6E1lv2KlRd9Sk5TJl4di8sv//Cj+8msuD/3lU7o863KnDiwobiZjSxpCp6/dKcCNw6yqe7lcxdqf
bYSIHuz5gctdl4s0JDycsHX5394neoVB5/LEDIPRn1eF1kG2ubzy8tDl5b9vXu77/WeKywsvt//L
1f/7X//9Bi/Xwlja+zGuh73qa3nQL1aj+Vo3X1zu+/1Ak+p/3vf7eaEtObBfnvP7Jb8fvrzkchPe
Y8SMCGb5f/dkw3aYqF4e+ctv/HXv5eU2BSfShvn9xdAYpir69Wb/9p5+/73L7/rbn7rcjOaNAlgm
TZp//z8SoggIvfk2WmhS6iWrDjnO6+3ichnP/qMecS/2n/kqFvrigDjtkIV1ub3c9euJNEAxKv37
Kb9+x+XZv540P/z75l8eTi/eIsY8rLcuVy/P+tuvu9z8nx++/Im/vMtQBSH9i5jODzqAapHMzqV0
fnOXZ1ahBrzI7zW5YuYKT/Byu5ztdpcnXZ5+uTlpUXLo7y73Xu74/ZsmR/FLLrcJ9ikOl2u/X1lc
bF2/X+NpDOPa3GS1HHFCnvvNiqg8zD+/r4JFJGIKYc3h8vhQYF2VNlV7P7vOsLhbq651xarXtG6V
itvctu39BUEZzDDKIm5OjEE0igqSrGCtLeVUcAL24iA//LqKJJCIcz5N+tNz/uyvq5d7I+UeRULo
9uXW5eLywsvzft/8y6+83Hl5+PLE36+73BeYc4JAUkSbKpxQ5xA8/dGNFZTmoD5ObWlxpMhoCNgu
k5RMvXnzQfxyYTUDB3ViULhkNCMPBppFsDk1uZLt0B96Px4Owg2cXUEuLz3Sq0lUD6Wd0f3r/m2+
dOxTnTfjHjZwfsCDhHVtvvb74nIfSD25KuFWMAzl85hqRnss+MB5aLX1LJKKvFPXcHZRXVnbMOqH
QxBykTHU2cST8RD/SqYPGxLlu4DFr31Ly5AaeA4QV3FtETlQxavLzZwwSPST9OS6FoXYkBIHbvaK
AswzCNDpEmhy8Rw6a2J0dOvKp8XTAnCq+r3RPtEqeLe81tjkDSJGJB4UaE2dLuEOcIbQrWAzGNN9
QPcX2bO+QyzYHHwd0LOtuX9ea7xa0Ltul9Z8jPZi0BW206DJo/fEDs3Bm+4zSpLL1d93xp1+bfXR
RJ46e9DlIpqT237fvFyrRxR0Vj43rtiRLhcpooutWxh7ABUjszVH1w9aeF3pSts6tSNXmuzZBca8
oT0ZNs1Sgy9T1O2N6Xf9rw3Rmr+535vf5drlviqrMRB3AhSKq9OcLLMtqJjmcKGx2kBL/kS0Xm5f
HvnFbR39etx5VrZCnjEcAL3O37AlOeCBYV3Hl9sRms/DUAV8K73Zoa52lVg3wRyzTldqAX5aYwI2
ieHw66qqdhCTzX00TZugrwUhgh6qe4m0mPXognx4H0O/4f26wMAl+pETcpsANKsbRGDWJFYMyWrm
0hYOo2ECWkRApsbsmwQFduSBJhsVzc4Yb+F0jvc4yC2gv/fDG4nMpDd4ZHgWy+kp22k/LC1CC0bY
EvUgm2L6FbOYvUEZL8MXeqOS5G8o1+3L+tMiZ5bWbbMzMXFE624wl2sXc5fZrO2QAGN3x6Iznq5C
/cYY15X4aoP3Lp9/dQKIAVUZcYvDSj2B5661tR6959apBYCFcG04tt4uCwnRXEEFdMoXOF759I1O
ImG+JyNmqxs73DM5nakBUCDSZeexHhWP+H+ETbjCsQuf3W9nDux9hJVRtszUd3VyLqFVgz/LTrSy
kHPm41FAHIrOwBOkvvMQtALE6JakIwK+myANSGvb8HGaGnJGsRC8LUbTtFL8vYZmbFpqPwOIbBdI
bN++1MMK4iG/MZDX6JLzApfRUmtPo3eHyq5vn3PkxG14I9UXNpj64B1dxNkwUVHlxrD4GJeuimwf
aTbiuh2mZjiPYXrnYhsTy0C/CruD4+2afMnk3nrvw4l53FZvyaXYm+kpb/ZdtSx1MDVLpHwRn68F
a4hx+AL2D70E9Cs+rcmFQiu21F/qJ087DIxzfxLkfdRr18Y5b1ZatgvstUPUE7IvsnOmZfeUHAd/
3V+H8cp4VOd4RVhPCK8CWaFFW3g/OvvB2sqITvzCrr/hV00Zc6Kzly6NeIdy35mIN/xIJupIDpMz
be6k+7eltiqdrQdwcTrU/4e981puHNuy7Q9d9IU3rwRBgt7I6wUhpZTw3uPre4BZfZSlqlOn4z7f
qAgWSTFJEASw915rzjGNc9zuIiJwJs4LZTFQ9orin7n/qNYHn+NoRyoM+5tFreivI76bvhB+IsY3
tCXXMIHDdAi2hU/Z2QFOrXbriTyon7CWVaRHyDSGJR5+s9lKP/PqksUb9BEKcvrSZj8JuDChQ3F0
0lEszU0kOCBTwZ8CvePNmldiqjSqg8Mqz+BZ2UhqNGJDI2QsDkyDHoqWuaMqIQ1LcV9cNQFKBfyq
7UTPOFjWG7SrHiVNoHX5LpmcHg58s0dwgt0ItAp8hoW6n+Jx4Qyvw0NQ0TiRLCfRLo286QO4ft0e
2Q5odRyLEapbZMwJ+pJNP+10Vu2f0SuFTB0QEvU5WSQ97Nqne4Nu0z2qPFV4QQwTGqfwGbW4MsHL
20o6M3A7fbEUUnX3no/79FzM8RbhlYRVcNq4sMQzWRBiSOhygEF6pbZ0Umx8QT0+Hn+JBYPSfBVv
uS+BFIBiAilL2EfVe5OuY5/KvnTfmifa3hUtE2sBckX/QP1iPQBg0xzlCOcFIvIsSrRIYmAG6RRk
or4gTtENLN/YKlZzAaqy82dcHrAeWgTBZCWXS96lRh6Kxy5Zss+PHMzoBo7KDmuVmyPVbFYzVKhd
wN6AR0qIrD0YNlsSonzPna55YOGEfKDYtc+a8ly2LhW/xm2v8oenOHHlsmkgvQqK6jCfqmLNNnmw
eNK9rCx09Aq2/1A8UflVQwAwu2QnguwBCyPf0ZNtCMjkUiz1+67f6+IqeG/D42Qt8bsIbwk/V9mI
i1FY1+GRshaSMoK+w4fsKT2U2+Ck3gtOM12DEMA3JaBXRTkFyLjydqEjwiI6O1p25VpJDtKwF9RD
5e38kjYHUU+r0qSmuoOHjRJtoGd+CWlMqC6mQTwbI6aYs/VEQcz6kT+i0ULO7aIzuiNgoVA3/mXa
xepiomj4ZGGRGteYgPrYQeNNJQsyZPQsAviZnBBWV2e5dcJYhwAfN8AynhWGC4pmwb4Q7jXSWKZ7
daIodulZlNZvlrhvgIyQAxItFI0fmWItfsqVTwoHktL87r4N7sdpa5qUSRs7xBaQEFOBq/rOj372
40sHOp/1JC6Ep7QmA7k5yD52N7BzPBCBstkiPQDzCrU/Ab7u7fXB7biyhNsC+nj51hd7SYBmvmYP
wZqrzAVwgRAKM7XDYEEWl4XplPvSovsA+xYtTsFzqO5493jHgiZQMHohL1wE97pdrvtrDkJRJise
yj9QVXI71skSdS/N9uYdLGS+Dqo18Sz3IpIhW98iN1xEKwORzfKHFtnFE5YI/Rw7YJIvCoq5VbTM
duNZrxzl1XMb5P6oZhyONMPBqyl+0FGNHn3o1LZ4Zxz7yGHLJZuTIXgCy+yhEcdo8KCezY/Cpcl0
+KyeEMxqxwingA+NxqYdKXDE8kBwBBuk17VeDrbnpjb7dBHY0iJYadcfi8/CaX8AdFxuAnEhn5Vj
5srnkYsCE4AHnGGcMdlT9CQqCwQE1ZN2xf1AkT9V6WY7Hn45DBtOkBx4aZ+v6m6jw+lZK1Ssz56B
WuYhoQkXrSk2ax4uYTKYF/5gB0tyUox8CcuUCPkN8ixkowH4ptd6XZxCZyA5Tlz79ZXl0lySn2y/
Wo1OuFWXnY05Taaki90iO05bxcC2tHxH1G2DcZNpEq2kp42K5+AV7bayJ4bENaDdH4Uf4qMEmAqn
55vPaYDK46K56UV88LfxAZMoghriHLzoSLs0f8jXEVu1Di/mCy0O/ibhnUKmak/vBlvtINHGShfk
G0BPPkRNpm1EEbBv6YhekEbQQiE4R3sSOcMoE7F6epDuZficd/IjcvNlturOGsLjRXeOd7qt0A9a
rFrCnthptrZX9vWxO1cbb/0KtG7aT/vyqKygo/kuYrU9DvIDpzfWvhhT2X4gkue+8RgzFsi2CJPK
7nhFvoCEcJz22ip4aTYa6e1vo2Nuve1r/Tbs0+OwJL7HXDP72MvbbI+3fVrRGbBjW3CSJWLvRbuI
Dp5NQX2JzPCQrKwVbLNzs9FNu7iPj8W98Bxeh2X7Ft2TeXBPJ+Rn+dg7xUZbFJDaF82L/4QYGbP6
PdxqlNxatOQ2bRbVUloxajxxJePQYQ/jHk5wPyMgoRI/X8P783St9oSNFJv4KLja0thr98US3bid
ra1zZocr44VUdKFZBgecBNNLa8s2pG2bKxQwUMTcL4LiIgZjcHkhAt1e+2smJZtkx+HwGN03+/5n
fDTX3b58S5j1UPl6Fn8+p8fwOjrez+Al+4BWw57gGqPtYCAf8EHMSN+77K49ZLK9al/Fh/ACpwus
MocVJ1W4uBc/MzqWtjjY48OciL64t97bVwDBqkOC4CV1zTf1oXrB5gAngDnLW/US/VDt/ghecriL
d/FOftDt7lxeyEl1aOQuxLV84NaelgIf8F7gC1hjALczkCwLbW+4ug12/nk+6FzhiR4nl7eWagU8
pVe4Ce0BhSZPDov0IrnZiSFxW35yrOYPOB420y5a1Q/Tzuca0zzlsZMfGJ3iz9tx3zxFpwCbNaML
Z9Fy2KX8XtGyIRpJR1dsk7hRIGElLoA16Sc5Ls0Tf+NkCtulLu1M1ijsGviyDFjsJmGBAH14n96j
O8Gzo5i27gKcoCQu1HGt0XtGyfQgvIsHrsu6ra2GDR1kzpazvvXdYTPwg4zH4aN6weZDXNWK4z1D
Y2srPxDyj3b+KJxInln5bs6IFEku0j3xsVeeEeht/E24GRzG4g5epaNshYOC5DV0jGv6iVVRq5eB
9REjPPUXqcyQOZzjJzC7urUKLuNVXBunad8S3Xio4GsByIs5V8QXerhO53rnz/DSs6vBaYOAQPDC
VHkbncLL9DTcLoC3qwTqEi4q4Nzqh/zTp2NOVsVCe2/5h8i1oYlz/WAYfO8POheCx2aTLYeNxFLt
rTmVW+s9RbGGeO+Kvtx84171Ejxre7r/w7zV096P7PraNWguaHMtujvjSXyoTkgOCLFNL/P84FV6
L1/ZRHpOuKnKz27cT08MiN37xM+IiCSbL8Zc2JgikBPEZWl0gCrg4NyOzjtaLtQ4i+GqHJHsLujG
2IHtO9WJaynD5OuUHvpxjaHuxCUvOfUH9mvsijYBr7sWYcdJ3gacoUyBbOlV3GCQ1feWY2448VVo
nTY2gGXmDlxu9LV1EtfiMcfWu9Tu/adqRZoq9SrsUJy8vvseLAtHQ1PPmDZc9H23yBnwohPbPZSO
xEWSKLMVq7EnRB3+u/ExvTT4RD+kF+1kMnZHK+uYPRU7fdPsgtq2rnIEj8ZpI4chTT4zHaQOw0H7
MLgKl+dq09sA3XbSnbku18xQeef12VxqV+YU/ac5f3tU1DtItG772XGdcFOXdpwtudEqugsv8UXb
YUW+riqc6U8yh0C8GISl/NBxZl44Z71Haov8gOqnQr85dMTH8W18K87VfXxNj80+4yoIQPYU3Bt3
0qlK7GnjbUFfHs2L6MAYf3mPlsIVzDans+LO/+kDWM1FWNn6o/yWnAXNiYpFP7vTF01nC89Y/ZVw
ETOFsnHnPpvBgZFGfKy9vdmsmBdv9S35j2v4wsWG9cKFuKYj00yOWvmBpAQEHOjb+s1w72/VjTXh
v13JpjMZn+I40+8vsT7yK4J6Nu6be8ic/lbnOKo4Y/Or9cRGvCNJXbRR1K3aW7UVoPtClw2FtRHr
o1vZTZgLkTfSz+3m13PEwSimrFMroP5kzg2F2z1pLlHd7v2qRplAPfI+urAKoQilzuXk282tEvX1
8HbPH3tzIfe0KW9VqNv2mGKybQOrWPaGdAcKYtgEdF1LryfHEWepBJV+g6cZm1u4q4XXjmKONJNC
k84p8eu56F5pMXNWo2sFyIX8zIhzlwTfk0xNfl0lPgvg+YalC4nE+sYvQX2h34H3Nd9DbYffFqaQ
PNBgqKO5qo/tir5CVRNsebsbE4fAKNBzuUxmEhrEDTk0qWCaD75ZIU/1UbFCtbvmEzJP7CwseKeI
ftKoIC1WqQ2GOhUHaX5qILd2GwQS8NkxfkcrSvVFnkk9zKiLwadBNQzzpDy1hzg5jIXONGjeTqpa
dATESKT9HYfkJHoF0MgpP8qKwgW3FE7UaN0KQzwXTrZJ8RXEPfnT0JGn0sYojjVrxrYZc3vkdrcd
dEoaoQqj8VbSvdV4b3Xd2z3j1qzry3KXen66jhTK37ebce7fyRWF8q/nCqEN8dBjXsjGjpKK1M+h
QVq17eab28PbjYjFmPgFVmC3OujtphCEUoa/SV1U9zC3tcgfbnXZX7VaeRbVy2XIbR/ogKoLAlnF
OaNpmCvD47/uaa1P7XN+7nbz7eHtdbd/Rr4QbRTgH6+SmVPorj9jsUaKYgIJMLgAxFDiBJFxppHy
ndTI8taqjklT8L0GipTb0RKrLfY5lPA5+j5vg80mWsotiNVSpSpezF2boaazd7sXm6hHsiBeRtNw
Ro6QoUUngx1qJNLvHUSJUwviYIXiG6W7XJRbwPUFNVL90ZDNdvPr0e0PFiaNZehTs//tydu/+/X4
drcbkIwbuI4maq7ArhlWKCI3fkX9uEZ1SW/sdv/29O0Gjxfn9nzz9fDrr2XtUXHtkvXtZV/P/3oX
pa2qyf76k95nF7M1GqgoOIw6QnqxU4jaIURnRwgeajmqDKQdDKrO7uUcvIH3BJWgVuyUL3miVevc
Qn3/r7/d7n3HAiIihPF3+9Ptpryh/VQk+TDIOxnIBmfM7R9RvW4m+wsCiJmJn/c7o/DX49s/uP3T
25v+LXvw1ytvf/96069/8+vtvz7+18sHzc9ITezuvv2T2wf2RoX6vaKm/fU2X6/7vmW/Pb5txPeP
+npcauj3ZAsa6BeQ8dfd79/uN0Kjd3vt7U1++6Rfd2/P/vqCVss6U4eQ9BvX8d/uk9uXgQXBAXh7
i9/269f3/PZl/n4Lvj5iep0a9YE23Us9NzWA26bbaQZ63m6+Pfft4d+9hB4Ada1vbyPdmlZfL7/d
+3rN7W3zGxz06zVff/67575/zO0tvr3tr9cYynRt6Let2vn7mbcGrB+N+brEQtHMAzkUFG7mv357
iH+D5iLX5z/+Yt66qLeX/7p7e31OrUk2Nbhzf/MWt1fcbr7e5tenfG3Nv/133zbs377N7XVfn3R7
v6/nhrkL9v+1R/8r7REKIPRC//d/BD1/0R49hfUPBD9h9icB0q9/9YcAydT/y8QWrkka2h/DtET0
PX8IkCz5v8h812XLUoEcG7rGnzKavqiMVFRGhHuqpsRfZMNQ2Iw/BEhok1AMGaKl6aosmhZb+D/b
978QIEl/lh+ppmVphqaIsqrwdtJf5EeyJAYxKXr6DrJbhSWwGU6YXTQ6+a5WDjDBiKQnRSJaFNKE
m8cnWiMTqXUZirhu1f7w2+77Y/N+10NJ4p/UUL82x5CRXakSqi1d4nv/roaK2SmFXKTaTtFkk0Sv
oFhFOBRHoziJ2ZtVeNBsTAo0QgeHmpbo9p8/3/q7j1d19i70JNOU58378XYNMx/xlvR/LNAtqMYN
dVcN3ktudu2dNpB43yAN7UVcQ73ekOZSYEXTiOT458+WZqXXL8nY5oOffP4pOFQ4VjQNkIGofvvu
VdAHfhtL6g5arPaWe2O8no0E6Qj2LqpC+V6I/B1Luxh511aIog89vWHV0x00+2at1Eg0yaYP7LSv
J/c/bJz2NxsnMYmFrCRKFgqBP++ZvoyZj2BI3BHth5+yLl+0pCxWZenNDXxKDiR7s+ZWyUnUMpPe
V7pOWj9ZImG/S6DFYASDezqYq3/eLtX863ZxNkiWDLDd1M35fP39F0NYUafGQG08IG9+7ZfeQLuU
JUHmWT/FOKYKTciTIif0CyYVAGrSaVsCMLUtJyLOdreOVNlVanisSTnuxrExVuS/k3xBetRJlLaW
1S3Voa3ulBxh6GjAItD9UNr1+vChB5VOOvwLkyrDJZ8C498IsSj081e9sR6ESFavWCrOnGSUcCUc
IE0kXXQxWrEELLatNV5a3/tZZ2p18YDKsXoxFVZHFA51+UmUM2v/z3tLQrf47RBDkYCHQDQlQzeg
nPx5b0VS4LWJ78FgJ7SJIOFaXeqaRE2c3UgzefYgDyXlsZx+Ht37H0RUEsX3/7ghksSVR+JM54T6
dqL5ESrfgJzRnWY2/bYVSS4BOXmd2mFdyM3dOBHeXoz1DknihmjbDcDN4f6fd8ZfjxxdlFQTgbUh
cuJp8p/3RdgQaKAjE6ahEvwUZJc1DK7ddtzAlTurId0gufhPl7e/Xm35TF2WLIv/MyR8O1rFLkJ5
Ic/IClFzB5xoS6GW73LfPOdeKkBtFqddqkVHuZHQEE7GQYSVXM3IEaTx/+HUmWW0fzkYFNlA6Kqo
/BDmt4PBxLDTTYKk7PK4gWXVK4BDmgPoR5LME+sqmuMPzUDjnmYGtMiwp3jQZXT58mkDco6Ge1Bg
PSHAblEDad/25pgQp5pcFfivmxw8M45UAPRmk4PPrcdVjKtAk7rZD9+1i3/+MeW/Xrl1UWUcE+eL
pyp/P7I9WYKuocfqrlfHfAeH2DtVFRmu2hCk6yEiRcOzTLqBNQk2WqJuklqjQzrqr0pelNcaZUVf
iOg42jhDv84aTOkrsMJF0G3aHukG+R/HpPZpqgaoP3D1OyLFAXwOPnHOBn2oRqdZrhV1uI6QMbn/
/PWQIv/lp8IQa6l4AjTDEL+dLnFi6QRLYCCAI1S6g1CghRHZ3D5r8x0K+dYHzPzPHynNx/+fhyOd
0UgxETozDZG/nx9DYVbkLZXKLtSs4Zr6/nguwuosFSXFe/RIKytFqhMkirm73aC2VPWPuMzS/zAo
S38eexjoVVW0RCTCzFCMv56pRdDkSVkWwrbxYCsASL6Dq5PgvPEhmQwhGuM+EleFiS0eyLFykGsq
6z4EAdeU65ZkIZ/Mksq/y1iY/IdBW/vzFXXeNsNkNqboOqe0qsxzuN/HnyKesAFKEJ9Ki+BMITEc
SaNhGnepxkBhjQgcIyRKpnkQDZhsUtOiFfDM0zyu+H0iO3JpiAu/U0hm11C3kLM340SUlWSVWMI0
CzIzh3GWaYY7ULe3mJUtQr+2nEHmH5KVqYI48HaD1NKvK3HDWlEpHc1QL10y+KzloHoX0TcXhW9a
ZHhr1OcKf1VHpkh5WhShLTLvi4M0XKfxsCorXIVMj7DsTqG8jKLckYiGd1W0X+feDaU83/3zccZP
+OcjTWPqazCGc+JaoqIg9/92dGfmEKlDqqAy8yVABJr+IE6o8/JQF1Z6lp6UwesZtAnujgQkvxPb
buc6ybLM0JA0eVVMAl3EOFKKWHxCXLMLmE2E2ykjpg7MW0kzytuw6el5i+prqqabKaKRTfwgkFBy
YbZjpCtbCwbi0M+5yHEcLmA1dktpQFEEImabmXW07vX+WPoRaGGfLqg+yxAD1R8JFPMie7rVGaW5
GBpRIyOyeS4b3h4PUUIDFVzjQrzJMQvDNFceMhIFXPoGgAn5LYWS78KAijcqRmvbDy6a9PGY9ejv
kjbdyWQbAc/GY8X0gEOoB12KG8eeRjRZikWbr1GEdalERE5mT0kRdxsCEa65qV25rpG1xbSoSrrX
MRycMQnqu0BG40U4J/WjUkCPp2OTjzXSI8VUPTdcQ0+90OQoO6bA0cWi3zD/X5dRUCPpMtNFgYzb
iZUExSI5hXuKWoAjLEidtSajZc1awAhTggZpIL9LTIWMEGzJjkr52RCBKYTAjW2lG95qBuG7JHmN
suhZ0dxkkkICIdHFoNob9rXa09Huxae884mZkTRgKSgxipqITJy2FK0kL1/XRkInygBZ0KSdskUP
Vc42ZkzYWncMWwUilRVhG8u7XVbV4NAt4w6dmgXr0kOi0jRra/L07TiND7jp+j3WblfWxGAjpvpn
NiDiqwOrdBKjBriYw5QFzUmcSIArrCNslnTl0FVIlHiNs/GkQkNJvbC7GjK/ea8wkW/aqx53CPCS
DPmk5mVOGRFXFgOAIjvcuEA0quhIMPFI02rdD3qzCc2SPmiW/Kz12r8KnffTE+EPkBSVOl2QwL1t
GiazWjIdMv8xLqiukvW4DOG+HkGrjwt5Ms3nvoC5FWWHMoKS5AVqQREEL0jsGXA6k06ZrajVfdu1
+IiLdUvPUzHr8WqmwVrLiakS8OkrEErIdxVpmHNYb4CiVnYDWc4xSSMoJzx0CQF1HGvKMq9a5jNz
fKlioccOZKiYSTzDYn14HLcjvMqoPqYeR6rFPan0flphVe8AeHxYPmOwRWTVuTfzI1cyeVngcET5
SSNWq8mqBIwoLev6XeDUePCUlyibe42hvIeCC7qFlTRyP2icfdaBV0zA8o/lXa34a1/tvXOD9COC
Q8DlA0WGpX+GpJM6WkrAEKAriXy5Lt+k/rSrE6OnixwFKAQj/zJG5ZtKWJNbERno1n7y5qHf4oJB
7q6qlme+YE6bqDI2nuy9qZY37po0/0lptj/4rSRSU1WokPOr4n5uw3tf4wjLCISUAHCq3l0lhxwV
4IU/mr02dcGVjDVxUZhMvFXcfKc6i5eTnqbbhJxbWvk/rV4SQELWJEvNxkODVIZ2evfFrN+STILQ
NVbACITVc0gPE5LdE0Etr6HkLesZfEDGDZR+8hIJHbTiA+Jv+CCGstVqPnAAaWQ3JZfAqaQAELcJ
WPgK5ZXAryXi/1xYIurRzBCifV4KjxXL4bUG0MiukpqEHiv/kTKlQPVBn0CSinMBpnDTmehAyU47
4PTDST1ld+IQIHWwlE0nTK+BBgQqKgGYSIKRbMoOqH/ZvVagFdq0XlsZ8cqsjSof1zC4yFbS9+jL
3bH2DpE11BfFWpEsDmG4gYKjalXEaYfirqoblqG5LN1nhus3hn/fSoimCPx+qNQIqZoUe4+lqn76
IuRigntjltFsSZe1yiUpcHHePFMY/vIjfSl6skaCljsQtQWDdeaGAAyGKsHP6JVPtJwslG1+hZmq
RbzSWffB7LEqieJQBkk9zaHPg5qSbIBRGdyWNt77+0HsmF2rqLoMXzyGuQUOzi/JFYj8laSypk4H
bVPXpbDpGulceuUcjNDuvbo2D8J0qDqzX90WZxkr45XczDSKqgqIXjTDfF21mWH3AIGYL95NNeTA
YVBLIpQ8+r24YfNsII/Z1HaQZM8ZXTunkrNuNnxDC4vqe8pcxEimZu6UsfVKWmR+TScL+DToa0fv
eyAk8qA8dSoSCfz0YN+5OCkE6O1Tuf6cxtpfQkbsNpmHphI3HjwtssQd1ME9a4ZlEKijk2Pr5CCR
L74AV17XWEtYhI1y6sYagjtE6kWW3BNLneyVej92leBaedkugWf4466dClaLxXCuTaBSKkLboPa0
fSELD1YlUWMX0J82c1zd0BYs4+OKMb8ykA+1XFP0CiqYIKTIjQ3lJPcxqFIDjHrZW89lPT53SVi5
Q6q2NAPKF4DE3TOJh5PtSYR1in6cLrNS9Nx4QphQzIsLU+3rD8JmSXME2buLaWoiuaBqVKrZz7RW
gqUpaMq+DIxLo5fpidQMnNVNgRAAB17XNdWFefjEx1m+Y3lzBFgV7JJaheQhVfkWLEphDNmWsEJ1
o4yOJk7KCowgkOIMcO8K9ppDHDehu+PA6lJplqolgI+fJHE1ILMQBlRMcjMM+66KIqeJoorfsdWY
B6EfrFXqN1JpVvsSCbY2DMUu7JCxVlPXk9+D+pIlMalCBuvxrkcAjxdcsvRTlZfwJAAPLiI1mGXX
EhHtXXK02uqjlJXxNUT8kjQytCUwYkOtokWP2mPt6YQhSrGFxdo6RiWpCBGQFIzPCkzMhpKXTC2V
wV+OVhi3K2wxXBb9LjZd+OUDFnZg02Ytzzl2qryIlNRbpUoYoTuj4ECXFEHB7ROjMmjXhU6OQay9
JD4i2MhDgEUlT11OcqTBy0d0x8gr72FMKmlDSEk2atDvMtPxWj3Gl09wnaKT5j1UYGSqRFgxMkpO
P2HbbsyfQd71m9pUX7sMOXERsdxVRULhIlKcLPE9FryQJUkaYHPqzl3aaCtoBBz/skW7Vqkcr0J5
rnRHAoBZqKjNiyxYG6BGoB0KVNDFp6pJr4olc3bJAN69IVpLQ8jYof7ICwLr1S59bvM4cLsY5Cht
/UUt6dchHYaVZ2r6ssyCV13fzcWwIVCCtUHeD6uUn0MGQbqT03cM4E9aHW8MUV/pIQrOIk9RTWTa
Ctgnes0JWwanrEPcAwl9xWttFvE6xZ3jjGkHx3xoNnBOgd2pGZZpHBleIB3UEp0nOZsHQQYhKmar
rJWwht93PZigalAeTf4/SvxsfTO+IljSV2EwbEwNrVCikdngd/mbmI5vrRS57Sj90IhBgkseiMld
N/b+sjAjbNuFCvHikS46/LvYsuxQqxW70j7kRAO+HAOAggGNjgN++cCPkavYgwAElfQ78UcUg3Yc
uyCHokWc65jEmq0UdbHIUNt7VTnZxF6oGPCzSyeWkDhG4pVJVyZJQlqaCJfQkrB7okVQhbETGOW+
HEgtiiOSSeseFHmWlMx+ddKZ25xgGrUmwTs/5pHaOIhLDVJt2BXNXVtMMUJhEKpLywqJoVTBG9VS
je6wTwia6pJVNw2upGOXmLqCtYcPykcrWOw0tTvKMYMseDOhg85YzKEXqd97i6kA7CdFTWWXg7eU
QqiVLPryJuyZy+LhjCzAHfpEiPORQO6XNhZf0yA1V6oOA7gBSaVo2UkwKuw4pDt3Fhd0VmpL5oiw
52skdKYqIQ0LP1nxumoWNE6letmyq9RHBoYzc9EPddJzrkmM3L5RkDTZ92j/jYsphJBWa3WlVFq5
Aph9TTKsN7i4Sic2gxUzdCB68SbNcTW3oEWo2BNHVH6OGksMJY/XXDafKq9XFxalJE1JmVb64I5z
X74TA64Wadqi78faoEZpDaUrvmNVsZ36OneMgvgiNpSgAgXZc65jdSpCwhoVAMs1XIOkNdK1F3+Y
gfbZDxpjhiIaq3qMyAkx7gmUHknTDBgIIg9LRqAsdd/fi5JSrpQGRQqunxIEnXdJi/gYmv21YBLM
9aPBqiNYPzqBS2VXUaan7eOvrAEEkPBjKHWCk7U7pSd5UoQY0lfKh1KkxMWACC1TUpOqMuzwi6wG
K4aToBPIk+fMHHOGn7ohnURq35XsPCUBki9LIPnDcHws2yRHUt/V0DynHUalPAc/PSJmoOXhxvJH
3PUQL3K8E0S22wbEB2nMiF81kbg20ksnayi0mmTvMxG0SSp1MwO4nKoVBlfaIXia1k1ZH01o46gl
Ld9O1Poiy7yn4BWI9Cxho3l8ixr9xqJDui7wdsiQYrWojqmOZt80LlkHE1lX0F+LUrLV9BetmpWH
aj6cRtSLkQxwKdLwaHWBAJFuVv1Yocn+j49y56fYqFiOk+9sOGqqbs0ZB9hJ7yFMdnTo6jC8JSHC
PsFipmwCAjZbxVoQs9HUzPO1NLJFpEYLE+YzfaCrqgMmK2Z2jjcGQHB9HQMJoyvw/XWcGE+KVNlD
SYwD5i0Zgrihd2+V9pzIzYdgxUxPmu08hMmkFC39Wt3VSkgORVgpRKFI+7BCRRGIyAaJtt+qfUC0
tv+YicVPyefy3A6AvHuL5bBm2o2ZHH1GOU9OAzu29DNJNtCKE3I9KU+7RGIAAxeta08gaVJn3Z4S
aH8HwVJyWFuQgGlRJVKmsnI0c6aKCXHkSLOsTsL6biujZXuW+krFUwT0ghCLdoG3BEmbuJIPFYvE
MhHpWyYsE+zTdlkaI1lqobwGjvWpWaZ00PV8D9wq2kohE+2lZazErkLiJea6Y6pDdOR9ouPtXjJk
0THw07MyBtPm6/m6mfXV0yhx1cmxn6iiiX6e8+L28HbDogQRrzGzKAulBk2iziLPGqJVl5RAwRQF
mECTk9uF+G3TzM9Vt+dGcN9BhnQ/Hyr/2MuC64vYWo0y8I+3G+1f93TFQ5DpI/8bfPNB6fVnNVE6
tyXGgOSmurcQ1wl7ej48NPpyH+NiXgDVLCyJPgEaK6cIE1BIq7zABUEMU+oSMAYOMhqhNBsdpBsh
hkeUiq+sioelQYDNyiIvOCYaSCQhK0yLjzqLUgIySOSrve5i9q6Vsf4xcjVeIfWivAJpPw7g3Iw1
47eIbY2vRKT1qtUQBlPaPsxc1KBrIjjw4LVaJq9LQxc+NK3aT2qAecSnPqYxzMRaexdF/qlNAnGt
5gGeQOlEUWY2tbGas8idWizo0sarMJIhvXTjfV0qb2NY60SeRT/bWVumqyUn0FxjnMMABJzQqUaV
Gjkvv2lRGdWmBhdxNaVuX8tKcG4xbUhhcOjBLA4hFVG4uN1+vlL24GoYuX2mtVmk7ASfFBwTC/JG
i1kN5hOiPooeJunuxOKYhNphg8xO9YSTEwZOvmaQwoamcPJ4UShctVZyVbnHWheU8qYWB22XpNPH
qOTBHd2LgyE3wd40S8GtCHlFnOZZJ0iTmVZXFzE2LLdiagF4U0LLqjGYeD5Jb0IQp7taS0+IwRis
/aR3o3RM3TgeLa7YzYAv2GJGA0xNCUp/i4Qr2gw5wG3oyVyhEcN3dRCuK7nLzyKlssVg5LaRWmSS
RZNjyP1TGsAuor2h7YkAvdPL8qSFUbzPK2CBpaEf+gJsuSmzySQVmGvGzR7c9TkTa8OBdiBdtOAa
J2ZJqljoP3U16ttCCt6hmwGoo+imh8ayKMkqFmRYnpwtLzmZDG6awAdLhlKAzJZUbm7gRWu4vPfD
dOCzYHHnK3C9FWvvsLpLok0iq/lOC/IfVVnVJ1K2Q3fqTCiHI6OrrA2vVmc8TrIMcquS0h1fPVgX
qdw5w+Ajl1W2TFShr5qqzgpF1XdDlq0MFrcx8VBItM/yhG1m8HvfoSVpLaxCJ1epljybjmCPGK8a
rwXT+4ZM9V3u/zd757nbOLZ26Vs5mP/0MAdg5gNGWbKcyi5X+EO4bBeTmDOvfp5NyeXQdU53Hx3g
EwZjVLOZtEVSm3u/Yb1rpV/UNIbWudsZK9hmpa2dU1/SRwtHSvOFbTL/w2kfb9OY+InX4Ph0Dojt
zH2QbDWA0M3+1Ld6sQVw8RkSW+Vc6VS4L4nRwTGAogbknp8UTVvjbtuzNFf06eh8qinK11VjXhAp
8q7r0vOBRroM1JoHBJv44UUmN5QK6KFyUcoA7MjHOouylId+Mu4cz2kTo7mwbxMKNyTdLG98XfZv
2xZWpoAcMAErTIBpS31Pj1rHDdxFMG6FQGXTbocgEVwuxjaFew36ea1HallPmknTkQnQ6pboSOIt
LfsOZZdiA/v9pTYg9ZUmKZXPuD+rtjXv0GV1VnkR9zMrBe9OWHSZtbmDKgE5cC6dvJbaUocc4j7v
XHUKOhnSjtL/5A/KV7n7GrZuDT9UgDI4RF2lDBm6ZcGG2medBKe9C6V8gunJgCXjh84hR9YC3kau
lkFOjYGUu1h2drBqQ8Qm4xS9cA32QgvmAz25IJ0PiWAAHWusU65YXDk4ZJO26ylxh+v5UTN9SGAl
qd+EASJWvukgRSmpG12tzbXs3WdNDdefWPAefYKI8lGXbEZSu8sZdgm1DIKGpG6J2Y9r6cgekoWU
i8P3Ruy08tJzGad/5mguwH/L7LHLDZ7KziakCYt+u2l20hRrbDMoZXDeNCIph98PjaxRU0vc2ApU
uAgDov2G3kuThDgYxE9sbQugNT6XGZplT+oWjq+sYxQzJ5Wz263LAidE7c3bvjUfS88ypnCgifFV
uWvzzlg2SnbTFr2QA7XyeWd0V0HoEZOiwtotecxaE0J8Bvs6FKDUj2st3n8dbnytxMbTkCLz6+c4
17u1BQGxhJgag/lgzszYAMZLNDr30p9GEUnnjP4ronCUuda60PtcBhkuX29qLcWQBWXxmfM5G6zg
JoB914aHr9Zzc5P2XHFnSMguVoyOuGQTeVd4F4oJIWkWO9k0lEKsrITyuTh1tRVerIfqySRn5Jxk
AUSxft5BLFrsLgg0UWdUUSY60m/LkXOvNYi6tTvptitkEQGBYNEzkV0huG97FaU4LeUZEQEqZ1d8
R8OjX8Nehq4P+GeroXOHvdtQvT6vOyOfwDAbLepdzPOG4L5voxxQC2GwXu2BCiqU/oTDtaaskbGi
rqmEisDUP2WktJANqSkdqQGW1CkFdYFDfQb1dKFu+ssYcV/FyPRZiE0i99B3KxaUCK6kfQsUVV5K
u+Ki0ot4veuUGclbKD0zKF0rz576cWbO1e6R0By6NLhOhYkZSnzR8vB3YHx9kgkSxTt4U/pchHy6
uJr72YMVqf6l390Mfq+v0D69VrysWoKcQRk2sS+DGDbmVBWlu1INOUhbCwYS0thKOM/UwpsTDKFe
KYhn/iCn541Zc282pZBWwnyTmc+5HtcLy4moEHUcHJ9wupPSLyYTA1WSeD0U9rqG+y125HaeK+jm
EBygWCkaBMudkGrIOkonLXRI8KtpjGQKZJQzI0tvGiQPF0r2oyQYvjKddpX61HXE5idPb6inVt2n
wkQjy4MTu3EF9cou/x6A50FCCuNa35FKyy38oMC3NjB06wsGiM++Et/Kqu3NPdP91sao44SNnSy6
gigBjL8BEaVWXxawVaPgZq12MoTviXbveh5kx6iRZFqfTRPT9mZwYCmz1AkYFfBW/QBy7cglmaqh
mSCByraTbjcf8NvLUlMvrT68r3yNjEdUfAqL+nHoKroibPNYCzlpJzVos3M3ySxGCqpPCYpQsj/I
X4ciIIQfUAkM9deOFEC/GBzIK6TUnFleHJ3jwJtd++hkIsRBRnrW6vC6F7A6InyBmR5MzVBekhFm
xtt1gLOUfqsQolgAI/tsdMkOpuPdvWEWorwKiuPYwGh2Mpj/A+QpZ9HOvBkk/XsvI61k6ra6gdUM
em89ncOkWkyJO7ez3oW10BTa1Yr00wh7eVaglDI3e91A57Qm5KGcQ8CtLUm+Msb3+RMQMV4Pu3yS
3VKddVXXTiqqNgD+K4tIcEYjFoK8Egb40BDIQJosb4fPUpzeOIO9dCQ4DMqqlTd51uTzTO+760Y+
D4UhSfALhdwgIEdKVJtEXIfaj6eEtx0u/HmbzjSwc7Me0xvxtxCb1KQ0DWRNiFCGaUwpHNA3RkCx
kp4P3yyvoggf1rQr028EHbJ3o5ZUMhtthJCgTWK1cAtz2+4YE1wpC5eqRD65pTBjGut9A407IQ0I
rRd1vAZomW3LfJk4xufEth9MGGZXNuwjeVQh3EXpvEOcfjGgpwaBNY5FrOI+KeXuKhia87jWutuY
lCHFTNXdgPbsua8n9lavfewr2JI0x10Ote4sMwtDKUP+kpCThh+s4h3FmUpfzOdpaZLO76lJI29A
/6uVzxCzoRELUXgSZRup0b1bYwieawlxTpxm2I/T7tKAAAZWDorH5Sx+TIYGFyMsy5Um2SjKUITr
ZZp8r3qIjFaBNlGTqFxlAUKXEfISsdZdJxhcGz8h8qI7X1KR7HBV77vWpV/iFmZekmveCqv0UU25
m7Spm6kdx6SMhqFcVqGVzNOq0kjNKteyl8mQ18UdYtKYKwHMxkozR28uWCQO6t+2B19EAgUHmmcU
2gWpTCqYLFHDF91ROfCUWvWjnsvREuWcCyM17S1EwyvEF3brwobhOIX9dYdI+VJVdu1cM5ihySHB
Me9nlP74mbdK+DhqtTCAJzWUDa1sl8SsamUJLuYH+Wh0yMP8xmYsXmo2bO69mWdwABTgD5OKckqz
v4x3Elp2FIrNC6KXgZGR4er0G0+Jl6aGJxrnEeCFYmYEjG61jvHTuzHWlk5tjwfjKkYvNCiB86ku
DDiZPA2S9c425wBTp2UeXyRGC41Kj6aRlXvzRrJQj05q0pLkwxU/VieOx6Tr+r210AL1m9vwy/mA
I3aQqYIziNaozIUICJEUJaAbGdVuPTT0dlgGYO4kCokNTURwVoblys0lf6PNobGSUdebhF3u32ei
OFTGFEnJ3ExlcKnzZkAcLLfg4q4lU1sbiacsVLmop80APMoZzOzc8cPzyKKEtCm+FlacLBuRG9Rl
qmUNN/zZB9RmZq32A/kKeVXbA7VxPR567nmzquyXSIHstoWg44bDHOX4wPfWkhRJt26OHLIxKwKK
6glHx1emZRXT5Fmo+Xhdpm8RRDVnQFT0SSKB/zQNdZWli4Rf6QpR7Rk810zeoGeg2ylWUm0FZM/Q
mvVbZ96TWavKkqpSM6OH+tQTEwaFjECCSqVDAhFoDrIgprvSUgqQwgiHSsIt8lRS4hI4pSmxcRwE
CyoNCNKpObP0uVpEzsYmYHwNiOpOBpU2SQP1ctfq0sKusOBCNXeXCpI/5le1i9GywlbZwttKi+E3
vGyb2dWRF25h/MxtaqRCG8ggDDdxgLRd4Qdi2kBYL3PaDRPoZbODDRm3FI71hvyoUm7VgjqanekB
oa2zbWMWF03uVgsthYeoSXeX+YCUFdyJFpED6p0rsORI6nTNDHaXHKOk9Jm8egUpkfyz1fOqoKv0
OZPrbOG7LfFyuTwfSl+dpeAyZkZjDJc1Tw48TQXnGV+dlU0xGRx7mLm9R1ItqBGhgTdCrVaak6t4
uHBTEZCg2CfDdw0L9CYtHSYRxwN2JVDzFGOSQenR/A6VOJ33odVftwakEMw49tyu8y2oBbgx9OFa
MpNyruGFTVUIsykHrSgOL/UYShWlXzbIMkwK1YICKoQwqNNsdxPBNDQ1Sxn63VQKZ50rQ5nTgSDx
GwtV4FxbqDph974jk5M15EzsuPnkARW8jR31PCp4bjlqdRtXpoK4q+el1HwJeHxT2TMgdBmQIPGc
87ZzPhtD+EOp/RV2Yc3UG75djPua9wfGfYgm5MwIWocwTSTN9YxktGA/C0T1aWiJurVxddw5LqBz
pxC7NGF/LhKqxoBounlZQN0WFhtpUNB/G7dfd8KLTeEecxcUl2J1PLN06Wd+RZI9tiz875bRYuJG
gm1etBYnw7mbMk1GaKeKeB3X5I+XM67KcRKvqT1gAqEs9nWRNz1llq/bVo8dGpjhoxT6VPhxe1Qq
yZ8K6MYWupEaS0ktl+Ox1xPk3KVITs3saUlKZn+1iofA02S88HHhi5u16mbb5EGIWW9Wm1jtWIjH
3vL67+KoRw2R6l3Sqrd5hNjCyNLpRGD3IPhfjMfGXa2NcmPp6bfozcWMoBCkoY6YrgMirBVB+CFe
plofrBqXNGseew/mYDyNHx8ZPjMdtikluSsRRLHUDuNYcoA8jCi7//kb5lmSfn0ReH61J6L9tflf
d2nMv/8lPvO6U3DXvm5dBI9FWqY/q3951vI5Fdy75ceT3rXMtx+uTpTNvNvAeQ4qsO3PBGqey3pX
vRSwiDP/6sEDCfBdn0EC/IBsfTILyqoIHqv3xTiUa4yPav+kxDe8ow/+0qd81PvNZ34xCEMTLODR
uiHT1liKcyjgURSFQ5ZjawCadBCMr/U7BgTCmg4mVKBCdUcF8vhSvyOfUVxiKbJMx5EFg/Dfqd95
D2I3ZNCwgNg1OIxVne/RBHT2TcGKMqjkOJ28vdTyrzDUWEwfubRIOrIn13L8JyDrkYv4FRL8x2/7
AHbNPU3OupZvcy8QfYCH7D7tEJmYuDcGxCPJxICg49y7INVxF2QT/Ws2D569ZbDWQTggOTrFud22
98qWAPhannQisgWOb15hCP4JqlQhGP0Ov8zFgmjnd6OMW3cMfrwPqNJeKYnmAQa4sEqZoIIok07E
wmm1DgY2gd5sPB/7uUIMVkvurJIaeikey7Bziq8rhVrsWqwxQFcYXYU+81VDAYMDZaJaM7OOi0YZ
woWry9/zLOlgg4RNUyO8P41DVFjGfYnbQmZn9tksD2EaiIIymLoiyDDYhB1eK/n21YrY3OFcB0yE
UBKkAME4fuKvpZtxuxlHd7FJfPE6sfN2MQ4jphEMiHdk5EdFifnrgupuaq+t0Fx4VL2D6co34yIu
UMkDxylgXoddhUKROGlTJnwekgP8lciYLIr60bFnXK7rLCJ8iq7tOKcYVquuEizecTDbEx+bI/3x
uGNkPh70Bm2YHXxsrV24S61pFqkYxfVGxwcRg/q45oi1cbMssNEUdW3gO+JQ+Azb4zA+LsDO5GBq
4aIApwsDm5iNmFgZyhO9FhJyL9spCHGoHN0vOfxbINpUQmYRw7tgMWUCuZCDyl2Mu6pBkqkaVzVz
7trBN1uGYdSrop92E+YgX9kad42L100lD78aqINMpLwi/iTmiXEuIGLYUT8hJrXxV7ELb2vBkb98
vctxzW00GL3HVdmOMrQRw9vXO1QjKT/ctgXVMea2Vj9lPtoE49xqd6Km/vVmxzUFXn5Se+q8l+py
I8lauRnXgjxtlo0+rAl6km62jPvx2C5wvXWJHduQh5+Yoi6iE/wEPpAF2lYrFKvq9H6/qdmwBvRL
VfQEw6BUf1wbeweBbnXVCq59sX/cxS9O8tKhz3tOxCPKBWdEDoyZenK/Qpm2bER4X7LQqsgNUrCC
K9HPsei0kQ23tViFDyGfBwNkip0DO26gFB20zWQl02RYWeK7xm47sn3v14Ya/mAM1zf9NduzUohe
jEqqvSjd4mK8mnS8pF8LQ7DU4mRymWKfW2pYTelgIEROp3FthooYt3Qzbo4LRK3ebn44ZadDv0rJ
C0yHKbaQLNgPCOBgP5FOspamkxKXo6uORwex9mEzcUF6OHgXMz1sDKrWwCZoONLKfPyIqQzWPNvV
X1+bH9cqSlVXNQwf4xZZa966rkcvStArEPvJN71YjGvjPsL0DN9JEeike30BouPEQYENx8id3Xx/
+M2ZlfwsNVIMqP6Ff3pcA1iWFV/H1d5LcCPH1XGR28aDz5RBIl1wVL8eGCmo90TV485x+/WwZCOq
uUvQyxmffPTr8Zs6gVxovz/VPjzCOfPsO7pxJc6dVUtosB1vzSJHtL/f8aZVrQE74snn+6O6OTDe
+b0Y9fbHfThiyNV/SXtcOTPUtm6P3yMa2Z87njVup4LW+nVzXBv37Zt785lEquNl3+7OFVyLpSZL
CwoCeMl+18zrPrXV7GEKb8QTuHM0OJxq6otuareGQG9bD+NWKHbJor/ufAL4475WcECMa6+Lj/vi
DqPcNLRgifDweSxJBBzHc5LB/9mLm//tZ8ePvR5Jx8+9bo9rH79KXOHrPnAkvuzwGHp4iAtU6kjG
ZPOR7UQjmWN1GYy/ifxVd8GdI9WMEyMWrZj18qGdWDuJwMWyAQQCUqwibkRx6ZRIWjORqx58lfCR
xoWNn6CFMaKxYjR+XchW83ZzPEDU9bkMMiBg4nvkjLRtUoYdAoF4UQmU1uCLWrWGb5AI50i/My5U
MUG/br7ZJ2a9Iso7xivBTR4S3sT/5CEnbanM6j5XySPBCNjm8UKFt8Pe1ekCJ/U7j6NZS4qM6I2/
WwamBbUic4scN4zpza1+pUdRtP/OkQvIGl+rXE+jWRfFFvEQJ50HBo+nKPBKjRzK4yCo5mpFZsUV
82MTly0mm1j1FQamcUFVujHxTQ/HHN7Oru3dVdY8js/GAO2cIqWTUfZHYEI8kfEpmWLSAzF7FTpD
CBtiiQh2a/ysQy0/r+Gs6Dv7IS+htqGUlurYsgfPMKsVWId077Mf8vKWwsLqhHniWDUuZJO5n4IU
ArRxn+gOlMjvVkUXcsGlNDjrVt22ClMI6XAI0dzoxlSc+wpbt++9CAbm87RQIqi6Y3MJ3/M6Nzx1
o0iasl8MqG2R5Y1WZKVW8PPbKOEBKFSHuzx2m0XYx5umzT4FCgZOqljE5CDwK9zEugl1CNvVilwN
9YfxZlyIwXbjxN1hc38gIBAW7VDcfaVl3/eAcTswI6H+2jbTAEwc3oZ0afmWSsSQMEDh6+i0t87U
Ugn9VoMAzrfeVdUZIoUIxqVTsVvN2royB9RkM9lomFBj5WfZyTEJIya5cTEyL41EReNmojXKckD/
Ikn1p6xTrhOQLZvIlhpkrVnLwxhxUx8pVGT88Nu5A1F6yi/zZtuRBYnRfnfk+AR4xbk2Q0djFLvl
667xg/s2YgpL+NnMypmUHgSipZhbcrFAEAHW5HEVMA/ByaCBhksXGidy61CfMJ46kgCNJ30gBno9
MJ63/8jQBU87kbgd91l57ixtSDjNLKlJUrKQh4SAxbhNZ0eweUjiGTZbtRn3WZLO4azYNr1irMdd
40FItWph2lWbVIrgx8y5vF1NXY1ly/Oide11UhvXnWvqC3oKU7rqwxzntsuW6kQZTUaxryqePRsZ
4lGVd9xlxIo0k8lKwEfFGa8HXjfbK0jSHRCcJL1gpSNnLM3oAAolV0vFbi53S0ivKg3Nqrlhz9sv
yTMCABct9SbMjksAdXe7S9yOTyBZHUQSZ038qYeyviPKDm53orrnZGrJSfbFp7LdFsGl8JKgavM2
fXNfqw9NQ3FcBIvtPFLRU73XwyslXAo0pXRO/NCCNlXlnVlaECk2CHGQK0m2oLzybksJBKBYBJRi
97yS1rYDtP/GQ/YBmrVgHcXrqE+nBfBk7mthQu5pT4E9kqSuHhGRzOfxz9yfFhVifERQvxekj7j/
28paGyFovf4KnFYcfYH3D9pOb+Z/plo9/wGYXg+njQp375yqQB1C2gka8AjgVpQRElzWlpa8MOM1
mXsvWBBFzPUrStnCz0V4Xco/dhfUkE62xiZ7gGPwsptkvKKwdULiuiH//r3fljMi0wvtgTqwZp7O
pGuDkQjR9+/UY03ttfqk3CTzdh19hZHsPp/Zs24FR7R/pa2aVTUh+H9tzSGZNK9xOqF+XBM6u1BW
2Y8Ax7ICLDcBgxxB8BwsXGkN0sXcoqaY1QsFC7uapdLEnf2AV/IqWYPMvkMLB87OG+nSe+6fiMP/
TLf5FpgP5LPz+GtClg43+3OVzIxL9a78qs+eq9Vwvq6/u9DhTSjxWQZTLhg7ZJNeb7RuZS2zftLr
1DbMU1SwrRmZW22ZxJCkfa3CVeB/ApFDxpaKKYpL3YUDenkXAwQvJo41NW+H3UxHBvZJT298uPa/
kQuT5LmpzYZ+1hGuJYBbr2Dl08JpZ8HxOMeuh0k1LKcgQzKlIsH/vTjfWjcOt5WszSkYqG5jN3Nn
HkBlN5PcL9qwEkrRAHDRwaVzfK4Xg7v1V86NOgMusui+V/DMP6lwTU6gjY+cFfTw6AP0t7toBldm
1a0qSOPddViSYvpE+WfyoGXn8rD4BrFHqELCTjrgsl3Ij5k0z4b53GcmFf8FQHDgaaSGs2mhQyZ5
MbHkcxdTuJ1qV4ozie7zfnpu3DXSBCJG+CDTL5C8Mw8CWSzpSVv3Ezqd1rcmmfbudPfdAQKqiYM6
mbIVlZl3TrZV9ZW8xfa62X1XngFdE5mQf1Bzs9s0DyAjw3yLsAbWz5KisGzqeMAHQIZQwDEFZxjA
50pA9UuyrKgtButwb/5obuJr+2u+7uBXIKEC5GLL6y81a6Ce7S153tid1E8o7z07vD7KHO1WFyJV
ZYFuna4vuUKaJzlWdVPlQttoN0k/7WBKiwHsQKkqX6B7+7i71ufpFCftTv3qPUV3JJRzauJQ/5gg
jXkZfcm/AKO5gYYP+YR5fW5kExPuzB1sE193a/3yvv9k3Eor7Tp8RtsGHUANwtOZ/JOQn7mB336e
k2vql8VnIJ83EDWcy2sKdIt7RB7A3jJbrWGPnuhzSCNB1C3Iyk/qWX0XQJGeTpQpgQu42wES5Mqs
Iv/CkI0DcdN8j9fgkYA3IjWgo2K3Rb926X3RlQ0B3NvUnXHr6TwGtjxR8X7biTpRF/YquXG+RTPn
HvLA2bCKvlMBN5cylByvNFLQgKmnDJrQSSJTTJkMGgmTdMvrRq74UlsRGza+0A+3VTBRIL8mJAHH
rAf2ZDlcQh9vdwuqlW4e3ZW3xfNcJauBFxXIr31dreQ1pYZNsdCBtjMCalMZMMEsv+WZwhPaIck5
U9NpQk/1VgH30FByQNnaMrumoglsC5Kx3pSEBeFxjZ5PlcylBWZjirRBuXQJ7ywhjp7my/Bbe5EW
n/G9Qli6adFZGF8UMnz0PdgbtrCrrvMt9TYb8x5VantJpnEFf+sV1YPWOaww2UpjTkFTb4bkLuFI
1NrD+XN/FW2dB/06+gwn+NL/AWW4cdntYrRBwfaDQWYitJOcgM+4qjFsxKSrVgSPNjKpIhSP3ctX
5rOR6kwXvlHdttChliJToNpfzZDAv7HSzZZC1CwDnib4DRvhFI1rnnBIxrXW0KpktV91ZGpnQvTG
Ip1K70Ccsxu9m3/+aS0SQJZSxSmpYI5Oa3NKbrk8ty1KghJL0C46teDoPCzCQq43krZrNuPaeKAs
Mxi0ZXQjcgRWnFZIraC54lN0vi6JXI3CLMOAMMt+tRNyLaWR5QB7dWqpSh+DsxXCLp6QeCFxDTQu
FsIvpkYMIhy3XSEMY6EQ0wNWXZmjlIwMtnjj2ISKxrXKF07B63ZB0mYZ+PK5KQRpMiFNowrhGlks
LEF7Oq697lOEwE2M0o2L4k2g0PnRnEa+0xORrDxR4McNFWnpeldICssbe9TPAQK3Dv2i3HOp7YnR
IuMyF8I7raBpe114oxf4a58q5HuQcrsao2xjSmlcK0a9n9edYCoD0sNQoo05JROtIFkf9NUYDq5E
SHBcG2v5g0iVVzFCJcD5boEDuQtbSBFlXRNN+4xpwq2z/LyA2GWho10k1/dd3rfrFuEXyegc9DNf
AkiyndTTPoJ6OyGdCfd0Xg2beCASo1VCLolCWqAUWJ41BaCdUWv7TbkNQENgKjkoL5FYlTf+qMYE
1vIuQ4CHTCMdgTxAt4H0UVtqgb3yBvGLF7rxJe7R9W52AJynoYjX6RHlrpZrZ4A74PZEfPzt4nUf
mMV+rbrbkYFvT92n12k/69Ggksvy0sLr0YQ4VSMCcWOITrCYTY2mYdQTsWMdvj1e2jF4/BpMVtXm
u2EA6pMl2EKlFJqFpK/O8X19Rtb8R19FoMxbCGQWaUkdaWkreG4sZBRbEpnUcVmA+R/DquMPPC5e
N+GVCbhJHEMZm3z8eRXh2ks96PpR7RzoBLy5fW8T3hlTh/uFiCEbmeAKhW8CVVvqHrUcteA3uc8x
R7jftuUu3lOr/P9k3J8k4xxFIwnzz+n0XhJ4/0h//mOaQmvxI3h4m5jbf/6Ql7PMMwd1ThJvtqmp
pNFIfR3ycpZ1piiW7ViCTgT1TsG5J7qkkO+0yb5B4GQ7gvBIp2rkV2KOQ7bsaFTX8opZqsqhl7zk
9V9R9nyffgJzQWpO1wTJk6GZmrjzt5m5Xkkixe87eSU56iTLKMn7aQzwjHsLuaRYi2lfhqo+BFPu
Ks9U30/K5hYerIk8PKkSrNuyi30Mo1ocAtS+brOVHFxV+VcF6vQquH7zmA8X/5Z2D37K31wtiEFw
7DweFcv9/dWmhmnCUeNxtZ28UXyE6cs4u4ayZpi4+tce07RsIpHKRiJjJcXyJ4uoVjZc9nazyqXq
hxojfKKrq4FImQdgF7D4RUDEvdXMda8TjW0ZBVMfBR1/4lxZ2nOJrxHhFfhopA+XOexwYECnXpJd
i+Z6kyJSsY8zqNpe6Hn6KM6h/BcnCdJgvi41CPQ6QI4GdAf4KsoBJhnGCSwAYpc4RTSZZ8pSXIGd
kSijqdYgGWDXwNseIZ35dVEk9WbimsQFjhdMXi2V0ZzCphEXHtCcl/cTUnnIXXOucMcczEcKT8V6
znrZulOXMj81hn3fg53clq/EOT4F4wXwSJ+PchhYEig6PiJO9dgXqtM+TxCCIrjXrVUKaHNYsvIC
gio+rQfOSo7d72YJzlK0EaTJLPezjYsuRc5ncxCZHpgorqqNnQvRnBqe1025YppaiDOioL3JOTuF
Onsqvrat5J+qDUlShHaeDhboXBfyKFQEJjTAd4zXxZfnCpWPh1sV31eie2Q5yrKCUCtpVuKQrvnj
/7uVIf8o0fxTqfIfb4B29IzwDkAr8XjEvYsvF/eggw3Pk2gh1sUjdMU6x0rwb046C6M7mUvrteRe
lzuomClegjYN/SFPBlmK0DXpUY8CE5N16mlC9c4145kc0B2qTQB42DQqSg5QB+GEUsHyLW0oz/G6
qZZHA5HaBnjdYWaqa5Ru2A8dj6hPBMxNwboMNI+PRc0iiJDmoDnRhMq6U1mTpEYjm6syVWX68lHq
Cqd5qKN4i+QeihIu6+JYLpoFtSoY9UXVIxW3gVLdyjsQ5nxcXIH4GPKzpvNN0aR5BHysyftF4yRA
ySmBjkNlgmzwFNZKdBzhL8dLRMxFhk7goeniaVFHnzoJpUZPqiY7LfselfF8p5gTp9eu3Xh332Ym
oi8GHFK2QZjWOi9764LCnOng1dMKIgTLVy9qkn+zxK6VSY+eEPUyE9W276Lkq1oiegbPPboroU14
QG4fiWPPYh9KUNPjhZEU/3qnaPOyQWEGILPWVjfkCWEUKud1OvAEtSsGMe//MUDLG+zLHxAtvxSi
BRpllIa+S/+9k14mqN839BchMmRogae8m5bHixoBOv+qjd0DOJ76CfyNDkbGguFWNWA83KWJd9gv
WeoZjKagYGwmFvHHxMM3vXk6/+z+//Wt/RE39Md2/tWlP48QJMG7qmmKvr+oV4TQ3719TTnTYcqD
rpd0o/iDJe7tU3CcM03DsrAsrAvxx/R6Wk9BlXX7I07qbz8FbCsDAQwDJM7bu8dSs2RFdQR94fhH
Hzmtu7fAcB37BihnECkrhqaBNPpNF+BFsJD92Nupp3X3mgFRw7G3b53piqIZlm3tf2M609s+QE3T
GQR/ui3r+1dk/4UnNA4A8FGhY+Wn+ffHAWi7dQYCoGeH0e7Dm8CtM1DgYwgG2PHv1N4ERRtpyI96
CopzZipIakCK+aETGMYZA4SuyrL+8o78t7wKj2kNoRXgUw9b+a2HSQDlr3WBDy28zoSacway3IBS
+MPNMwfICvTlUA3vf/qTGwUVfpW/dvcf4Lavd2/qZ4oOHZHh4P6KPwyLd8OAoZ6pAjCLo31qXd8a
ye+P6vljdME28Pvp4uLvgx2gyLwAgjDWPLm7N/jJjvzxNetMNXSIcAGr/fbux4HBUi1FPwx/p9YF
GJ/3P8y/PwVozPOmqavgkfcPgQbfvgG2eWbrxKVU+WAK7p/6CU2EwNYFVfhxLwIGr6oBgZDpVuLv
ozkAct60bHWMsp2YMagApj/29vUz1Bxsmejf/vaxLt92ApQ/wOwrBpjYfSc5Oa9I1ZjEjn0KdAJM
PrjKKHQQfx9HQ8U8Mw2D4gXjRG1CxAmOfgj6GZ6PiuF/cH5+9yaYuuFgd708pP8Wm+jDnP7GQf6N
Cs7fdQ2JD5iYxATCD8bPB8PYdvCOVDqCc+gqJzc/wpNgHz03UPpj09Xtj1ESR2G8UBgOX2zDvRV6
QpOCbWtHD4oYwHgFpkqAYP/3flC0DHwj2yRlwtgp/k5uUCSZ9Idisr/9Jqii/IsZ9p9MDYps4SgL
I1o+vConZyQpsnZsvFC1zwwx7Kvax4GAmdGmxo6XbRwND/bYCb0JqkK89NiZESNR5V2wX96Ej08B
D9owicmpBz9ib4+d0FMgniP/RVf5w8Ty6ixiKgsWEdt+iYp+mBptjWgKZZVw/p1qX9AN89hhUdfO
kBpj4GN02f+9Hxb3kTMiy4cB+JQ6ge4cHTTWVTIHOgl3NF7Gvw/+kqMRT5FlAkqH4yf3KqA8ph5r
GegyBgCe86Gj/8FUBtFgo0dHAuEwKZxcAkHRLeXop6CfabYDqOAlPvDBbVIUzEhMRIuB8eRmRULb
R+cQ5DPKuElHUWk+/n24f6xkRaBdjF/zxgk+BfvoydE5I4LkWKB7Dn/vB0QiKHhTKCU6h0zLyRnL
4APVY6cFQolo0zEz8sqPfx+cZ8fmXSGgjJu+f0pMnqflNyoi23OsoYQxTEZRxTH40AkMOgGPhnTL
/vZPrhOgRKcfPSCqZ1ARYQFZv4+gWETRQJkhbXN6vz7AvGN/fd04IxhJcORNH38bRjOdM5jUwPfB
nDr+nV4nUJDAOPIdIHZi0wMcqEL2d/nHV4HuwXgpRk3xd3oWEgH/Y2cF3aQvgOWEaeX34yGZJ5FX
ItR2agMhHuPRt890oJnQGrykzz8m1kREGW4aYRucaifQEK858lXQ9DMkIJH71fexUhEdeDsgQHp+
RuZZc8jAn14vAJF85P0LWXAAJugv/95ZUmQCB6RfhaLryd2/ZipHG0WkTzUhFcl4N/59iBhYGMi2
oSsWdtH4d3JjASCTo90ExgISjEBtwFT97inYMvgLzeIt2KdVTjCGptrm0e8CgCtSyZplHcYCfuu3
YwF4C2LtIrR06AsnF04mxybyokclWokemWg4KTB/7Xv8hxERCxG9YBOtrFdAxmm5CSpyI0c/BRxn
ujv5pUOP/9AXLOIGBFtR0ti/MM4Jjo4Yssf2BVILyICRP/k4LBpnDDsgPJk5XgaME+sEOi/DsbcP
to6UOlbiwWP+8CrYBN2BHRn2yYLvVCpvjnUZNaZIW8MtPowHH5PuDh71nnnwANTcj8MnFFVWBX7m
2L6AY6zaJJQP1rCA976dHMSwSP2XLBLv49/+sZ/QUwCVLoqwjpscMJexunRmgF/v/dunwGB5xnuH
W3V44Cd2/8eOCBqpFThUcBleDaG394+hZDtkl+Dx3D+fk/OcKRsUdY1H9QJGBJuBBSGdw8vw4V0g
nqrp4FL1kzURNHAjx44IgBPxi3AM+cHHvw+zg4VRjcA7Q/Chr/wNB/IvvDa/Sn4gads9jcU+wXP5
hgL3T094waX/sYFDnYsoZhH45XcniorcfdN7QI/Y/q93GdmxFufNwZfanPF7Dh8/3OAfv/rdd73c
1cvOVfBcPBSPfj8e6A+XKZiD//f/+D+7hx8P8cNb7DXPnd/k9Ur+wOr76y34k4bL6EO7IhB5dLtF
MKTJ+4ZHdNjxDUcPCWLdL5cofsY9BPHYlqfoGv5Mi+R9EfUe6Ht02+kuLR6e0rdXvQdQH99ykjw/
VsFjXb1rfCzRObbx2fPuoX0ont+2vIc2Hd3ygXz6T2rXx7Kz35bJ/6XeDe1OETy974V7OM6x1w+n
d+G97ykHjMexLa944kHw9okfikyObXj99OC/64CHHPTR7e52QZIG79/IfXr36KaTp+Dhwyii2yJl
enTLafu+W+yxGcc2e/7HsWmf3Dy6YRqoH6P+5c7HYW+fMTy26S3KZuUfHvMev3ls2xcPQfJu9CDp
8J+YXi4ein73kDy9fRyHmszjL7ksHx79unyuqnd9+pChPLr94NEPvIf3dVT7vNfxTTMXlGn1rmer
+2zS8W2XZcC/LHs3Nh3gff+J1tO6+Ni0yAMd3XSaVB/GEFWwnRzf8uXzj+Lhg/UEJlmEao+96Mvn
5uH9vHWoMDi+4fYfq4c4K/3g/bR+iK7+J9r/v6ydzw7CIAzGX2VP4kUvmhiNf2Y8ktm4xckSWMz2
9pZRjGXopdy3H4RASj/g6waMhTEMwrTP9qJlDvgWhqZiYQwVPHdSlgN+xdqwgUT9djKjGO3MdIql
Mh1GSr44/SlPngZWCm29Y7x7pCvF77BGX6BMw+LlRzH20eKOhGc1pOmJ0egQGz9Vne6eSsF70NqO
7UtFaQLdapTiD3V3g2JtZ7HNi3xS/BGrO6UnotPPMqR9voH5RCR5Ttr/E44+WAtsS0Gij5w98KyS
nC6k3HOv6u/FQ+8FpdgSzBMjGyN7ZxIxucHMJpreJClJ0ReFcUffe740yVBBDAfbF2Wq8/4QWcxv
bNVpdClnY+5fe4nZv8sq/U2BU0rTxy5mrj8FG5jUb1xcc19ULSizeAMAAP//</cx:binary>
              </cx:geoCache>
            </cx:geography>
          </cx:layoutPr>
          <cx:valueColors>
            <cx:minColor>
              <a:srgbClr val="FF0000"/>
            </cx:minColor>
            <cx:midColor>
              <a:schemeClr val="accent2"/>
            </cx:midColor>
            <cx:maxColor>
              <a:srgbClr val="0070C0"/>
            </cx:maxColor>
          </cx:valueColors>
          <cx:valueColorPositions count="3"/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26" Type="http://schemas.openxmlformats.org/officeDocument/2006/relationships/image" Target="../media/image27.jpeg"/><Relationship Id="rId39" Type="http://schemas.openxmlformats.org/officeDocument/2006/relationships/image" Target="../media/image40.jpeg"/><Relationship Id="rId21" Type="http://schemas.openxmlformats.org/officeDocument/2006/relationships/image" Target="../media/image22.jpeg"/><Relationship Id="rId34" Type="http://schemas.openxmlformats.org/officeDocument/2006/relationships/image" Target="../media/image35.jpeg"/><Relationship Id="rId42" Type="http://schemas.openxmlformats.org/officeDocument/2006/relationships/image" Target="../media/image43.jpeg"/><Relationship Id="rId47" Type="http://schemas.openxmlformats.org/officeDocument/2006/relationships/image" Target="../media/image48.jpeg"/><Relationship Id="rId50" Type="http://schemas.openxmlformats.org/officeDocument/2006/relationships/image" Target="../media/image51.jpeg"/><Relationship Id="rId55" Type="http://schemas.openxmlformats.org/officeDocument/2006/relationships/image" Target="../media/image56.jpeg"/><Relationship Id="rId7" Type="http://schemas.openxmlformats.org/officeDocument/2006/relationships/image" Target="../media/image8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29" Type="http://schemas.openxmlformats.org/officeDocument/2006/relationships/image" Target="../media/image30.jpeg"/><Relationship Id="rId11" Type="http://schemas.openxmlformats.org/officeDocument/2006/relationships/image" Target="../media/image12.jpeg"/><Relationship Id="rId24" Type="http://schemas.openxmlformats.org/officeDocument/2006/relationships/image" Target="../media/image25.jpeg"/><Relationship Id="rId32" Type="http://schemas.openxmlformats.org/officeDocument/2006/relationships/image" Target="../media/image33.jpeg"/><Relationship Id="rId37" Type="http://schemas.openxmlformats.org/officeDocument/2006/relationships/image" Target="../media/image38.jpeg"/><Relationship Id="rId40" Type="http://schemas.openxmlformats.org/officeDocument/2006/relationships/image" Target="../media/image41.jpeg"/><Relationship Id="rId45" Type="http://schemas.openxmlformats.org/officeDocument/2006/relationships/image" Target="../media/image46.jpeg"/><Relationship Id="rId53" Type="http://schemas.openxmlformats.org/officeDocument/2006/relationships/image" Target="../media/image54.jpeg"/><Relationship Id="rId58" Type="http://schemas.openxmlformats.org/officeDocument/2006/relationships/image" Target="../media/image59.jpeg"/><Relationship Id="rId5" Type="http://schemas.openxmlformats.org/officeDocument/2006/relationships/image" Target="../media/image6.jpeg"/><Relationship Id="rId19" Type="http://schemas.openxmlformats.org/officeDocument/2006/relationships/image" Target="../media/image20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Relationship Id="rId22" Type="http://schemas.openxmlformats.org/officeDocument/2006/relationships/image" Target="../media/image23.jpeg"/><Relationship Id="rId27" Type="http://schemas.openxmlformats.org/officeDocument/2006/relationships/image" Target="../media/image28.jpeg"/><Relationship Id="rId30" Type="http://schemas.openxmlformats.org/officeDocument/2006/relationships/image" Target="../media/image31.jpeg"/><Relationship Id="rId35" Type="http://schemas.openxmlformats.org/officeDocument/2006/relationships/image" Target="../media/image36.jpeg"/><Relationship Id="rId43" Type="http://schemas.openxmlformats.org/officeDocument/2006/relationships/image" Target="../media/image44.jpeg"/><Relationship Id="rId48" Type="http://schemas.openxmlformats.org/officeDocument/2006/relationships/image" Target="../media/image49.jpeg"/><Relationship Id="rId56" Type="http://schemas.openxmlformats.org/officeDocument/2006/relationships/image" Target="../media/image57.jpeg"/><Relationship Id="rId8" Type="http://schemas.openxmlformats.org/officeDocument/2006/relationships/image" Target="../media/image9.jpeg"/><Relationship Id="rId51" Type="http://schemas.openxmlformats.org/officeDocument/2006/relationships/image" Target="../media/image52.jpeg"/><Relationship Id="rId3" Type="http://schemas.openxmlformats.org/officeDocument/2006/relationships/image" Target="../media/image4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5" Type="http://schemas.openxmlformats.org/officeDocument/2006/relationships/image" Target="../media/image26.jpeg"/><Relationship Id="rId33" Type="http://schemas.openxmlformats.org/officeDocument/2006/relationships/image" Target="../media/image34.jpeg"/><Relationship Id="rId38" Type="http://schemas.openxmlformats.org/officeDocument/2006/relationships/image" Target="../media/image39.jpeg"/><Relationship Id="rId46" Type="http://schemas.openxmlformats.org/officeDocument/2006/relationships/image" Target="../media/image47.jpeg"/><Relationship Id="rId59" Type="http://schemas.openxmlformats.org/officeDocument/2006/relationships/image" Target="../media/image60.jpeg"/><Relationship Id="rId20" Type="http://schemas.openxmlformats.org/officeDocument/2006/relationships/image" Target="../media/image21.jpeg"/><Relationship Id="rId41" Type="http://schemas.openxmlformats.org/officeDocument/2006/relationships/image" Target="../media/image42.jpeg"/><Relationship Id="rId54" Type="http://schemas.openxmlformats.org/officeDocument/2006/relationships/image" Target="../media/image55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5" Type="http://schemas.openxmlformats.org/officeDocument/2006/relationships/image" Target="../media/image16.jpeg"/><Relationship Id="rId23" Type="http://schemas.openxmlformats.org/officeDocument/2006/relationships/image" Target="../media/image24.jpeg"/><Relationship Id="rId28" Type="http://schemas.openxmlformats.org/officeDocument/2006/relationships/image" Target="../media/image29.jpeg"/><Relationship Id="rId36" Type="http://schemas.openxmlformats.org/officeDocument/2006/relationships/image" Target="../media/image37.jpeg"/><Relationship Id="rId49" Type="http://schemas.openxmlformats.org/officeDocument/2006/relationships/image" Target="../media/image50.jpeg"/><Relationship Id="rId57" Type="http://schemas.openxmlformats.org/officeDocument/2006/relationships/image" Target="../media/image58.jpeg"/><Relationship Id="rId10" Type="http://schemas.openxmlformats.org/officeDocument/2006/relationships/image" Target="../media/image11.jpeg"/><Relationship Id="rId31" Type="http://schemas.openxmlformats.org/officeDocument/2006/relationships/image" Target="../media/image32.jpeg"/><Relationship Id="rId44" Type="http://schemas.openxmlformats.org/officeDocument/2006/relationships/image" Target="../media/image45.jpeg"/><Relationship Id="rId52" Type="http://schemas.openxmlformats.org/officeDocument/2006/relationships/image" Target="../media/image5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590550</xdr:colOff>
          <xdr:row>4</xdr:row>
          <xdr:rowOff>19050</xdr:rowOff>
        </xdr:from>
        <xdr:to>
          <xdr:col>3</xdr:col>
          <xdr:colOff>400050</xdr:colOff>
          <xdr:row>8</xdr:row>
          <xdr:rowOff>180975</xdr:rowOff>
        </xdr:to>
        <xdr:sp macro="" textlink="">
          <xdr:nvSpPr>
            <xdr:cNvPr id="5121" name="ListBox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2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590550</xdr:colOff>
      <xdr:row>9</xdr:row>
      <xdr:rowOff>0</xdr:rowOff>
    </xdr:from>
    <xdr:to>
      <xdr:col>10</xdr:col>
      <xdr:colOff>571500</xdr:colOff>
      <xdr:row>30</xdr:row>
      <xdr:rowOff>28575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2">
              <a:extLst>
                <a:ext uri="{FF2B5EF4-FFF2-40B4-BE49-F238E27FC236}">
                  <a16:creationId xmlns:a16="http://schemas.microsoft.com/office/drawing/2014/main" id="{B21E00F9-B995-F5DE-94D9-16C6D2402C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0150" y="1714500"/>
              <a:ext cx="5467350" cy="4029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71437</xdr:colOff>
      <xdr:row>3</xdr:row>
      <xdr:rowOff>178574</xdr:rowOff>
    </xdr:from>
    <xdr:ext cx="1370856" cy="914400"/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0237" y="750074"/>
          <a:ext cx="1370856" cy="914400"/>
        </a:xfrm>
        <a:prstGeom prst="rect">
          <a:avLst/>
        </a:prstGeom>
      </xdr:spPr>
    </xdr:pic>
    <xdr:clientData/>
  </xdr:oneCellAnchor>
  <xdr:oneCellAnchor>
    <xdr:from>
      <xdr:col>3</xdr:col>
      <xdr:colOff>71975</xdr:colOff>
      <xdr:row>4</xdr:row>
      <xdr:rowOff>185699</xdr:rowOff>
    </xdr:from>
    <xdr:ext cx="1369780" cy="914400"/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0775" y="947699"/>
          <a:ext cx="1369780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5</xdr:row>
      <xdr:rowOff>173775</xdr:rowOff>
    </xdr:from>
    <xdr:ext cx="1371600" cy="914400"/>
    <xdr:pic>
      <xdr:nvPicPr>
        <xdr:cNvPr id="4" name="Picture 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1126275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2</xdr:row>
      <xdr:rowOff>219000</xdr:rowOff>
    </xdr:from>
    <xdr:ext cx="1371600" cy="914400"/>
    <xdr:pic>
      <xdr:nvPicPr>
        <xdr:cNvPr id="5" name="Picture 10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571425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6</xdr:row>
      <xdr:rowOff>213750</xdr:rowOff>
    </xdr:from>
    <xdr:ext cx="1371600" cy="914400"/>
    <xdr:pic>
      <xdr:nvPicPr>
        <xdr:cNvPr id="6" name="Picture 62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1337700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76201</xdr:colOff>
      <xdr:row>7</xdr:row>
      <xdr:rowOff>139875</xdr:rowOff>
    </xdr:from>
    <xdr:ext cx="1362074" cy="914400"/>
    <xdr:pic>
      <xdr:nvPicPr>
        <xdr:cNvPr id="7" name="Picture 68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1170"/>
        <a:stretch/>
      </xdr:blipFill>
      <xdr:spPr>
        <a:xfrm>
          <a:off x="1905001" y="1473375"/>
          <a:ext cx="1362074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8</xdr:row>
      <xdr:rowOff>172875</xdr:rowOff>
    </xdr:from>
    <xdr:ext cx="1371600" cy="914400"/>
    <xdr:pic>
      <xdr:nvPicPr>
        <xdr:cNvPr id="8" name="Picture 104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1696875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72357</xdr:colOff>
      <xdr:row>11</xdr:row>
      <xdr:rowOff>199050</xdr:rowOff>
    </xdr:from>
    <xdr:ext cx="1369017" cy="914400"/>
    <xdr:pic>
      <xdr:nvPicPr>
        <xdr:cNvPr id="9" name="Picture 106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157" y="2285025"/>
          <a:ext cx="1369017" cy="914400"/>
        </a:xfrm>
        <a:prstGeom prst="rect">
          <a:avLst/>
        </a:prstGeom>
      </xdr:spPr>
    </xdr:pic>
    <xdr:clientData/>
  </xdr:oneCellAnchor>
  <xdr:oneCellAnchor>
    <xdr:from>
      <xdr:col>3</xdr:col>
      <xdr:colOff>66674</xdr:colOff>
      <xdr:row>13</xdr:row>
      <xdr:rowOff>158550</xdr:rowOff>
    </xdr:from>
    <xdr:ext cx="1362075" cy="914400"/>
    <xdr:pic>
      <xdr:nvPicPr>
        <xdr:cNvPr id="10" name="Picture 108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474" y="2635050"/>
          <a:ext cx="1362075" cy="914400"/>
        </a:xfrm>
        <a:prstGeom prst="rect">
          <a:avLst/>
        </a:prstGeom>
      </xdr:spPr>
    </xdr:pic>
    <xdr:clientData/>
  </xdr:oneCellAnchor>
  <xdr:oneCellAnchor>
    <xdr:from>
      <xdr:col>3</xdr:col>
      <xdr:colOff>66675</xdr:colOff>
      <xdr:row>10</xdr:row>
      <xdr:rowOff>184725</xdr:rowOff>
    </xdr:from>
    <xdr:ext cx="1362075" cy="914400"/>
    <xdr:pic>
      <xdr:nvPicPr>
        <xdr:cNvPr id="11" name="Picture 1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475" y="2089725"/>
          <a:ext cx="1362075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9</xdr:row>
      <xdr:rowOff>163275</xdr:rowOff>
    </xdr:from>
    <xdr:ext cx="1371600" cy="914400"/>
    <xdr:pic>
      <xdr:nvPicPr>
        <xdr:cNvPr id="12" name="Picture 112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1877775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71921</xdr:colOff>
      <xdr:row>12</xdr:row>
      <xdr:rowOff>152400</xdr:rowOff>
    </xdr:from>
    <xdr:ext cx="1369888" cy="914400"/>
    <xdr:pic>
      <xdr:nvPicPr>
        <xdr:cNvPr id="13" name="Picture 113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0721" y="2438400"/>
          <a:ext cx="1369888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14</xdr:row>
      <xdr:rowOff>180975</xdr:rowOff>
    </xdr:from>
    <xdr:ext cx="1371600" cy="914400"/>
    <xdr:pic>
      <xdr:nvPicPr>
        <xdr:cNvPr id="14" name="Picture 114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2847975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71148</xdr:colOff>
      <xdr:row>16</xdr:row>
      <xdr:rowOff>178500</xdr:rowOff>
    </xdr:from>
    <xdr:ext cx="1371434" cy="914400"/>
    <xdr:pic>
      <xdr:nvPicPr>
        <xdr:cNvPr id="15" name="Picture 115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948" y="3226500"/>
          <a:ext cx="1371434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15</xdr:row>
      <xdr:rowOff>223725</xdr:rowOff>
    </xdr:from>
    <xdr:ext cx="1371600" cy="914400"/>
    <xdr:pic>
      <xdr:nvPicPr>
        <xdr:cNvPr id="16" name="Picture 116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3052650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70967</xdr:colOff>
      <xdr:row>17</xdr:row>
      <xdr:rowOff>173399</xdr:rowOff>
    </xdr:from>
    <xdr:ext cx="1371796" cy="914400"/>
    <xdr:pic>
      <xdr:nvPicPr>
        <xdr:cNvPr id="17" name="Picture 117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767" y="3411899"/>
          <a:ext cx="1371796" cy="914400"/>
        </a:xfrm>
        <a:prstGeom prst="rect">
          <a:avLst/>
        </a:prstGeom>
      </xdr:spPr>
    </xdr:pic>
    <xdr:clientData/>
  </xdr:oneCellAnchor>
  <xdr:oneCellAnchor>
    <xdr:from>
      <xdr:col>3</xdr:col>
      <xdr:colOff>85725</xdr:colOff>
      <xdr:row>18</xdr:row>
      <xdr:rowOff>192374</xdr:rowOff>
    </xdr:from>
    <xdr:ext cx="1343025" cy="914400"/>
    <xdr:pic>
      <xdr:nvPicPr>
        <xdr:cNvPr id="18" name="Picture 118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525" y="3621374"/>
          <a:ext cx="1343025" cy="914400"/>
        </a:xfrm>
        <a:prstGeom prst="rect">
          <a:avLst/>
        </a:prstGeom>
      </xdr:spPr>
    </xdr:pic>
    <xdr:clientData/>
  </xdr:oneCellAnchor>
  <xdr:oneCellAnchor>
    <xdr:from>
      <xdr:col>3</xdr:col>
      <xdr:colOff>85725</xdr:colOff>
      <xdr:row>19</xdr:row>
      <xdr:rowOff>208950</xdr:rowOff>
    </xdr:from>
    <xdr:ext cx="1352550" cy="914400"/>
    <xdr:pic>
      <xdr:nvPicPr>
        <xdr:cNvPr id="19" name="Picture 119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525" y="3809400"/>
          <a:ext cx="1352550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20</xdr:row>
      <xdr:rowOff>182625</xdr:rowOff>
    </xdr:from>
    <xdr:ext cx="1371600" cy="914400"/>
    <xdr:pic>
      <xdr:nvPicPr>
        <xdr:cNvPr id="20" name="Picture 120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3992625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75828</xdr:colOff>
      <xdr:row>21</xdr:row>
      <xdr:rowOff>200025</xdr:rowOff>
    </xdr:from>
    <xdr:ext cx="1362075" cy="820724"/>
    <xdr:pic>
      <xdr:nvPicPr>
        <xdr:cNvPr id="21" name="Picture 121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05" t="10245" r="7604"/>
        <a:stretch/>
      </xdr:blipFill>
      <xdr:spPr>
        <a:xfrm>
          <a:off x="1904628" y="4191000"/>
          <a:ext cx="1362075" cy="820724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22</xdr:row>
      <xdr:rowOff>161925</xdr:rowOff>
    </xdr:from>
    <xdr:ext cx="1371600" cy="914400"/>
    <xdr:pic>
      <xdr:nvPicPr>
        <xdr:cNvPr id="22" name="Picture 122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4352925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71410</xdr:colOff>
      <xdr:row>23</xdr:row>
      <xdr:rowOff>178574</xdr:rowOff>
    </xdr:from>
    <xdr:ext cx="1370910" cy="914400"/>
    <xdr:pic>
      <xdr:nvPicPr>
        <xdr:cNvPr id="23" name="Picture 123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0210" y="4560074"/>
          <a:ext cx="1370910" cy="914400"/>
        </a:xfrm>
        <a:prstGeom prst="rect">
          <a:avLst/>
        </a:prstGeom>
      </xdr:spPr>
    </xdr:pic>
    <xdr:clientData/>
  </xdr:oneCellAnchor>
  <xdr:oneCellAnchor>
    <xdr:from>
      <xdr:col>3</xdr:col>
      <xdr:colOff>66675</xdr:colOff>
      <xdr:row>24</xdr:row>
      <xdr:rowOff>180975</xdr:rowOff>
    </xdr:from>
    <xdr:ext cx="1390650" cy="914400"/>
    <xdr:pic>
      <xdr:nvPicPr>
        <xdr:cNvPr id="24" name="Picture 124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5" b="34339"/>
        <a:stretch/>
      </xdr:blipFill>
      <xdr:spPr>
        <a:xfrm>
          <a:off x="1895475" y="4752975"/>
          <a:ext cx="1390650" cy="914400"/>
        </a:xfrm>
        <a:prstGeom prst="rect">
          <a:avLst/>
        </a:prstGeom>
      </xdr:spPr>
    </xdr:pic>
    <xdr:clientData/>
  </xdr:oneCellAnchor>
  <xdr:oneCellAnchor>
    <xdr:from>
      <xdr:col>3</xdr:col>
      <xdr:colOff>71010</xdr:colOff>
      <xdr:row>25</xdr:row>
      <xdr:rowOff>204674</xdr:rowOff>
    </xdr:from>
    <xdr:ext cx="1371710" cy="914400"/>
    <xdr:pic>
      <xdr:nvPicPr>
        <xdr:cNvPr id="25" name="Picture 125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10" y="4957649"/>
          <a:ext cx="1371710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26</xdr:row>
      <xdr:rowOff>185400</xdr:rowOff>
    </xdr:from>
    <xdr:ext cx="1371600" cy="914400"/>
    <xdr:pic>
      <xdr:nvPicPr>
        <xdr:cNvPr id="26" name="Picture 126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5138400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70898</xdr:colOff>
      <xdr:row>27</xdr:row>
      <xdr:rowOff>156750</xdr:rowOff>
    </xdr:from>
    <xdr:ext cx="1371935" cy="914400"/>
    <xdr:pic>
      <xdr:nvPicPr>
        <xdr:cNvPr id="27" name="Picture 127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698" y="5300250"/>
          <a:ext cx="1371935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28</xdr:row>
      <xdr:rowOff>190500</xdr:rowOff>
    </xdr:from>
    <xdr:ext cx="1371600" cy="914400"/>
    <xdr:pic>
      <xdr:nvPicPr>
        <xdr:cNvPr id="28" name="Picture 131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5524500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29</xdr:row>
      <xdr:rowOff>245175</xdr:rowOff>
    </xdr:from>
    <xdr:ext cx="1371600" cy="914400"/>
    <xdr:pic>
      <xdr:nvPicPr>
        <xdr:cNvPr id="29" name="Picture 132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5712525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76201</xdr:colOff>
      <xdr:row>30</xdr:row>
      <xdr:rowOff>178425</xdr:rowOff>
    </xdr:from>
    <xdr:ext cx="1362074" cy="914400"/>
    <xdr:pic>
      <xdr:nvPicPr>
        <xdr:cNvPr id="30" name="Picture 133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3743"/>
        <a:stretch/>
      </xdr:blipFill>
      <xdr:spPr>
        <a:xfrm>
          <a:off x="1905001" y="5893425"/>
          <a:ext cx="1362074" cy="914400"/>
        </a:xfrm>
        <a:prstGeom prst="rect">
          <a:avLst/>
        </a:prstGeom>
      </xdr:spPr>
    </xdr:pic>
    <xdr:clientData/>
  </xdr:oneCellAnchor>
  <xdr:oneCellAnchor>
    <xdr:from>
      <xdr:col>3</xdr:col>
      <xdr:colOff>85725</xdr:colOff>
      <xdr:row>32</xdr:row>
      <xdr:rowOff>161924</xdr:rowOff>
    </xdr:from>
    <xdr:ext cx="1352550" cy="914400"/>
    <xdr:pic>
      <xdr:nvPicPr>
        <xdr:cNvPr id="31" name="Picture 134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525" y="6257924"/>
          <a:ext cx="1352550" cy="914400"/>
        </a:xfrm>
        <a:prstGeom prst="rect">
          <a:avLst/>
        </a:prstGeom>
      </xdr:spPr>
    </xdr:pic>
    <xdr:clientData/>
  </xdr:oneCellAnchor>
  <xdr:oneCellAnchor>
    <xdr:from>
      <xdr:col>3</xdr:col>
      <xdr:colOff>85725</xdr:colOff>
      <xdr:row>31</xdr:row>
      <xdr:rowOff>140324</xdr:rowOff>
    </xdr:from>
    <xdr:ext cx="1352550" cy="914400"/>
    <xdr:pic>
      <xdr:nvPicPr>
        <xdr:cNvPr id="32" name="Picture 135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525" y="6045824"/>
          <a:ext cx="1352550" cy="914400"/>
        </a:xfrm>
        <a:prstGeom prst="rect">
          <a:avLst/>
        </a:prstGeom>
      </xdr:spPr>
    </xdr:pic>
    <xdr:clientData/>
  </xdr:oneCellAnchor>
  <xdr:oneCellAnchor>
    <xdr:from>
      <xdr:col>3</xdr:col>
      <xdr:colOff>66675</xdr:colOff>
      <xdr:row>33</xdr:row>
      <xdr:rowOff>180748</xdr:rowOff>
    </xdr:from>
    <xdr:ext cx="1371600" cy="914400"/>
    <xdr:pic>
      <xdr:nvPicPr>
        <xdr:cNvPr id="33" name="Picture 136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9289"/>
        <a:stretch/>
      </xdr:blipFill>
      <xdr:spPr>
        <a:xfrm>
          <a:off x="1895475" y="6467248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71975</xdr:colOff>
      <xdr:row>34</xdr:row>
      <xdr:rowOff>204523</xdr:rowOff>
    </xdr:from>
    <xdr:ext cx="1369780" cy="914400"/>
    <xdr:pic>
      <xdr:nvPicPr>
        <xdr:cNvPr id="34" name="Picture 137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0775" y="6671998"/>
          <a:ext cx="1369780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35</xdr:row>
      <xdr:rowOff>211499</xdr:rowOff>
    </xdr:from>
    <xdr:ext cx="1371600" cy="914400"/>
    <xdr:pic>
      <xdr:nvPicPr>
        <xdr:cNvPr id="35" name="Picture 138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6859949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92834</xdr:colOff>
      <xdr:row>36</xdr:row>
      <xdr:rowOff>154274</xdr:rowOff>
    </xdr:from>
    <xdr:ext cx="1328063" cy="914400"/>
    <xdr:pic>
      <xdr:nvPicPr>
        <xdr:cNvPr id="36" name="Picture 139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303"/>
        <a:stretch/>
      </xdr:blipFill>
      <xdr:spPr>
        <a:xfrm>
          <a:off x="1921634" y="7012274"/>
          <a:ext cx="1328063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37</xdr:row>
      <xdr:rowOff>154199</xdr:rowOff>
    </xdr:from>
    <xdr:ext cx="1371600" cy="914400"/>
    <xdr:pic>
      <xdr:nvPicPr>
        <xdr:cNvPr id="37" name="Picture 140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7202699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95250</xdr:colOff>
      <xdr:row>38</xdr:row>
      <xdr:rowOff>161923</xdr:rowOff>
    </xdr:from>
    <xdr:ext cx="1343025" cy="914400"/>
    <xdr:pic>
      <xdr:nvPicPr>
        <xdr:cNvPr id="38" name="Picture 141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14"/>
        <a:stretch/>
      </xdr:blipFill>
      <xdr:spPr>
        <a:xfrm>
          <a:off x="1924050" y="7400923"/>
          <a:ext cx="1343025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39</xdr:row>
      <xdr:rowOff>190500</xdr:rowOff>
    </xdr:from>
    <xdr:ext cx="1371600" cy="914400"/>
    <xdr:pic>
      <xdr:nvPicPr>
        <xdr:cNvPr id="39" name="Picture 142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7620000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66675</xdr:colOff>
      <xdr:row>40</xdr:row>
      <xdr:rowOff>159525</xdr:rowOff>
    </xdr:from>
    <xdr:ext cx="1371600" cy="914400"/>
    <xdr:pic>
      <xdr:nvPicPr>
        <xdr:cNvPr id="40" name="Picture 143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475" y="7779525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41</xdr:row>
      <xdr:rowOff>166650</xdr:rowOff>
    </xdr:from>
    <xdr:ext cx="1371600" cy="914400"/>
    <xdr:pic>
      <xdr:nvPicPr>
        <xdr:cNvPr id="41" name="Picture 144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7977150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111406</xdr:colOff>
      <xdr:row>42</xdr:row>
      <xdr:rowOff>180975</xdr:rowOff>
    </xdr:from>
    <xdr:ext cx="1290918" cy="914400"/>
    <xdr:pic>
      <xdr:nvPicPr>
        <xdr:cNvPr id="42" name="Picture 145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992" b="17175"/>
        <a:stretch/>
      </xdr:blipFill>
      <xdr:spPr>
        <a:xfrm>
          <a:off x="1940206" y="8181975"/>
          <a:ext cx="1290918" cy="914400"/>
        </a:xfrm>
        <a:prstGeom prst="rect">
          <a:avLst/>
        </a:prstGeom>
      </xdr:spPr>
    </xdr:pic>
    <xdr:clientData/>
  </xdr:oneCellAnchor>
  <xdr:oneCellAnchor>
    <xdr:from>
      <xdr:col>3</xdr:col>
      <xdr:colOff>85516</xdr:colOff>
      <xdr:row>43</xdr:row>
      <xdr:rowOff>178349</xdr:rowOff>
    </xdr:from>
    <xdr:ext cx="1342698" cy="914400"/>
    <xdr:pic>
      <xdr:nvPicPr>
        <xdr:cNvPr id="43" name="Picture 146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316" y="8369849"/>
          <a:ext cx="1342698" cy="914400"/>
        </a:xfrm>
        <a:prstGeom prst="rect">
          <a:avLst/>
        </a:prstGeom>
      </xdr:spPr>
    </xdr:pic>
    <xdr:clientData/>
  </xdr:oneCellAnchor>
  <xdr:oneCellAnchor>
    <xdr:from>
      <xdr:col>3</xdr:col>
      <xdr:colOff>70994</xdr:colOff>
      <xdr:row>44</xdr:row>
      <xdr:rowOff>180600</xdr:rowOff>
    </xdr:from>
    <xdr:ext cx="1371742" cy="914400"/>
    <xdr:pic>
      <xdr:nvPicPr>
        <xdr:cNvPr id="44" name="Picture 147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794" y="8562600"/>
          <a:ext cx="1371742" cy="914400"/>
        </a:xfrm>
        <a:prstGeom prst="rect">
          <a:avLst/>
        </a:prstGeom>
      </xdr:spPr>
    </xdr:pic>
    <xdr:clientData/>
  </xdr:oneCellAnchor>
  <xdr:oneCellAnchor>
    <xdr:from>
      <xdr:col>3</xdr:col>
      <xdr:colOff>76199</xdr:colOff>
      <xdr:row>45</xdr:row>
      <xdr:rowOff>142424</xdr:rowOff>
    </xdr:from>
    <xdr:ext cx="1362075" cy="914400"/>
    <xdr:pic>
      <xdr:nvPicPr>
        <xdr:cNvPr id="45" name="Picture 148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8714924"/>
          <a:ext cx="1362075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46</xdr:row>
      <xdr:rowOff>161400</xdr:rowOff>
    </xdr:from>
    <xdr:ext cx="1371600" cy="914400"/>
    <xdr:pic>
      <xdr:nvPicPr>
        <xdr:cNvPr id="46" name="Picture 149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8924400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76200</xdr:colOff>
      <xdr:row>47</xdr:row>
      <xdr:rowOff>190500</xdr:rowOff>
    </xdr:from>
    <xdr:ext cx="1371600" cy="914400"/>
    <xdr:pic>
      <xdr:nvPicPr>
        <xdr:cNvPr id="47" name="Picture 150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93" b="46066"/>
        <a:stretch/>
      </xdr:blipFill>
      <xdr:spPr>
        <a:xfrm>
          <a:off x="1905000" y="9144000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70998</xdr:colOff>
      <xdr:row>48</xdr:row>
      <xdr:rowOff>170849</xdr:rowOff>
    </xdr:from>
    <xdr:ext cx="1371735" cy="914400"/>
    <xdr:pic>
      <xdr:nvPicPr>
        <xdr:cNvPr id="48" name="Picture 151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798" y="9314849"/>
          <a:ext cx="1371735" cy="914400"/>
        </a:xfrm>
        <a:prstGeom prst="rect">
          <a:avLst/>
        </a:prstGeom>
      </xdr:spPr>
    </xdr:pic>
    <xdr:clientData/>
  </xdr:oneCellAnchor>
  <xdr:oneCellAnchor>
    <xdr:from>
      <xdr:col>3</xdr:col>
      <xdr:colOff>71975</xdr:colOff>
      <xdr:row>49</xdr:row>
      <xdr:rowOff>173174</xdr:rowOff>
    </xdr:from>
    <xdr:ext cx="1369780" cy="914400"/>
    <xdr:pic>
      <xdr:nvPicPr>
        <xdr:cNvPr id="49" name="Picture 152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0775" y="9507674"/>
          <a:ext cx="1369780" cy="914400"/>
        </a:xfrm>
        <a:prstGeom prst="rect">
          <a:avLst/>
        </a:prstGeom>
      </xdr:spPr>
    </xdr:pic>
    <xdr:clientData/>
  </xdr:oneCellAnchor>
  <xdr:oneCellAnchor>
    <xdr:from>
      <xdr:col>3</xdr:col>
      <xdr:colOff>70898</xdr:colOff>
      <xdr:row>51</xdr:row>
      <xdr:rowOff>190499</xdr:rowOff>
    </xdr:from>
    <xdr:ext cx="1371935" cy="914400"/>
    <xdr:pic>
      <xdr:nvPicPr>
        <xdr:cNvPr id="50" name="Picture 153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698" y="9905999"/>
          <a:ext cx="1371935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52</xdr:row>
      <xdr:rowOff>185699</xdr:rowOff>
    </xdr:from>
    <xdr:ext cx="1371600" cy="914400"/>
    <xdr:pic>
      <xdr:nvPicPr>
        <xdr:cNvPr id="51" name="Picture 154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10091699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54</xdr:row>
      <xdr:rowOff>226124</xdr:rowOff>
    </xdr:from>
    <xdr:ext cx="1371600" cy="914400"/>
    <xdr:pic>
      <xdr:nvPicPr>
        <xdr:cNvPr id="52" name="Picture 155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10475024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53</xdr:row>
      <xdr:rowOff>147524</xdr:rowOff>
    </xdr:from>
    <xdr:ext cx="1371600" cy="914400"/>
    <xdr:pic>
      <xdr:nvPicPr>
        <xdr:cNvPr id="53" name="Picture 156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10244024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50</xdr:row>
      <xdr:rowOff>170999</xdr:rowOff>
    </xdr:from>
    <xdr:ext cx="1371600" cy="914400"/>
    <xdr:pic>
      <xdr:nvPicPr>
        <xdr:cNvPr id="54" name="Picture 157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9695999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58</xdr:row>
      <xdr:rowOff>185699</xdr:rowOff>
    </xdr:from>
    <xdr:ext cx="1371600" cy="914400"/>
    <xdr:pic>
      <xdr:nvPicPr>
        <xdr:cNvPr id="55" name="Picture 172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11234699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57</xdr:row>
      <xdr:rowOff>211874</xdr:rowOff>
    </xdr:from>
    <xdr:ext cx="1371600" cy="914400"/>
    <xdr:pic>
      <xdr:nvPicPr>
        <xdr:cNvPr id="56" name="Picture 173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11051324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71976</xdr:colOff>
      <xdr:row>56</xdr:row>
      <xdr:rowOff>180899</xdr:rowOff>
    </xdr:from>
    <xdr:ext cx="1369778" cy="914400"/>
    <xdr:pic>
      <xdr:nvPicPr>
        <xdr:cNvPr id="57" name="Picture 174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0776" y="10848899"/>
          <a:ext cx="1369778" cy="914400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55</xdr:row>
      <xdr:rowOff>152400</xdr:rowOff>
    </xdr:from>
    <xdr:ext cx="1371600" cy="947192"/>
    <xdr:pic>
      <xdr:nvPicPr>
        <xdr:cNvPr id="58" name="Picture 175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10629900"/>
          <a:ext cx="1371600" cy="947192"/>
        </a:xfrm>
        <a:prstGeom prst="rect">
          <a:avLst/>
        </a:prstGeom>
      </xdr:spPr>
    </xdr:pic>
    <xdr:clientData/>
  </xdr:oneCellAnchor>
  <xdr:oneCellAnchor>
    <xdr:from>
      <xdr:col>3</xdr:col>
      <xdr:colOff>71065</xdr:colOff>
      <xdr:row>59</xdr:row>
      <xdr:rowOff>247650</xdr:rowOff>
    </xdr:from>
    <xdr:ext cx="1371600" cy="914400"/>
    <xdr:pic>
      <xdr:nvPicPr>
        <xdr:cNvPr id="59" name="Picture 176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865" y="11430000"/>
          <a:ext cx="1371600" cy="914400"/>
        </a:xfrm>
        <a:prstGeom prst="rect">
          <a:avLst/>
        </a:prstGeom>
      </xdr:spPr>
    </xdr:pic>
    <xdr:clientData/>
  </xdr:oneCellAnchor>
  <xdr:oneCellAnchor>
    <xdr:from>
      <xdr:col>3</xdr:col>
      <xdr:colOff>104403</xdr:colOff>
      <xdr:row>60</xdr:row>
      <xdr:rowOff>190499</xdr:rowOff>
    </xdr:from>
    <xdr:ext cx="1304925" cy="914400"/>
    <xdr:pic>
      <xdr:nvPicPr>
        <xdr:cNvPr id="60" name="Picture 177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17" r="8576"/>
        <a:stretch/>
      </xdr:blipFill>
      <xdr:spPr>
        <a:xfrm>
          <a:off x="1933203" y="11620499"/>
          <a:ext cx="1304925" cy="9144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99483</xdr:colOff>
      <xdr:row>0</xdr:row>
      <xdr:rowOff>0</xdr:rowOff>
    </xdr:from>
    <xdr:ext cx="2281809" cy="226910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083" y="0"/>
          <a:ext cx="2281809" cy="2269109"/>
        </a:xfrm>
        <a:prstGeom prst="rect">
          <a:avLst/>
        </a:prstGeom>
      </xdr:spPr>
    </xdr:pic>
    <xdr:clientData/>
  </xdr:oneCellAnchor>
  <xdr:oneCellAnchor>
    <xdr:from>
      <xdr:col>7</xdr:col>
      <xdr:colOff>305282</xdr:colOff>
      <xdr:row>13</xdr:row>
      <xdr:rowOff>90249</xdr:rowOff>
    </xdr:from>
    <xdr:ext cx="828796" cy="440534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482" y="2566749"/>
          <a:ext cx="828796" cy="440534"/>
        </a:xfrm>
        <a:prstGeom prst="rect">
          <a:avLst/>
        </a:prstGeom>
      </xdr:spPr>
    </xdr:pic>
    <xdr:clientData/>
  </xdr:oneCellAnchor>
  <xdr:oneCellAnchor>
    <xdr:from>
      <xdr:col>5</xdr:col>
      <xdr:colOff>564969</xdr:colOff>
      <xdr:row>13</xdr:row>
      <xdr:rowOff>40235</xdr:rowOff>
    </xdr:from>
    <xdr:ext cx="694329" cy="54056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2969" y="2516735"/>
          <a:ext cx="694329" cy="540563"/>
        </a:xfrm>
        <a:prstGeom prst="rect">
          <a:avLst/>
        </a:prstGeom>
      </xdr:spPr>
    </xdr:pic>
    <xdr:clientData/>
  </xdr:oneCellAnchor>
  <xdr:oneCellAnchor>
    <xdr:from>
      <xdr:col>2</xdr:col>
      <xdr:colOff>182848</xdr:colOff>
      <xdr:row>12</xdr:row>
      <xdr:rowOff>180976</xdr:rowOff>
    </xdr:from>
    <xdr:ext cx="653385" cy="64008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48" y="2466976"/>
          <a:ext cx="653385" cy="640080"/>
        </a:xfrm>
        <a:prstGeom prst="rect">
          <a:avLst/>
        </a:prstGeom>
      </xdr:spPr>
    </xdr:pic>
    <xdr:clientData/>
  </xdr:oneCellAnchor>
  <xdr:oneCellAnchor>
    <xdr:from>
      <xdr:col>3</xdr:col>
      <xdr:colOff>482748</xdr:colOff>
      <xdr:row>13</xdr:row>
      <xdr:rowOff>18728</xdr:rowOff>
    </xdr:from>
    <xdr:ext cx="1045306" cy="583577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1548" y="2495228"/>
          <a:ext cx="1045306" cy="5835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180976</xdr:rowOff>
    </xdr:from>
    <xdr:ext cx="1145329" cy="64008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66976"/>
          <a:ext cx="1145329" cy="64008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bola/Downloads/&#304;7-resmi+d&#252;&#351;eya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heet1"/>
    </sheetNames>
    <sheetDataSet>
      <sheetData sheetId="0"/>
      <sheetData sheetId="1">
        <row r="1">
          <cell r="A1" t="str">
            <v>HASAN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685275-EA64-4354-9688-17459699CAA1}" name="Table1" displayName="Table1" ref="A1:H886" totalsRowShown="0" headerRowCellStyle="Normal 2">
  <autoFilter ref="A1:H886" xr:uid="{F9459438-33F6-4497-B329-7F3319F3E6E2}"/>
  <tableColumns count="8">
    <tableColumn id="1" xr3:uid="{40829391-6182-44E4-B587-652DC7ED541E}" name="CODE" dataDxfId="4" dataCellStyle="Normal 2"/>
    <tableColumn id="2" xr3:uid="{3E215224-52DC-427D-9561-7723C9D4DE6B}" name="STATE" dataDxfId="3" dataCellStyle="Normal 2"/>
    <tableColumn id="3" xr3:uid="{FCFFF0E6-5943-4657-AB0C-EED5B1222706}" name="Sellers" dataCellStyle="Normal 2"/>
    <tableColumn id="4" xr3:uid="{5ECEABFA-6411-4ECF-9E3C-DB006C342BC4}" name="PRODUCTS" dataCellStyle="Normal 2"/>
    <tableColumn id="5" xr3:uid="{A307FF20-7FE6-48E6-8426-A5B81F0F1C15}" name="NET SALE AMOUNT" dataDxfId="2" dataCellStyle="ParaBirimi 2"/>
    <tableColumn id="6" xr3:uid="{5D428BD8-3899-4AA2-A764-65794C9E51B8}" name="TARGET SALE AMOUNT" dataDxfId="1" dataCellStyle="ParaBirimi 2"/>
    <tableColumn id="7" xr3:uid="{AAC935EC-A1BA-4FF4-B2FE-A2A4E1CA5F62}" name="TARGET REALIZATION" dataDxfId="0" dataCellStyle="Yüzde 2">
      <calculatedColumnFormula>E2/F2</calculatedColumnFormula>
    </tableColumn>
    <tableColumn id="8" xr3:uid="{7E608D02-8C29-4705-95A5-FC025EFD4B1D}" name="YEAR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46664-ACB4-4CFC-A973-71D2D2E9121B}">
  <sheetPr codeName="Sheet2"/>
  <dimension ref="A1:H886"/>
  <sheetViews>
    <sheetView zoomScale="90" zoomScaleNormal="90" workbookViewId="0">
      <pane ySplit="1" topLeftCell="A2" activePane="bottomLeft" state="frozen"/>
      <selection activeCell="B3" sqref="B3"/>
      <selection pane="bottomLeft" activeCell="F49" sqref="F49"/>
    </sheetView>
  </sheetViews>
  <sheetFormatPr defaultRowHeight="15" x14ac:dyDescent="0.25"/>
  <cols>
    <col min="1" max="1" width="8" style="1" customWidth="1"/>
    <col min="2" max="2" width="15.28515625" style="1" bestFit="1" customWidth="1"/>
    <col min="3" max="3" width="21" style="1" bestFit="1" customWidth="1"/>
    <col min="4" max="4" width="20.5703125" style="1" customWidth="1"/>
    <col min="5" max="5" width="25.85546875" style="1" customWidth="1"/>
    <col min="6" max="6" width="29.7109375" style="1" customWidth="1"/>
    <col min="7" max="7" width="26.85546875" style="1" customWidth="1"/>
    <col min="8" max="8" width="11.42578125" style="1" customWidth="1"/>
    <col min="9" max="16384" width="9.140625" style="1"/>
  </cols>
  <sheetData>
    <row r="1" spans="1:8" x14ac:dyDescent="0.25">
      <c r="A1" s="1" t="s">
        <v>171</v>
      </c>
      <c r="B1" s="1" t="s">
        <v>170</v>
      </c>
      <c r="C1" s="1" t="s">
        <v>169</v>
      </c>
      <c r="D1" s="1" t="s">
        <v>168</v>
      </c>
      <c r="E1" s="1" t="s">
        <v>167</v>
      </c>
      <c r="F1" s="1" t="s">
        <v>166</v>
      </c>
      <c r="G1" s="1" t="s">
        <v>165</v>
      </c>
      <c r="H1" s="1" t="s">
        <v>164</v>
      </c>
    </row>
    <row r="2" spans="1:8" x14ac:dyDescent="0.25">
      <c r="A2" s="6" t="s">
        <v>159</v>
      </c>
      <c r="B2" s="5" t="s">
        <v>158</v>
      </c>
      <c r="C2" s="1" t="s">
        <v>157</v>
      </c>
      <c r="D2" s="1" t="s">
        <v>163</v>
      </c>
      <c r="E2" s="4">
        <v>841828</v>
      </c>
      <c r="F2" s="3">
        <v>942847.3600000001</v>
      </c>
      <c r="G2" s="2">
        <f t="shared" ref="G2:G65" si="0">E2/F2</f>
        <v>0.89285714285714279</v>
      </c>
      <c r="H2" s="1">
        <v>2020</v>
      </c>
    </row>
    <row r="3" spans="1:8" x14ac:dyDescent="0.25">
      <c r="A3" s="6" t="s">
        <v>156</v>
      </c>
      <c r="B3" s="5" t="s">
        <v>155</v>
      </c>
      <c r="C3" s="1" t="s">
        <v>154</v>
      </c>
      <c r="D3" s="1" t="s">
        <v>163</v>
      </c>
      <c r="E3" s="4">
        <v>452292</v>
      </c>
      <c r="F3" s="3">
        <v>429677.39999999997</v>
      </c>
      <c r="G3" s="2">
        <f t="shared" si="0"/>
        <v>1.0526315789473686</v>
      </c>
      <c r="H3" s="1">
        <v>2020</v>
      </c>
    </row>
    <row r="4" spans="1:8" x14ac:dyDescent="0.25">
      <c r="A4" s="6" t="s">
        <v>153</v>
      </c>
      <c r="B4" s="5" t="s">
        <v>152</v>
      </c>
      <c r="C4" s="1" t="s">
        <v>151</v>
      </c>
      <c r="D4" s="1" t="s">
        <v>163</v>
      </c>
      <c r="E4" s="4">
        <v>706778</v>
      </c>
      <c r="F4" s="3">
        <v>841065.82</v>
      </c>
      <c r="G4" s="2">
        <f t="shared" si="0"/>
        <v>0.84033613445378152</v>
      </c>
      <c r="H4" s="1">
        <v>2020</v>
      </c>
    </row>
    <row r="5" spans="1:8" x14ac:dyDescent="0.25">
      <c r="A5" s="6" t="s">
        <v>150</v>
      </c>
      <c r="B5" s="5" t="s">
        <v>149</v>
      </c>
      <c r="C5" s="1" t="s">
        <v>148</v>
      </c>
      <c r="D5" s="1" t="s">
        <v>163</v>
      </c>
      <c r="E5" s="4">
        <v>863404</v>
      </c>
      <c r="F5" s="3">
        <v>725259.36</v>
      </c>
      <c r="G5" s="2">
        <f t="shared" si="0"/>
        <v>1.1904761904761905</v>
      </c>
      <c r="H5" s="1">
        <v>2020</v>
      </c>
    </row>
    <row r="6" spans="1:8" x14ac:dyDescent="0.25">
      <c r="A6" s="6" t="s">
        <v>144</v>
      </c>
      <c r="B6" s="5" t="s">
        <v>143</v>
      </c>
      <c r="C6" s="1" t="s">
        <v>147</v>
      </c>
      <c r="D6" s="1" t="s">
        <v>163</v>
      </c>
      <c r="E6" s="4">
        <v>550669</v>
      </c>
      <c r="F6" s="3">
        <v>286347.88</v>
      </c>
      <c r="G6" s="2">
        <f t="shared" si="0"/>
        <v>1.9230769230769231</v>
      </c>
      <c r="H6" s="1">
        <v>2020</v>
      </c>
    </row>
    <row r="7" spans="1:8" x14ac:dyDescent="0.25">
      <c r="A7" s="6" t="s">
        <v>144</v>
      </c>
      <c r="B7" s="5" t="s">
        <v>143</v>
      </c>
      <c r="C7" s="1" t="s">
        <v>146</v>
      </c>
      <c r="D7" s="1" t="s">
        <v>163</v>
      </c>
      <c r="E7" s="4">
        <v>404305</v>
      </c>
      <c r="F7" s="3">
        <v>436649.4</v>
      </c>
      <c r="G7" s="2">
        <f t="shared" si="0"/>
        <v>0.92592592592592593</v>
      </c>
      <c r="H7" s="1">
        <v>2020</v>
      </c>
    </row>
    <row r="8" spans="1:8" x14ac:dyDescent="0.25">
      <c r="A8" s="6" t="s">
        <v>144</v>
      </c>
      <c r="B8" s="5" t="s">
        <v>143</v>
      </c>
      <c r="C8" s="1" t="s">
        <v>145</v>
      </c>
      <c r="D8" s="1" t="s">
        <v>163</v>
      </c>
      <c r="E8" s="4">
        <v>449815</v>
      </c>
      <c r="F8" s="3">
        <v>211413.05</v>
      </c>
      <c r="G8" s="2">
        <f t="shared" si="0"/>
        <v>2.1276595744680851</v>
      </c>
      <c r="H8" s="1">
        <v>2020</v>
      </c>
    </row>
    <row r="9" spans="1:8" x14ac:dyDescent="0.25">
      <c r="A9" s="6" t="s">
        <v>144</v>
      </c>
      <c r="B9" s="5" t="s">
        <v>143</v>
      </c>
      <c r="C9" s="1" t="s">
        <v>142</v>
      </c>
      <c r="D9" s="1" t="s">
        <v>163</v>
      </c>
      <c r="E9" s="4">
        <v>507487</v>
      </c>
      <c r="F9" s="3">
        <v>182695.32</v>
      </c>
      <c r="G9" s="2">
        <f t="shared" si="0"/>
        <v>2.7777777777777777</v>
      </c>
      <c r="H9" s="1">
        <v>2020</v>
      </c>
    </row>
    <row r="10" spans="1:8" x14ac:dyDescent="0.25">
      <c r="A10" s="6" t="s">
        <v>141</v>
      </c>
      <c r="B10" s="5" t="s">
        <v>140</v>
      </c>
      <c r="C10" s="1" t="s">
        <v>139</v>
      </c>
      <c r="D10" s="1" t="s">
        <v>163</v>
      </c>
      <c r="E10" s="4">
        <v>285129</v>
      </c>
      <c r="F10" s="3">
        <v>210995.46</v>
      </c>
      <c r="G10" s="2">
        <f t="shared" si="0"/>
        <v>1.3513513513513513</v>
      </c>
      <c r="H10" s="1">
        <v>2020</v>
      </c>
    </row>
    <row r="11" spans="1:8" x14ac:dyDescent="0.25">
      <c r="A11" s="6" t="s">
        <v>138</v>
      </c>
      <c r="B11" s="5" t="s">
        <v>137</v>
      </c>
      <c r="C11" s="1" t="s">
        <v>136</v>
      </c>
      <c r="D11" s="1" t="s">
        <v>163</v>
      </c>
      <c r="E11" s="4">
        <v>932763</v>
      </c>
      <c r="F11" s="3">
        <v>1119315.5999999999</v>
      </c>
      <c r="G11" s="2">
        <f t="shared" si="0"/>
        <v>0.83333333333333348</v>
      </c>
      <c r="H11" s="1">
        <v>2020</v>
      </c>
    </row>
    <row r="12" spans="1:8" x14ac:dyDescent="0.25">
      <c r="A12" s="6" t="s">
        <v>135</v>
      </c>
      <c r="B12" s="5" t="s">
        <v>134</v>
      </c>
      <c r="C12" s="1" t="s">
        <v>133</v>
      </c>
      <c r="D12" s="1" t="s">
        <v>163</v>
      </c>
      <c r="E12" s="4">
        <v>460305</v>
      </c>
      <c r="F12" s="3">
        <v>276183</v>
      </c>
      <c r="G12" s="2">
        <f t="shared" si="0"/>
        <v>1.6666666666666667</v>
      </c>
      <c r="H12" s="1">
        <v>2020</v>
      </c>
    </row>
    <row r="13" spans="1:8" x14ac:dyDescent="0.25">
      <c r="A13" s="6" t="s">
        <v>131</v>
      </c>
      <c r="B13" s="5" t="s">
        <v>130</v>
      </c>
      <c r="C13" s="1" t="s">
        <v>132</v>
      </c>
      <c r="D13" s="1" t="s">
        <v>163</v>
      </c>
      <c r="E13" s="4">
        <v>216707</v>
      </c>
      <c r="F13" s="3">
        <v>138692.48000000001</v>
      </c>
      <c r="G13" s="2">
        <f t="shared" si="0"/>
        <v>1.5624999999999998</v>
      </c>
      <c r="H13" s="1">
        <v>2020</v>
      </c>
    </row>
    <row r="14" spans="1:8" x14ac:dyDescent="0.25">
      <c r="A14" s="6" t="s">
        <v>131</v>
      </c>
      <c r="B14" s="5" t="s">
        <v>130</v>
      </c>
      <c r="C14" s="1" t="s">
        <v>129</v>
      </c>
      <c r="D14" s="1" t="s">
        <v>163</v>
      </c>
      <c r="E14" s="4">
        <v>331880</v>
      </c>
      <c r="F14" s="3">
        <v>102882.8</v>
      </c>
      <c r="G14" s="2">
        <f t="shared" si="0"/>
        <v>3.225806451612903</v>
      </c>
      <c r="H14" s="1">
        <v>2020</v>
      </c>
    </row>
    <row r="15" spans="1:8" x14ac:dyDescent="0.25">
      <c r="A15" s="6" t="s">
        <v>128</v>
      </c>
      <c r="B15" s="5" t="s">
        <v>127</v>
      </c>
      <c r="C15" s="1" t="s">
        <v>126</v>
      </c>
      <c r="D15" s="1" t="s">
        <v>163</v>
      </c>
      <c r="E15" s="4">
        <v>510634</v>
      </c>
      <c r="F15" s="3">
        <v>127658.5</v>
      </c>
      <c r="G15" s="2">
        <f t="shared" si="0"/>
        <v>4</v>
      </c>
      <c r="H15" s="1">
        <v>2020</v>
      </c>
    </row>
    <row r="16" spans="1:8" x14ac:dyDescent="0.25">
      <c r="A16" s="6" t="s">
        <v>125</v>
      </c>
      <c r="B16" s="5" t="s">
        <v>124</v>
      </c>
      <c r="C16" s="1" t="s">
        <v>123</v>
      </c>
      <c r="D16" s="1" t="s">
        <v>163</v>
      </c>
      <c r="E16" s="4">
        <v>761173</v>
      </c>
      <c r="F16" s="3">
        <v>829678.57000000007</v>
      </c>
      <c r="G16" s="2">
        <f t="shared" si="0"/>
        <v>0.9174311926605504</v>
      </c>
      <c r="H16" s="1">
        <v>2020</v>
      </c>
    </row>
    <row r="17" spans="1:8" x14ac:dyDescent="0.25">
      <c r="A17" s="6" t="s">
        <v>122</v>
      </c>
      <c r="B17" s="5" t="s">
        <v>121</v>
      </c>
      <c r="C17" s="1" t="s">
        <v>120</v>
      </c>
      <c r="D17" s="1" t="s">
        <v>163</v>
      </c>
      <c r="E17" s="4">
        <v>487419</v>
      </c>
      <c r="F17" s="3">
        <v>472796.43</v>
      </c>
      <c r="G17" s="2">
        <f t="shared" si="0"/>
        <v>1.0309278350515465</v>
      </c>
      <c r="H17" s="1">
        <v>2020</v>
      </c>
    </row>
    <row r="18" spans="1:8" x14ac:dyDescent="0.25">
      <c r="A18" s="6" t="s">
        <v>119</v>
      </c>
      <c r="B18" s="5" t="s">
        <v>118</v>
      </c>
      <c r="C18" s="1" t="s">
        <v>117</v>
      </c>
      <c r="D18" s="1" t="s">
        <v>163</v>
      </c>
      <c r="E18" s="4">
        <v>742605</v>
      </c>
      <c r="F18" s="3">
        <v>683196.6</v>
      </c>
      <c r="G18" s="2">
        <f t="shared" si="0"/>
        <v>1.0869565217391304</v>
      </c>
      <c r="H18" s="1">
        <v>2020</v>
      </c>
    </row>
    <row r="19" spans="1:8" x14ac:dyDescent="0.25">
      <c r="A19" s="6" t="s">
        <v>115</v>
      </c>
      <c r="B19" s="5" t="s">
        <v>114</v>
      </c>
      <c r="C19" s="1" t="s">
        <v>116</v>
      </c>
      <c r="D19" s="1" t="s">
        <v>163</v>
      </c>
      <c r="E19" s="4">
        <v>262230</v>
      </c>
      <c r="F19" s="3">
        <v>138981.9</v>
      </c>
      <c r="G19" s="2">
        <f t="shared" si="0"/>
        <v>1.8867924528301887</v>
      </c>
      <c r="H19" s="1">
        <v>2020</v>
      </c>
    </row>
    <row r="20" spans="1:8" x14ac:dyDescent="0.25">
      <c r="A20" s="6" t="s">
        <v>115</v>
      </c>
      <c r="B20" s="5" t="s">
        <v>114</v>
      </c>
      <c r="C20" s="1" t="s">
        <v>113</v>
      </c>
      <c r="D20" s="1" t="s">
        <v>163</v>
      </c>
      <c r="E20" s="4">
        <v>148109</v>
      </c>
      <c r="F20" s="3">
        <v>119968.29000000001</v>
      </c>
      <c r="G20" s="2">
        <f t="shared" si="0"/>
        <v>1.2345679012345678</v>
      </c>
      <c r="H20" s="1">
        <v>2020</v>
      </c>
    </row>
    <row r="21" spans="1:8" x14ac:dyDescent="0.25">
      <c r="A21" s="6" t="s">
        <v>112</v>
      </c>
      <c r="B21" s="5" t="s">
        <v>111</v>
      </c>
      <c r="C21" s="1" t="s">
        <v>110</v>
      </c>
      <c r="D21" s="1" t="s">
        <v>163</v>
      </c>
      <c r="E21" s="4">
        <v>578004</v>
      </c>
      <c r="F21" s="3">
        <v>606904.20000000007</v>
      </c>
      <c r="G21" s="2">
        <f t="shared" si="0"/>
        <v>0.95238095238095222</v>
      </c>
      <c r="H21" s="1">
        <v>2020</v>
      </c>
    </row>
    <row r="22" spans="1:8" x14ac:dyDescent="0.25">
      <c r="A22" s="6" t="s">
        <v>109</v>
      </c>
      <c r="B22" s="5" t="s">
        <v>108</v>
      </c>
      <c r="C22" s="1" t="s">
        <v>107</v>
      </c>
      <c r="D22" s="1" t="s">
        <v>163</v>
      </c>
      <c r="E22" s="4">
        <v>72652</v>
      </c>
      <c r="F22" s="3">
        <v>55215.520000000004</v>
      </c>
      <c r="G22" s="2">
        <f t="shared" si="0"/>
        <v>1.3157894736842104</v>
      </c>
      <c r="H22" s="1">
        <v>2020</v>
      </c>
    </row>
    <row r="23" spans="1:8" x14ac:dyDescent="0.25">
      <c r="A23" s="6" t="s">
        <v>106</v>
      </c>
      <c r="B23" s="5" t="s">
        <v>105</v>
      </c>
      <c r="C23" s="1" t="s">
        <v>104</v>
      </c>
      <c r="D23" s="1" t="s">
        <v>163</v>
      </c>
      <c r="E23" s="4">
        <v>933746</v>
      </c>
      <c r="F23" s="3">
        <v>1064470.44</v>
      </c>
      <c r="G23" s="2">
        <f t="shared" si="0"/>
        <v>0.87719298245614041</v>
      </c>
      <c r="H23" s="1">
        <v>2020</v>
      </c>
    </row>
    <row r="24" spans="1:8" x14ac:dyDescent="0.25">
      <c r="A24" s="6" t="s">
        <v>103</v>
      </c>
      <c r="B24" s="5" t="s">
        <v>102</v>
      </c>
      <c r="C24" s="1" t="s">
        <v>101</v>
      </c>
      <c r="D24" s="1" t="s">
        <v>163</v>
      </c>
      <c r="E24" s="4">
        <v>415410</v>
      </c>
      <c r="F24" s="3">
        <v>162009.9</v>
      </c>
      <c r="G24" s="2">
        <f t="shared" si="0"/>
        <v>2.5641025641025643</v>
      </c>
      <c r="H24" s="1">
        <v>2020</v>
      </c>
    </row>
    <row r="25" spans="1:8" x14ac:dyDescent="0.25">
      <c r="A25" s="6" t="s">
        <v>100</v>
      </c>
      <c r="B25" s="5" t="s">
        <v>99</v>
      </c>
      <c r="C25" s="1" t="s">
        <v>98</v>
      </c>
      <c r="D25" s="1" t="s">
        <v>163</v>
      </c>
      <c r="E25" s="4">
        <v>575082</v>
      </c>
      <c r="F25" s="3">
        <v>241534.44</v>
      </c>
      <c r="G25" s="2">
        <f t="shared" si="0"/>
        <v>2.3809523809523809</v>
      </c>
      <c r="H25" s="1">
        <v>2020</v>
      </c>
    </row>
    <row r="26" spans="1:8" x14ac:dyDescent="0.25">
      <c r="A26" s="6" t="s">
        <v>96</v>
      </c>
      <c r="B26" s="5" t="s">
        <v>95</v>
      </c>
      <c r="C26" s="1" t="s">
        <v>97</v>
      </c>
      <c r="D26" s="1" t="s">
        <v>163</v>
      </c>
      <c r="E26" s="4">
        <v>762623</v>
      </c>
      <c r="F26" s="3">
        <v>770249.23</v>
      </c>
      <c r="G26" s="2">
        <f t="shared" si="0"/>
        <v>0.99009900990099009</v>
      </c>
      <c r="H26" s="1">
        <v>2020</v>
      </c>
    </row>
    <row r="27" spans="1:8" x14ac:dyDescent="0.25">
      <c r="A27" s="6" t="s">
        <v>96</v>
      </c>
      <c r="B27" s="5" t="s">
        <v>95</v>
      </c>
      <c r="C27" s="1" t="s">
        <v>94</v>
      </c>
      <c r="D27" s="1" t="s">
        <v>163</v>
      </c>
      <c r="E27" s="4">
        <v>956367</v>
      </c>
      <c r="F27" s="3">
        <v>745966.26</v>
      </c>
      <c r="G27" s="2">
        <f t="shared" si="0"/>
        <v>1.2820512820512819</v>
      </c>
      <c r="H27" s="1">
        <v>2020</v>
      </c>
    </row>
    <row r="28" spans="1:8" x14ac:dyDescent="0.25">
      <c r="A28" s="6" t="s">
        <v>93</v>
      </c>
      <c r="B28" s="5" t="s">
        <v>92</v>
      </c>
      <c r="C28" s="1" t="s">
        <v>91</v>
      </c>
      <c r="D28" s="1" t="s">
        <v>163</v>
      </c>
      <c r="E28" s="4">
        <v>472841</v>
      </c>
      <c r="F28" s="3">
        <v>491754.64</v>
      </c>
      <c r="G28" s="2">
        <f t="shared" si="0"/>
        <v>0.96153846153846156</v>
      </c>
      <c r="H28" s="1">
        <v>2020</v>
      </c>
    </row>
    <row r="29" spans="1:8" x14ac:dyDescent="0.25">
      <c r="A29" s="6" t="s">
        <v>90</v>
      </c>
      <c r="B29" s="5" t="s">
        <v>89</v>
      </c>
      <c r="C29" s="1" t="s">
        <v>88</v>
      </c>
      <c r="D29" s="1" t="s">
        <v>163</v>
      </c>
      <c r="E29" s="4">
        <v>345782</v>
      </c>
      <c r="F29" s="3">
        <v>238589.58</v>
      </c>
      <c r="G29" s="2">
        <f t="shared" si="0"/>
        <v>1.4492753623188406</v>
      </c>
      <c r="H29" s="1">
        <v>2020</v>
      </c>
    </row>
    <row r="30" spans="1:8" x14ac:dyDescent="0.25">
      <c r="A30" s="6" t="s">
        <v>87</v>
      </c>
      <c r="B30" s="5" t="s">
        <v>86</v>
      </c>
      <c r="C30" s="1" t="s">
        <v>85</v>
      </c>
      <c r="D30" s="1" t="s">
        <v>163</v>
      </c>
      <c r="E30" s="4">
        <v>415808</v>
      </c>
      <c r="F30" s="3">
        <v>270275.20000000001</v>
      </c>
      <c r="G30" s="2">
        <f t="shared" si="0"/>
        <v>1.5384615384615383</v>
      </c>
      <c r="H30" s="1">
        <v>2020</v>
      </c>
    </row>
    <row r="31" spans="1:8" x14ac:dyDescent="0.25">
      <c r="A31" s="6" t="s">
        <v>84</v>
      </c>
      <c r="B31" s="5" t="s">
        <v>83</v>
      </c>
      <c r="C31" s="1" t="s">
        <v>82</v>
      </c>
      <c r="D31" s="1" t="s">
        <v>163</v>
      </c>
      <c r="E31" s="4">
        <v>103429</v>
      </c>
      <c r="F31" s="3">
        <v>25857.25</v>
      </c>
      <c r="G31" s="2">
        <f t="shared" si="0"/>
        <v>4</v>
      </c>
      <c r="H31" s="1">
        <v>2020</v>
      </c>
    </row>
    <row r="32" spans="1:8" x14ac:dyDescent="0.25">
      <c r="A32" s="6" t="s">
        <v>81</v>
      </c>
      <c r="B32" s="5" t="s">
        <v>80</v>
      </c>
      <c r="C32" s="1" t="s">
        <v>79</v>
      </c>
      <c r="D32" s="1" t="s">
        <v>163</v>
      </c>
      <c r="E32" s="4">
        <v>410839</v>
      </c>
      <c r="F32" s="3">
        <v>102709.75</v>
      </c>
      <c r="G32" s="2">
        <f t="shared" si="0"/>
        <v>4</v>
      </c>
      <c r="H32" s="1">
        <v>2020</v>
      </c>
    </row>
    <row r="33" spans="1:8" x14ac:dyDescent="0.25">
      <c r="A33" s="6" t="s">
        <v>78</v>
      </c>
      <c r="B33" s="5" t="s">
        <v>77</v>
      </c>
      <c r="C33" s="1" t="s">
        <v>76</v>
      </c>
      <c r="D33" s="1" t="s">
        <v>163</v>
      </c>
      <c r="E33" s="4">
        <v>285939</v>
      </c>
      <c r="F33" s="3">
        <v>94359.87000000001</v>
      </c>
      <c r="G33" s="2">
        <f t="shared" si="0"/>
        <v>3.0303030303030298</v>
      </c>
      <c r="H33" s="1">
        <v>2020</v>
      </c>
    </row>
    <row r="34" spans="1:8" x14ac:dyDescent="0.25">
      <c r="A34" s="6" t="s">
        <v>75</v>
      </c>
      <c r="B34" s="5" t="s">
        <v>74</v>
      </c>
      <c r="C34" s="1" t="s">
        <v>73</v>
      </c>
      <c r="D34" s="1" t="s">
        <v>163</v>
      </c>
      <c r="E34" s="4">
        <v>671208</v>
      </c>
      <c r="F34" s="3">
        <v>396012.72</v>
      </c>
      <c r="G34" s="2">
        <f t="shared" si="0"/>
        <v>1.6949152542372883</v>
      </c>
      <c r="H34" s="1">
        <v>2020</v>
      </c>
    </row>
    <row r="35" spans="1:8" x14ac:dyDescent="0.25">
      <c r="A35" s="6" t="s">
        <v>72</v>
      </c>
      <c r="B35" s="5" t="s">
        <v>71</v>
      </c>
      <c r="C35" s="1" t="s">
        <v>70</v>
      </c>
      <c r="D35" s="1" t="s">
        <v>163</v>
      </c>
      <c r="E35" s="4">
        <v>541340</v>
      </c>
      <c r="F35" s="3">
        <v>627954.39999999991</v>
      </c>
      <c r="G35" s="2">
        <f t="shared" si="0"/>
        <v>0.86206896551724155</v>
      </c>
      <c r="H35" s="1">
        <v>2020</v>
      </c>
    </row>
    <row r="36" spans="1:8" x14ac:dyDescent="0.25">
      <c r="A36" s="6" t="s">
        <v>69</v>
      </c>
      <c r="B36" s="5" t="s">
        <v>68</v>
      </c>
      <c r="C36" s="1" t="s">
        <v>67</v>
      </c>
      <c r="D36" s="1" t="s">
        <v>163</v>
      </c>
      <c r="E36" s="4">
        <v>78933</v>
      </c>
      <c r="F36" s="3">
        <v>94719.599999999991</v>
      </c>
      <c r="G36" s="2">
        <f t="shared" si="0"/>
        <v>0.83333333333333337</v>
      </c>
      <c r="H36" s="1">
        <v>2020</v>
      </c>
    </row>
    <row r="37" spans="1:8" x14ac:dyDescent="0.25">
      <c r="A37" s="6" t="s">
        <v>66</v>
      </c>
      <c r="B37" s="5" t="s">
        <v>65</v>
      </c>
      <c r="C37" s="1" t="s">
        <v>64</v>
      </c>
      <c r="D37" s="1" t="s">
        <v>163</v>
      </c>
      <c r="E37" s="4">
        <v>520424</v>
      </c>
      <c r="F37" s="3">
        <v>494402.8</v>
      </c>
      <c r="G37" s="2">
        <f t="shared" si="0"/>
        <v>1.0526315789473684</v>
      </c>
      <c r="H37" s="1">
        <v>2020</v>
      </c>
    </row>
    <row r="38" spans="1:8" x14ac:dyDescent="0.25">
      <c r="A38" s="6" t="s">
        <v>63</v>
      </c>
      <c r="B38" s="5" t="s">
        <v>62</v>
      </c>
      <c r="C38" s="1" t="s">
        <v>61</v>
      </c>
      <c r="D38" s="1" t="s">
        <v>163</v>
      </c>
      <c r="E38" s="4">
        <v>85427</v>
      </c>
      <c r="F38" s="3">
        <v>97386.78</v>
      </c>
      <c r="G38" s="2">
        <f t="shared" si="0"/>
        <v>0.87719298245614041</v>
      </c>
      <c r="H38" s="1">
        <v>2020</v>
      </c>
    </row>
    <row r="39" spans="1:8" x14ac:dyDescent="0.25">
      <c r="A39" s="6" t="s">
        <v>60</v>
      </c>
      <c r="B39" s="5" t="s">
        <v>59</v>
      </c>
      <c r="C39" s="1" t="s">
        <v>58</v>
      </c>
      <c r="D39" s="1" t="s">
        <v>163</v>
      </c>
      <c r="E39" s="4">
        <v>268537</v>
      </c>
      <c r="F39" s="3">
        <v>75190.36</v>
      </c>
      <c r="G39" s="2">
        <f t="shared" si="0"/>
        <v>3.5714285714285716</v>
      </c>
      <c r="H39" s="1">
        <v>2020</v>
      </c>
    </row>
    <row r="40" spans="1:8" x14ac:dyDescent="0.25">
      <c r="A40" s="6" t="s">
        <v>57</v>
      </c>
      <c r="B40" s="5" t="s">
        <v>56</v>
      </c>
      <c r="C40" s="1" t="s">
        <v>55</v>
      </c>
      <c r="D40" s="1" t="s">
        <v>163</v>
      </c>
      <c r="E40" s="4">
        <v>608228</v>
      </c>
      <c r="F40" s="3">
        <v>735955.88</v>
      </c>
      <c r="G40" s="2">
        <f t="shared" si="0"/>
        <v>0.82644628099173556</v>
      </c>
      <c r="H40" s="1">
        <v>2020</v>
      </c>
    </row>
    <row r="41" spans="1:8" x14ac:dyDescent="0.25">
      <c r="A41" s="6" t="s">
        <v>52</v>
      </c>
      <c r="B41" s="5" t="s">
        <v>51</v>
      </c>
      <c r="C41" s="1" t="s">
        <v>54</v>
      </c>
      <c r="D41" s="1" t="s">
        <v>163</v>
      </c>
      <c r="E41" s="4">
        <v>725463</v>
      </c>
      <c r="F41" s="3">
        <v>522333.36</v>
      </c>
      <c r="G41" s="2">
        <f t="shared" si="0"/>
        <v>1.3888888888888888</v>
      </c>
      <c r="H41" s="1">
        <v>2020</v>
      </c>
    </row>
    <row r="42" spans="1:8" x14ac:dyDescent="0.25">
      <c r="A42" s="6" t="s">
        <v>52</v>
      </c>
      <c r="B42" s="5" t="s">
        <v>51</v>
      </c>
      <c r="C42" s="1" t="s">
        <v>53</v>
      </c>
      <c r="D42" s="1" t="s">
        <v>163</v>
      </c>
      <c r="E42" s="4">
        <v>160401</v>
      </c>
      <c r="F42" s="3">
        <v>125112.78</v>
      </c>
      <c r="G42" s="2">
        <f t="shared" si="0"/>
        <v>1.2820512820512822</v>
      </c>
      <c r="H42" s="1">
        <v>2020</v>
      </c>
    </row>
    <row r="43" spans="1:8" x14ac:dyDescent="0.25">
      <c r="A43" s="6" t="s">
        <v>52</v>
      </c>
      <c r="B43" s="5" t="s">
        <v>51</v>
      </c>
      <c r="C43" s="1" t="s">
        <v>50</v>
      </c>
      <c r="D43" s="1" t="s">
        <v>163</v>
      </c>
      <c r="E43" s="4">
        <v>903012</v>
      </c>
      <c r="F43" s="3">
        <v>948162.60000000009</v>
      </c>
      <c r="G43" s="2">
        <f t="shared" si="0"/>
        <v>0.95238095238095233</v>
      </c>
      <c r="H43" s="1">
        <v>2020</v>
      </c>
    </row>
    <row r="44" spans="1:8" x14ac:dyDescent="0.25">
      <c r="A44" s="6" t="s">
        <v>49</v>
      </c>
      <c r="B44" s="5" t="s">
        <v>48</v>
      </c>
      <c r="C44" s="1" t="s">
        <v>47</v>
      </c>
      <c r="D44" s="1" t="s">
        <v>163</v>
      </c>
      <c r="E44" s="4">
        <v>352829</v>
      </c>
      <c r="F44" s="3">
        <v>370470.45</v>
      </c>
      <c r="G44" s="2">
        <f t="shared" si="0"/>
        <v>0.95238095238095233</v>
      </c>
      <c r="H44" s="1">
        <v>2020</v>
      </c>
    </row>
    <row r="45" spans="1:8" x14ac:dyDescent="0.25">
      <c r="A45" s="6" t="s">
        <v>46</v>
      </c>
      <c r="B45" s="5" t="s">
        <v>45</v>
      </c>
      <c r="C45" s="1" t="s">
        <v>44</v>
      </c>
      <c r="D45" s="1" t="s">
        <v>163</v>
      </c>
      <c r="E45" s="4">
        <v>696983</v>
      </c>
      <c r="F45" s="3">
        <v>369400.99</v>
      </c>
      <c r="G45" s="2">
        <f t="shared" si="0"/>
        <v>1.8867924528301887</v>
      </c>
      <c r="H45" s="1">
        <v>2020</v>
      </c>
    </row>
    <row r="46" spans="1:8" x14ac:dyDescent="0.25">
      <c r="A46" s="6" t="s">
        <v>43</v>
      </c>
      <c r="B46" s="5" t="s">
        <v>42</v>
      </c>
      <c r="C46" s="1" t="s">
        <v>41</v>
      </c>
      <c r="D46" s="1" t="s">
        <v>163</v>
      </c>
      <c r="E46" s="4">
        <v>646758</v>
      </c>
      <c r="F46" s="3">
        <v>472133.33999999997</v>
      </c>
      <c r="G46" s="2">
        <f t="shared" si="0"/>
        <v>1.3698630136986303</v>
      </c>
      <c r="H46" s="1">
        <v>2020</v>
      </c>
    </row>
    <row r="47" spans="1:8" x14ac:dyDescent="0.25">
      <c r="A47" s="6" t="s">
        <v>40</v>
      </c>
      <c r="B47" s="5" t="s">
        <v>39</v>
      </c>
      <c r="C47" s="1" t="s">
        <v>38</v>
      </c>
      <c r="D47" s="1" t="s">
        <v>163</v>
      </c>
      <c r="E47" s="4">
        <v>390906</v>
      </c>
      <c r="F47" s="3">
        <v>160271.46</v>
      </c>
      <c r="G47" s="2">
        <f t="shared" si="0"/>
        <v>2.4390243902439024</v>
      </c>
      <c r="H47" s="1">
        <v>2020</v>
      </c>
    </row>
    <row r="48" spans="1:8" x14ac:dyDescent="0.25">
      <c r="A48" s="6" t="s">
        <v>37</v>
      </c>
      <c r="B48" s="5" t="s">
        <v>36</v>
      </c>
      <c r="C48" s="1" t="s">
        <v>35</v>
      </c>
      <c r="D48" s="1" t="s">
        <v>163</v>
      </c>
      <c r="E48" s="4">
        <v>131185</v>
      </c>
      <c r="F48" s="3">
        <v>157422</v>
      </c>
      <c r="G48" s="2">
        <f t="shared" si="0"/>
        <v>0.83333333333333337</v>
      </c>
      <c r="H48" s="1">
        <v>2020</v>
      </c>
    </row>
    <row r="49" spans="1:8" x14ac:dyDescent="0.25">
      <c r="A49" s="6" t="s">
        <v>34</v>
      </c>
      <c r="B49" s="5" t="s">
        <v>33</v>
      </c>
      <c r="C49" s="1" t="s">
        <v>32</v>
      </c>
      <c r="D49" s="1" t="s">
        <v>163</v>
      </c>
      <c r="E49" s="4">
        <v>993125</v>
      </c>
      <c r="F49" s="3">
        <v>506493.75</v>
      </c>
      <c r="G49" s="2">
        <f t="shared" si="0"/>
        <v>1.9607843137254901</v>
      </c>
      <c r="H49" s="1">
        <v>2020</v>
      </c>
    </row>
    <row r="50" spans="1:8" x14ac:dyDescent="0.25">
      <c r="A50" s="6" t="s">
        <v>31</v>
      </c>
      <c r="B50" s="5" t="s">
        <v>30</v>
      </c>
      <c r="C50" s="1" t="s">
        <v>29</v>
      </c>
      <c r="D50" s="1" t="s">
        <v>163</v>
      </c>
      <c r="E50" s="4">
        <v>584520</v>
      </c>
      <c r="F50" s="3">
        <v>637126.80000000005</v>
      </c>
      <c r="G50" s="2">
        <f t="shared" si="0"/>
        <v>0.9174311926605504</v>
      </c>
      <c r="H50" s="1">
        <v>2020</v>
      </c>
    </row>
    <row r="51" spans="1:8" x14ac:dyDescent="0.25">
      <c r="A51" s="6" t="s">
        <v>28</v>
      </c>
      <c r="B51" s="5" t="s">
        <v>27</v>
      </c>
      <c r="C51" s="1" t="s">
        <v>26</v>
      </c>
      <c r="D51" s="1" t="s">
        <v>163</v>
      </c>
      <c r="E51" s="4">
        <v>826148</v>
      </c>
      <c r="F51" s="3">
        <v>454381.4</v>
      </c>
      <c r="G51" s="2">
        <f t="shared" si="0"/>
        <v>1.8181818181818181</v>
      </c>
      <c r="H51" s="1">
        <v>2020</v>
      </c>
    </row>
    <row r="52" spans="1:8" x14ac:dyDescent="0.25">
      <c r="A52" s="6" t="s">
        <v>24</v>
      </c>
      <c r="B52" s="5" t="s">
        <v>23</v>
      </c>
      <c r="C52" s="1" t="s">
        <v>25</v>
      </c>
      <c r="D52" s="1" t="s">
        <v>163</v>
      </c>
      <c r="E52" s="4">
        <v>910818</v>
      </c>
      <c r="F52" s="3">
        <v>236812.68000000002</v>
      </c>
      <c r="G52" s="2">
        <f t="shared" si="0"/>
        <v>3.8461538461538458</v>
      </c>
      <c r="H52" s="1">
        <v>2020</v>
      </c>
    </row>
    <row r="53" spans="1:8" x14ac:dyDescent="0.25">
      <c r="A53" s="6" t="s">
        <v>24</v>
      </c>
      <c r="B53" s="5" t="s">
        <v>23</v>
      </c>
      <c r="C53" s="1" t="s">
        <v>22</v>
      </c>
      <c r="D53" s="1" t="s">
        <v>163</v>
      </c>
      <c r="E53" s="4">
        <v>970132</v>
      </c>
      <c r="F53" s="3">
        <v>756702.96000000008</v>
      </c>
      <c r="G53" s="2">
        <f t="shared" si="0"/>
        <v>1.2820512820512819</v>
      </c>
      <c r="H53" s="1">
        <v>2020</v>
      </c>
    </row>
    <row r="54" spans="1:8" x14ac:dyDescent="0.25">
      <c r="A54" s="6" t="s">
        <v>21</v>
      </c>
      <c r="B54" s="5" t="s">
        <v>20</v>
      </c>
      <c r="C54" s="1" t="s">
        <v>19</v>
      </c>
      <c r="D54" s="1" t="s">
        <v>163</v>
      </c>
      <c r="E54" s="4">
        <v>848440</v>
      </c>
      <c r="F54" s="3">
        <v>831471.2</v>
      </c>
      <c r="G54" s="2">
        <f t="shared" si="0"/>
        <v>1.0204081632653061</v>
      </c>
      <c r="H54" s="1">
        <v>2020</v>
      </c>
    </row>
    <row r="55" spans="1:8" x14ac:dyDescent="0.25">
      <c r="A55" s="6" t="s">
        <v>18</v>
      </c>
      <c r="B55" s="5" t="s">
        <v>17</v>
      </c>
      <c r="C55" s="1" t="s">
        <v>16</v>
      </c>
      <c r="D55" s="1" t="s">
        <v>163</v>
      </c>
      <c r="E55" s="4">
        <v>111358</v>
      </c>
      <c r="F55" s="3">
        <v>61246.9</v>
      </c>
      <c r="G55" s="2">
        <f t="shared" si="0"/>
        <v>1.8181818181818181</v>
      </c>
      <c r="H55" s="1">
        <v>2020</v>
      </c>
    </row>
    <row r="56" spans="1:8" x14ac:dyDescent="0.25">
      <c r="A56" s="6" t="s">
        <v>15</v>
      </c>
      <c r="B56" s="5" t="s">
        <v>14</v>
      </c>
      <c r="C56" s="1" t="s">
        <v>13</v>
      </c>
      <c r="D56" s="1" t="s">
        <v>163</v>
      </c>
      <c r="E56" s="4">
        <v>490991</v>
      </c>
      <c r="F56" s="3">
        <v>348603.61</v>
      </c>
      <c r="G56" s="2">
        <f t="shared" si="0"/>
        <v>1.4084507042253522</v>
      </c>
      <c r="H56" s="1">
        <v>2020</v>
      </c>
    </row>
    <row r="57" spans="1:8" x14ac:dyDescent="0.25">
      <c r="A57" s="6" t="s">
        <v>12</v>
      </c>
      <c r="B57" s="5" t="s">
        <v>11</v>
      </c>
      <c r="C57" s="1" t="s">
        <v>10</v>
      </c>
      <c r="D57" s="1" t="s">
        <v>163</v>
      </c>
      <c r="E57" s="4">
        <v>167584</v>
      </c>
      <c r="F57" s="3">
        <v>172611.52000000002</v>
      </c>
      <c r="G57" s="2">
        <f t="shared" si="0"/>
        <v>0.97087378640776689</v>
      </c>
      <c r="H57" s="1">
        <v>2020</v>
      </c>
    </row>
    <row r="58" spans="1:8" x14ac:dyDescent="0.25">
      <c r="A58" s="6" t="s">
        <v>9</v>
      </c>
      <c r="B58" s="5" t="s">
        <v>8</v>
      </c>
      <c r="C58" s="1" t="s">
        <v>7</v>
      </c>
      <c r="D58" s="1" t="s">
        <v>163</v>
      </c>
      <c r="E58" s="4">
        <v>181209</v>
      </c>
      <c r="F58" s="3">
        <v>110537.48999999999</v>
      </c>
      <c r="G58" s="2">
        <f t="shared" si="0"/>
        <v>1.639344262295082</v>
      </c>
      <c r="H58" s="1">
        <v>2020</v>
      </c>
    </row>
    <row r="59" spans="1:8" x14ac:dyDescent="0.25">
      <c r="A59" s="6" t="s">
        <v>6</v>
      </c>
      <c r="B59" s="5" t="s">
        <v>5</v>
      </c>
      <c r="C59" s="1" t="s">
        <v>4</v>
      </c>
      <c r="D59" s="1" t="s">
        <v>163</v>
      </c>
      <c r="E59" s="4">
        <v>924720</v>
      </c>
      <c r="F59" s="3">
        <v>591820.80000000005</v>
      </c>
      <c r="G59" s="2">
        <f t="shared" si="0"/>
        <v>1.5624999999999998</v>
      </c>
      <c r="H59" s="1">
        <v>2020</v>
      </c>
    </row>
    <row r="60" spans="1:8" x14ac:dyDescent="0.25">
      <c r="A60" s="6" t="s">
        <v>3</v>
      </c>
      <c r="B60" s="5" t="s">
        <v>2</v>
      </c>
      <c r="C60" s="1" t="s">
        <v>1</v>
      </c>
      <c r="D60" s="1" t="s">
        <v>163</v>
      </c>
      <c r="E60" s="4">
        <v>137038</v>
      </c>
      <c r="F60" s="3">
        <v>123334.2</v>
      </c>
      <c r="G60" s="2">
        <f t="shared" si="0"/>
        <v>1.1111111111111112</v>
      </c>
      <c r="H60" s="1">
        <v>2020</v>
      </c>
    </row>
    <row r="61" spans="1:8" x14ac:dyDescent="0.25">
      <c r="A61" s="6" t="s">
        <v>159</v>
      </c>
      <c r="B61" s="5" t="s">
        <v>158</v>
      </c>
      <c r="C61" s="1" t="s">
        <v>157</v>
      </c>
      <c r="D61" s="1" t="s">
        <v>162</v>
      </c>
      <c r="E61" s="4">
        <v>530939</v>
      </c>
      <c r="F61" s="3">
        <v>334491.57</v>
      </c>
      <c r="G61" s="2">
        <f t="shared" si="0"/>
        <v>1.5873015873015872</v>
      </c>
      <c r="H61" s="1">
        <v>2020</v>
      </c>
    </row>
    <row r="62" spans="1:8" x14ac:dyDescent="0.25">
      <c r="A62" s="6" t="s">
        <v>156</v>
      </c>
      <c r="B62" s="5" t="s">
        <v>155</v>
      </c>
      <c r="C62" s="1" t="s">
        <v>154</v>
      </c>
      <c r="D62" s="1" t="s">
        <v>162</v>
      </c>
      <c r="E62" s="4">
        <v>570193</v>
      </c>
      <c r="F62" s="3">
        <v>159654.04</v>
      </c>
      <c r="G62" s="2">
        <f t="shared" si="0"/>
        <v>3.5714285714285712</v>
      </c>
      <c r="H62" s="1">
        <v>2020</v>
      </c>
    </row>
    <row r="63" spans="1:8" x14ac:dyDescent="0.25">
      <c r="A63" s="6" t="s">
        <v>153</v>
      </c>
      <c r="B63" s="5" t="s">
        <v>152</v>
      </c>
      <c r="C63" s="1" t="s">
        <v>151</v>
      </c>
      <c r="D63" s="1" t="s">
        <v>162</v>
      </c>
      <c r="E63" s="4">
        <v>299550</v>
      </c>
      <c r="F63" s="3">
        <v>269595</v>
      </c>
      <c r="G63" s="2">
        <f t="shared" si="0"/>
        <v>1.1111111111111112</v>
      </c>
      <c r="H63" s="1">
        <v>2020</v>
      </c>
    </row>
    <row r="64" spans="1:8" x14ac:dyDescent="0.25">
      <c r="A64" s="6" t="s">
        <v>150</v>
      </c>
      <c r="B64" s="5" t="s">
        <v>149</v>
      </c>
      <c r="C64" s="1" t="s">
        <v>148</v>
      </c>
      <c r="D64" s="1" t="s">
        <v>162</v>
      </c>
      <c r="E64" s="4">
        <v>31490</v>
      </c>
      <c r="F64" s="3">
        <v>15430.1</v>
      </c>
      <c r="G64" s="2">
        <f t="shared" si="0"/>
        <v>2.0408163265306123</v>
      </c>
      <c r="H64" s="1">
        <v>2020</v>
      </c>
    </row>
    <row r="65" spans="1:8" x14ac:dyDescent="0.25">
      <c r="A65" s="6" t="s">
        <v>144</v>
      </c>
      <c r="B65" s="5" t="s">
        <v>143</v>
      </c>
      <c r="C65" s="1" t="s">
        <v>147</v>
      </c>
      <c r="D65" s="1" t="s">
        <v>162</v>
      </c>
      <c r="E65" s="4">
        <v>445534</v>
      </c>
      <c r="F65" s="3">
        <v>236133.02000000002</v>
      </c>
      <c r="G65" s="2">
        <f t="shared" si="0"/>
        <v>1.8867924528301885</v>
      </c>
      <c r="H65" s="1">
        <v>2020</v>
      </c>
    </row>
    <row r="66" spans="1:8" x14ac:dyDescent="0.25">
      <c r="A66" s="6" t="s">
        <v>144</v>
      </c>
      <c r="B66" s="5" t="s">
        <v>143</v>
      </c>
      <c r="C66" s="1" t="s">
        <v>146</v>
      </c>
      <c r="D66" s="1" t="s">
        <v>162</v>
      </c>
      <c r="E66" s="4">
        <v>327564</v>
      </c>
      <c r="F66" s="3">
        <v>111371.76000000001</v>
      </c>
      <c r="G66" s="2">
        <f t="shared" ref="G66:G129" si="1">E66/F66</f>
        <v>2.9411764705882351</v>
      </c>
      <c r="H66" s="1">
        <v>2020</v>
      </c>
    </row>
    <row r="67" spans="1:8" x14ac:dyDescent="0.25">
      <c r="A67" s="6" t="s">
        <v>144</v>
      </c>
      <c r="B67" s="5" t="s">
        <v>143</v>
      </c>
      <c r="C67" s="1" t="s">
        <v>145</v>
      </c>
      <c r="D67" s="1" t="s">
        <v>162</v>
      </c>
      <c r="E67" s="4">
        <v>474661</v>
      </c>
      <c r="F67" s="3">
        <v>417701.68</v>
      </c>
      <c r="G67" s="2">
        <f t="shared" si="1"/>
        <v>1.1363636363636365</v>
      </c>
      <c r="H67" s="1">
        <v>2020</v>
      </c>
    </row>
    <row r="68" spans="1:8" x14ac:dyDescent="0.25">
      <c r="A68" s="6" t="s">
        <v>144</v>
      </c>
      <c r="B68" s="5" t="s">
        <v>143</v>
      </c>
      <c r="C68" s="1" t="s">
        <v>142</v>
      </c>
      <c r="D68" s="1" t="s">
        <v>162</v>
      </c>
      <c r="E68" s="4">
        <v>281897</v>
      </c>
      <c r="F68" s="3">
        <v>312905.67000000004</v>
      </c>
      <c r="G68" s="2">
        <f t="shared" si="1"/>
        <v>0.9009009009009008</v>
      </c>
      <c r="H68" s="1">
        <v>2020</v>
      </c>
    </row>
    <row r="69" spans="1:8" x14ac:dyDescent="0.25">
      <c r="A69" s="6" t="s">
        <v>141</v>
      </c>
      <c r="B69" s="5" t="s">
        <v>140</v>
      </c>
      <c r="C69" s="1" t="s">
        <v>139</v>
      </c>
      <c r="D69" s="1" t="s">
        <v>162</v>
      </c>
      <c r="E69" s="4">
        <v>176865</v>
      </c>
      <c r="F69" s="3">
        <v>164484.45000000001</v>
      </c>
      <c r="G69" s="2">
        <f t="shared" si="1"/>
        <v>1.075268817204301</v>
      </c>
      <c r="H69" s="1">
        <v>2020</v>
      </c>
    </row>
    <row r="70" spans="1:8" x14ac:dyDescent="0.25">
      <c r="A70" s="6" t="s">
        <v>138</v>
      </c>
      <c r="B70" s="5" t="s">
        <v>137</v>
      </c>
      <c r="C70" s="1" t="s">
        <v>136</v>
      </c>
      <c r="D70" s="1" t="s">
        <v>162</v>
      </c>
      <c r="E70" s="4">
        <v>536929</v>
      </c>
      <c r="F70" s="3">
        <v>279203.08</v>
      </c>
      <c r="G70" s="2">
        <f t="shared" si="1"/>
        <v>1.9230769230769229</v>
      </c>
      <c r="H70" s="1">
        <v>2020</v>
      </c>
    </row>
    <row r="71" spans="1:8" x14ac:dyDescent="0.25">
      <c r="A71" s="6" t="s">
        <v>135</v>
      </c>
      <c r="B71" s="5" t="s">
        <v>134</v>
      </c>
      <c r="C71" s="1" t="s">
        <v>133</v>
      </c>
      <c r="D71" s="1" t="s">
        <v>162</v>
      </c>
      <c r="E71" s="4">
        <v>56205</v>
      </c>
      <c r="F71" s="3">
        <v>37657.350000000006</v>
      </c>
      <c r="G71" s="2">
        <f t="shared" si="1"/>
        <v>1.4925373134328357</v>
      </c>
      <c r="H71" s="1">
        <v>2020</v>
      </c>
    </row>
    <row r="72" spans="1:8" x14ac:dyDescent="0.25">
      <c r="A72" s="6" t="s">
        <v>131</v>
      </c>
      <c r="B72" s="5" t="s">
        <v>130</v>
      </c>
      <c r="C72" s="1" t="s">
        <v>132</v>
      </c>
      <c r="D72" s="1" t="s">
        <v>162</v>
      </c>
      <c r="E72" s="4">
        <v>44234</v>
      </c>
      <c r="F72" s="3">
        <v>20347.64</v>
      </c>
      <c r="G72" s="2">
        <f t="shared" si="1"/>
        <v>2.1739130434782608</v>
      </c>
      <c r="H72" s="1">
        <v>2020</v>
      </c>
    </row>
    <row r="73" spans="1:8" x14ac:dyDescent="0.25">
      <c r="A73" s="6" t="s">
        <v>131</v>
      </c>
      <c r="B73" s="5" t="s">
        <v>130</v>
      </c>
      <c r="C73" s="1" t="s">
        <v>129</v>
      </c>
      <c r="D73" s="1" t="s">
        <v>162</v>
      </c>
      <c r="E73" s="4">
        <v>117708</v>
      </c>
      <c r="F73" s="3">
        <v>89458.08</v>
      </c>
      <c r="G73" s="2">
        <f t="shared" si="1"/>
        <v>1.3157894736842104</v>
      </c>
      <c r="H73" s="1">
        <v>2020</v>
      </c>
    </row>
    <row r="74" spans="1:8" x14ac:dyDescent="0.25">
      <c r="A74" s="6" t="s">
        <v>128</v>
      </c>
      <c r="B74" s="5" t="s">
        <v>127</v>
      </c>
      <c r="C74" s="1" t="s">
        <v>126</v>
      </c>
      <c r="D74" s="1" t="s">
        <v>162</v>
      </c>
      <c r="E74" s="4">
        <v>447057</v>
      </c>
      <c r="F74" s="3">
        <v>339763.32</v>
      </c>
      <c r="G74" s="2">
        <f t="shared" si="1"/>
        <v>1.3157894736842104</v>
      </c>
      <c r="H74" s="1">
        <v>2020</v>
      </c>
    </row>
    <row r="75" spans="1:8" x14ac:dyDescent="0.25">
      <c r="A75" s="6" t="s">
        <v>125</v>
      </c>
      <c r="B75" s="5" t="s">
        <v>124</v>
      </c>
      <c r="C75" s="1" t="s">
        <v>123</v>
      </c>
      <c r="D75" s="1" t="s">
        <v>162</v>
      </c>
      <c r="E75" s="4">
        <v>233441</v>
      </c>
      <c r="F75" s="3">
        <v>207762.49</v>
      </c>
      <c r="G75" s="2">
        <f t="shared" si="1"/>
        <v>1.1235955056179776</v>
      </c>
      <c r="H75" s="1">
        <v>2020</v>
      </c>
    </row>
    <row r="76" spans="1:8" x14ac:dyDescent="0.25">
      <c r="A76" s="6" t="s">
        <v>122</v>
      </c>
      <c r="B76" s="5" t="s">
        <v>121</v>
      </c>
      <c r="C76" s="1" t="s">
        <v>120</v>
      </c>
      <c r="D76" s="1" t="s">
        <v>162</v>
      </c>
      <c r="E76" s="4">
        <v>443011</v>
      </c>
      <c r="F76" s="3">
        <v>465161.55000000005</v>
      </c>
      <c r="G76" s="2">
        <f t="shared" si="1"/>
        <v>0.95238095238095233</v>
      </c>
      <c r="H76" s="1">
        <v>2020</v>
      </c>
    </row>
    <row r="77" spans="1:8" x14ac:dyDescent="0.25">
      <c r="A77" s="6" t="s">
        <v>119</v>
      </c>
      <c r="B77" s="5" t="s">
        <v>118</v>
      </c>
      <c r="C77" s="1" t="s">
        <v>117</v>
      </c>
      <c r="D77" s="1" t="s">
        <v>162</v>
      </c>
      <c r="E77" s="4">
        <v>211714</v>
      </c>
      <c r="F77" s="3">
        <v>146082.65999999997</v>
      </c>
      <c r="G77" s="2">
        <f t="shared" si="1"/>
        <v>1.4492753623188408</v>
      </c>
      <c r="H77" s="1">
        <v>2020</v>
      </c>
    </row>
    <row r="78" spans="1:8" x14ac:dyDescent="0.25">
      <c r="A78" s="6" t="s">
        <v>115</v>
      </c>
      <c r="B78" s="5" t="s">
        <v>114</v>
      </c>
      <c r="C78" s="1" t="s">
        <v>116</v>
      </c>
      <c r="D78" s="1" t="s">
        <v>162</v>
      </c>
      <c r="E78" s="4">
        <v>322701</v>
      </c>
      <c r="F78" s="3">
        <v>316246.98</v>
      </c>
      <c r="G78" s="2">
        <f t="shared" si="1"/>
        <v>1.0204081632653061</v>
      </c>
      <c r="H78" s="1">
        <v>2020</v>
      </c>
    </row>
    <row r="79" spans="1:8" x14ac:dyDescent="0.25">
      <c r="A79" s="6" t="s">
        <v>115</v>
      </c>
      <c r="B79" s="5" t="s">
        <v>114</v>
      </c>
      <c r="C79" s="1" t="s">
        <v>113</v>
      </c>
      <c r="D79" s="1" t="s">
        <v>162</v>
      </c>
      <c r="E79" s="4">
        <v>206747</v>
      </c>
      <c r="F79" s="3">
        <v>254298.81</v>
      </c>
      <c r="G79" s="2">
        <f t="shared" si="1"/>
        <v>0.81300813008130079</v>
      </c>
      <c r="H79" s="1">
        <v>2020</v>
      </c>
    </row>
    <row r="80" spans="1:8" x14ac:dyDescent="0.25">
      <c r="A80" s="6" t="s">
        <v>112</v>
      </c>
      <c r="B80" s="5" t="s">
        <v>111</v>
      </c>
      <c r="C80" s="1" t="s">
        <v>110</v>
      </c>
      <c r="D80" s="1" t="s">
        <v>162</v>
      </c>
      <c r="E80" s="4">
        <v>69541</v>
      </c>
      <c r="F80" s="3">
        <v>34770.5</v>
      </c>
      <c r="G80" s="2">
        <f t="shared" si="1"/>
        <v>2</v>
      </c>
      <c r="H80" s="1">
        <v>2020</v>
      </c>
    </row>
    <row r="81" spans="1:8" x14ac:dyDescent="0.25">
      <c r="A81" s="6" t="s">
        <v>109</v>
      </c>
      <c r="B81" s="5" t="s">
        <v>108</v>
      </c>
      <c r="C81" s="1" t="s">
        <v>107</v>
      </c>
      <c r="D81" s="1" t="s">
        <v>162</v>
      </c>
      <c r="E81" s="4">
        <v>286008</v>
      </c>
      <c r="F81" s="3">
        <v>220226.16</v>
      </c>
      <c r="G81" s="2">
        <f t="shared" si="1"/>
        <v>1.2987012987012987</v>
      </c>
      <c r="H81" s="1">
        <v>2020</v>
      </c>
    </row>
    <row r="82" spans="1:8" x14ac:dyDescent="0.25">
      <c r="A82" s="6" t="s">
        <v>106</v>
      </c>
      <c r="B82" s="5" t="s">
        <v>105</v>
      </c>
      <c r="C82" s="1" t="s">
        <v>104</v>
      </c>
      <c r="D82" s="1" t="s">
        <v>162</v>
      </c>
      <c r="E82" s="4">
        <v>139809</v>
      </c>
      <c r="F82" s="3">
        <v>127226.19</v>
      </c>
      <c r="G82" s="2">
        <f t="shared" si="1"/>
        <v>1.0989010989010988</v>
      </c>
      <c r="H82" s="1">
        <v>2020</v>
      </c>
    </row>
    <row r="83" spans="1:8" x14ac:dyDescent="0.25">
      <c r="A83" s="6" t="s">
        <v>103</v>
      </c>
      <c r="B83" s="5" t="s">
        <v>102</v>
      </c>
      <c r="C83" s="1" t="s">
        <v>101</v>
      </c>
      <c r="D83" s="1" t="s">
        <v>162</v>
      </c>
      <c r="E83" s="4">
        <v>445626</v>
      </c>
      <c r="F83" s="3">
        <v>231725.52000000002</v>
      </c>
      <c r="G83" s="2">
        <f t="shared" si="1"/>
        <v>1.9230769230769229</v>
      </c>
      <c r="H83" s="1">
        <v>2020</v>
      </c>
    </row>
    <row r="84" spans="1:8" x14ac:dyDescent="0.25">
      <c r="A84" s="6" t="s">
        <v>100</v>
      </c>
      <c r="B84" s="5" t="s">
        <v>99</v>
      </c>
      <c r="C84" s="1" t="s">
        <v>98</v>
      </c>
      <c r="D84" s="1" t="s">
        <v>162</v>
      </c>
      <c r="E84" s="4">
        <v>208009</v>
      </c>
      <c r="F84" s="3">
        <v>176807.65</v>
      </c>
      <c r="G84" s="2">
        <f t="shared" si="1"/>
        <v>1.1764705882352942</v>
      </c>
      <c r="H84" s="1">
        <v>2020</v>
      </c>
    </row>
    <row r="85" spans="1:8" x14ac:dyDescent="0.25">
      <c r="A85" s="6" t="s">
        <v>96</v>
      </c>
      <c r="B85" s="5" t="s">
        <v>95</v>
      </c>
      <c r="C85" s="1" t="s">
        <v>97</v>
      </c>
      <c r="D85" s="1" t="s">
        <v>162</v>
      </c>
      <c r="E85" s="4">
        <v>554895</v>
      </c>
      <c r="F85" s="3">
        <v>621482.4</v>
      </c>
      <c r="G85" s="2">
        <f t="shared" si="1"/>
        <v>0.89285714285714279</v>
      </c>
      <c r="H85" s="1">
        <v>2020</v>
      </c>
    </row>
    <row r="86" spans="1:8" x14ac:dyDescent="0.25">
      <c r="A86" s="6" t="s">
        <v>96</v>
      </c>
      <c r="B86" s="5" t="s">
        <v>95</v>
      </c>
      <c r="C86" s="1" t="s">
        <v>94</v>
      </c>
      <c r="D86" s="1" t="s">
        <v>162</v>
      </c>
      <c r="E86" s="4">
        <v>261859</v>
      </c>
      <c r="F86" s="3">
        <v>188538.47999999998</v>
      </c>
      <c r="G86" s="2">
        <f t="shared" si="1"/>
        <v>1.3888888888888891</v>
      </c>
      <c r="H86" s="1">
        <v>2020</v>
      </c>
    </row>
    <row r="87" spans="1:8" x14ac:dyDescent="0.25">
      <c r="A87" s="6" t="s">
        <v>93</v>
      </c>
      <c r="B87" s="5" t="s">
        <v>92</v>
      </c>
      <c r="C87" s="1" t="s">
        <v>91</v>
      </c>
      <c r="D87" s="1" t="s">
        <v>162</v>
      </c>
      <c r="E87" s="4">
        <v>579052</v>
      </c>
      <c r="F87" s="3">
        <v>411126.92</v>
      </c>
      <c r="G87" s="2">
        <f t="shared" si="1"/>
        <v>1.4084507042253522</v>
      </c>
      <c r="H87" s="1">
        <v>2020</v>
      </c>
    </row>
    <row r="88" spans="1:8" x14ac:dyDescent="0.25">
      <c r="A88" s="6" t="s">
        <v>90</v>
      </c>
      <c r="B88" s="5" t="s">
        <v>89</v>
      </c>
      <c r="C88" s="1" t="s">
        <v>88</v>
      </c>
      <c r="D88" s="1" t="s">
        <v>162</v>
      </c>
      <c r="E88" s="4">
        <v>391328</v>
      </c>
      <c r="F88" s="3">
        <v>453940.47999999998</v>
      </c>
      <c r="G88" s="2">
        <f t="shared" si="1"/>
        <v>0.86206896551724144</v>
      </c>
      <c r="H88" s="1">
        <v>2020</v>
      </c>
    </row>
    <row r="89" spans="1:8" x14ac:dyDescent="0.25">
      <c r="A89" s="6" t="s">
        <v>87</v>
      </c>
      <c r="B89" s="5" t="s">
        <v>86</v>
      </c>
      <c r="C89" s="1" t="s">
        <v>85</v>
      </c>
      <c r="D89" s="1" t="s">
        <v>162</v>
      </c>
      <c r="E89" s="4">
        <v>253910</v>
      </c>
      <c r="F89" s="3">
        <v>269144.60000000003</v>
      </c>
      <c r="G89" s="2">
        <f t="shared" si="1"/>
        <v>0.94339622641509424</v>
      </c>
      <c r="H89" s="1">
        <v>2020</v>
      </c>
    </row>
    <row r="90" spans="1:8" x14ac:dyDescent="0.25">
      <c r="A90" s="6" t="s">
        <v>84</v>
      </c>
      <c r="B90" s="5" t="s">
        <v>83</v>
      </c>
      <c r="C90" s="1" t="s">
        <v>82</v>
      </c>
      <c r="D90" s="1" t="s">
        <v>162</v>
      </c>
      <c r="E90" s="4">
        <v>317886</v>
      </c>
      <c r="F90" s="3">
        <v>232056.78</v>
      </c>
      <c r="G90" s="2">
        <f t="shared" si="1"/>
        <v>1.3698630136986301</v>
      </c>
      <c r="H90" s="1">
        <v>2020</v>
      </c>
    </row>
    <row r="91" spans="1:8" x14ac:dyDescent="0.25">
      <c r="A91" s="6" t="s">
        <v>81</v>
      </c>
      <c r="B91" s="5" t="s">
        <v>80</v>
      </c>
      <c r="C91" s="1" t="s">
        <v>79</v>
      </c>
      <c r="D91" s="1" t="s">
        <v>162</v>
      </c>
      <c r="E91" s="4">
        <v>367770</v>
      </c>
      <c r="F91" s="3">
        <v>191240.4</v>
      </c>
      <c r="G91" s="2">
        <f t="shared" si="1"/>
        <v>1.9230769230769231</v>
      </c>
      <c r="H91" s="1">
        <v>2020</v>
      </c>
    </row>
    <row r="92" spans="1:8" x14ac:dyDescent="0.25">
      <c r="A92" s="6" t="s">
        <v>78</v>
      </c>
      <c r="B92" s="5" t="s">
        <v>77</v>
      </c>
      <c r="C92" s="1" t="s">
        <v>76</v>
      </c>
      <c r="D92" s="1" t="s">
        <v>162</v>
      </c>
      <c r="E92" s="4">
        <v>556837</v>
      </c>
      <c r="F92" s="3">
        <v>467743.07999999996</v>
      </c>
      <c r="G92" s="2">
        <f t="shared" si="1"/>
        <v>1.1904761904761907</v>
      </c>
      <c r="H92" s="1">
        <v>2020</v>
      </c>
    </row>
    <row r="93" spans="1:8" x14ac:dyDescent="0.25">
      <c r="A93" s="6" t="s">
        <v>75</v>
      </c>
      <c r="B93" s="5" t="s">
        <v>74</v>
      </c>
      <c r="C93" s="1" t="s">
        <v>73</v>
      </c>
      <c r="D93" s="1" t="s">
        <v>162</v>
      </c>
      <c r="E93" s="4">
        <v>35766</v>
      </c>
      <c r="F93" s="3">
        <v>27539.82</v>
      </c>
      <c r="G93" s="2">
        <f t="shared" si="1"/>
        <v>1.2987012987012987</v>
      </c>
      <c r="H93" s="1">
        <v>2020</v>
      </c>
    </row>
    <row r="94" spans="1:8" x14ac:dyDescent="0.25">
      <c r="A94" s="6" t="s">
        <v>72</v>
      </c>
      <c r="B94" s="5" t="s">
        <v>71</v>
      </c>
      <c r="C94" s="1" t="s">
        <v>70</v>
      </c>
      <c r="D94" s="1" t="s">
        <v>162</v>
      </c>
      <c r="E94" s="4">
        <v>209716</v>
      </c>
      <c r="F94" s="3">
        <v>90177.88</v>
      </c>
      <c r="G94" s="2">
        <f t="shared" si="1"/>
        <v>2.3255813953488369</v>
      </c>
      <c r="H94" s="1">
        <v>2020</v>
      </c>
    </row>
    <row r="95" spans="1:8" x14ac:dyDescent="0.25">
      <c r="A95" s="6" t="s">
        <v>69</v>
      </c>
      <c r="B95" s="5" t="s">
        <v>68</v>
      </c>
      <c r="C95" s="1" t="s">
        <v>67</v>
      </c>
      <c r="D95" s="1" t="s">
        <v>162</v>
      </c>
      <c r="E95" s="4">
        <v>296338</v>
      </c>
      <c r="F95" s="3">
        <v>281521.09999999998</v>
      </c>
      <c r="G95" s="2">
        <f t="shared" si="1"/>
        <v>1.0526315789473686</v>
      </c>
      <c r="H95" s="1">
        <v>2020</v>
      </c>
    </row>
    <row r="96" spans="1:8" x14ac:dyDescent="0.25">
      <c r="A96" s="6" t="s">
        <v>66</v>
      </c>
      <c r="B96" s="5" t="s">
        <v>65</v>
      </c>
      <c r="C96" s="1" t="s">
        <v>64</v>
      </c>
      <c r="D96" s="1" t="s">
        <v>162</v>
      </c>
      <c r="E96" s="4">
        <v>354969</v>
      </c>
      <c r="F96" s="3">
        <v>358518.69</v>
      </c>
      <c r="G96" s="2">
        <f t="shared" si="1"/>
        <v>0.99009900990099009</v>
      </c>
      <c r="H96" s="1">
        <v>2020</v>
      </c>
    </row>
    <row r="97" spans="1:8" x14ac:dyDescent="0.25">
      <c r="A97" s="6" t="s">
        <v>63</v>
      </c>
      <c r="B97" s="5" t="s">
        <v>62</v>
      </c>
      <c r="C97" s="1" t="s">
        <v>61</v>
      </c>
      <c r="D97" s="1" t="s">
        <v>162</v>
      </c>
      <c r="E97" s="4">
        <v>132700</v>
      </c>
      <c r="F97" s="3">
        <v>110141</v>
      </c>
      <c r="G97" s="2">
        <f t="shared" si="1"/>
        <v>1.2048192771084338</v>
      </c>
      <c r="H97" s="1">
        <v>2020</v>
      </c>
    </row>
    <row r="98" spans="1:8" x14ac:dyDescent="0.25">
      <c r="A98" s="6" t="s">
        <v>60</v>
      </c>
      <c r="B98" s="5" t="s">
        <v>59</v>
      </c>
      <c r="C98" s="1" t="s">
        <v>58</v>
      </c>
      <c r="D98" s="1" t="s">
        <v>162</v>
      </c>
      <c r="E98" s="4">
        <v>506003</v>
      </c>
      <c r="F98" s="3">
        <v>607203.6</v>
      </c>
      <c r="G98" s="2">
        <f t="shared" si="1"/>
        <v>0.83333333333333337</v>
      </c>
      <c r="H98" s="1">
        <v>2020</v>
      </c>
    </row>
    <row r="99" spans="1:8" x14ac:dyDescent="0.25">
      <c r="A99" s="6" t="s">
        <v>57</v>
      </c>
      <c r="B99" s="5" t="s">
        <v>56</v>
      </c>
      <c r="C99" s="1" t="s">
        <v>55</v>
      </c>
      <c r="D99" s="1" t="s">
        <v>162</v>
      </c>
      <c r="E99" s="4">
        <v>482063</v>
      </c>
      <c r="F99" s="3">
        <v>173542.68</v>
      </c>
      <c r="G99" s="2">
        <f t="shared" si="1"/>
        <v>2.7777777777777777</v>
      </c>
      <c r="H99" s="1">
        <v>2020</v>
      </c>
    </row>
    <row r="100" spans="1:8" x14ac:dyDescent="0.25">
      <c r="A100" s="6" t="s">
        <v>52</v>
      </c>
      <c r="B100" s="5" t="s">
        <v>51</v>
      </c>
      <c r="C100" s="1" t="s">
        <v>54</v>
      </c>
      <c r="D100" s="1" t="s">
        <v>162</v>
      </c>
      <c r="E100" s="4">
        <v>134969</v>
      </c>
      <c r="F100" s="3">
        <v>130919.93</v>
      </c>
      <c r="G100" s="2">
        <f t="shared" si="1"/>
        <v>1.0309278350515465</v>
      </c>
      <c r="H100" s="1">
        <v>2020</v>
      </c>
    </row>
    <row r="101" spans="1:8" x14ac:dyDescent="0.25">
      <c r="A101" s="6" t="s">
        <v>52</v>
      </c>
      <c r="B101" s="5" t="s">
        <v>51</v>
      </c>
      <c r="C101" s="1" t="s">
        <v>53</v>
      </c>
      <c r="D101" s="1" t="s">
        <v>162</v>
      </c>
      <c r="E101" s="4">
        <v>93012</v>
      </c>
      <c r="F101" s="3">
        <v>112544.51999999999</v>
      </c>
      <c r="G101" s="2">
        <f t="shared" si="1"/>
        <v>0.82644628099173556</v>
      </c>
      <c r="H101" s="1">
        <v>2020</v>
      </c>
    </row>
    <row r="102" spans="1:8" x14ac:dyDescent="0.25">
      <c r="A102" s="6" t="s">
        <v>52</v>
      </c>
      <c r="B102" s="5" t="s">
        <v>51</v>
      </c>
      <c r="C102" s="1" t="s">
        <v>50</v>
      </c>
      <c r="D102" s="1" t="s">
        <v>162</v>
      </c>
      <c r="E102" s="4">
        <v>356873</v>
      </c>
      <c r="F102" s="3">
        <v>124905.54999999999</v>
      </c>
      <c r="G102" s="2">
        <f t="shared" si="1"/>
        <v>2.8571428571428572</v>
      </c>
      <c r="H102" s="1">
        <v>2020</v>
      </c>
    </row>
    <row r="103" spans="1:8" x14ac:dyDescent="0.25">
      <c r="A103" s="6" t="s">
        <v>49</v>
      </c>
      <c r="B103" s="5" t="s">
        <v>48</v>
      </c>
      <c r="C103" s="1" t="s">
        <v>47</v>
      </c>
      <c r="D103" s="1" t="s">
        <v>162</v>
      </c>
      <c r="E103" s="4">
        <v>271807</v>
      </c>
      <c r="F103" s="3">
        <v>163084.19999999998</v>
      </c>
      <c r="G103" s="2">
        <f t="shared" si="1"/>
        <v>1.6666666666666667</v>
      </c>
      <c r="H103" s="1">
        <v>2020</v>
      </c>
    </row>
    <row r="104" spans="1:8" x14ac:dyDescent="0.25">
      <c r="A104" s="6" t="s">
        <v>46</v>
      </c>
      <c r="B104" s="5" t="s">
        <v>45</v>
      </c>
      <c r="C104" s="1" t="s">
        <v>44</v>
      </c>
      <c r="D104" s="1" t="s">
        <v>162</v>
      </c>
      <c r="E104" s="4">
        <v>106555</v>
      </c>
      <c r="F104" s="3">
        <v>55408.6</v>
      </c>
      <c r="G104" s="2">
        <f t="shared" si="1"/>
        <v>1.9230769230769231</v>
      </c>
      <c r="H104" s="1">
        <v>2020</v>
      </c>
    </row>
    <row r="105" spans="1:8" x14ac:dyDescent="0.25">
      <c r="A105" s="6" t="s">
        <v>43</v>
      </c>
      <c r="B105" s="5" t="s">
        <v>42</v>
      </c>
      <c r="C105" s="1" t="s">
        <v>41</v>
      </c>
      <c r="D105" s="1" t="s">
        <v>162</v>
      </c>
      <c r="E105" s="4">
        <v>70923</v>
      </c>
      <c r="F105" s="3">
        <v>84398.37</v>
      </c>
      <c r="G105" s="2">
        <f t="shared" si="1"/>
        <v>0.84033613445378152</v>
      </c>
      <c r="H105" s="1">
        <v>2020</v>
      </c>
    </row>
    <row r="106" spans="1:8" x14ac:dyDescent="0.25">
      <c r="A106" s="6" t="s">
        <v>40</v>
      </c>
      <c r="B106" s="5" t="s">
        <v>39</v>
      </c>
      <c r="C106" s="1" t="s">
        <v>38</v>
      </c>
      <c r="D106" s="1" t="s">
        <v>162</v>
      </c>
      <c r="E106" s="4">
        <v>271484</v>
      </c>
      <c r="F106" s="3">
        <v>100449.08</v>
      </c>
      <c r="G106" s="2">
        <f t="shared" si="1"/>
        <v>2.7027027027027026</v>
      </c>
      <c r="H106" s="1">
        <v>2020</v>
      </c>
    </row>
    <row r="107" spans="1:8" x14ac:dyDescent="0.25">
      <c r="A107" s="6" t="s">
        <v>37</v>
      </c>
      <c r="B107" s="5" t="s">
        <v>36</v>
      </c>
      <c r="C107" s="1" t="s">
        <v>35</v>
      </c>
      <c r="D107" s="1" t="s">
        <v>162</v>
      </c>
      <c r="E107" s="4">
        <v>362594</v>
      </c>
      <c r="F107" s="3">
        <v>101526.32</v>
      </c>
      <c r="G107" s="2">
        <f t="shared" si="1"/>
        <v>3.5714285714285712</v>
      </c>
      <c r="H107" s="1">
        <v>2020</v>
      </c>
    </row>
    <row r="108" spans="1:8" x14ac:dyDescent="0.25">
      <c r="A108" s="6" t="s">
        <v>34</v>
      </c>
      <c r="B108" s="5" t="s">
        <v>33</v>
      </c>
      <c r="C108" s="1" t="s">
        <v>32</v>
      </c>
      <c r="D108" s="1" t="s">
        <v>162</v>
      </c>
      <c r="E108" s="4">
        <v>424759</v>
      </c>
      <c r="F108" s="3">
        <v>373787.92</v>
      </c>
      <c r="G108" s="2">
        <f t="shared" si="1"/>
        <v>1.1363636363636365</v>
      </c>
      <c r="H108" s="1">
        <v>2020</v>
      </c>
    </row>
    <row r="109" spans="1:8" x14ac:dyDescent="0.25">
      <c r="A109" s="6" t="s">
        <v>31</v>
      </c>
      <c r="B109" s="5" t="s">
        <v>30</v>
      </c>
      <c r="C109" s="1" t="s">
        <v>29</v>
      </c>
      <c r="D109" s="1" t="s">
        <v>162</v>
      </c>
      <c r="E109" s="4">
        <v>568566</v>
      </c>
      <c r="F109" s="3">
        <v>523080.72000000003</v>
      </c>
      <c r="G109" s="2">
        <f t="shared" si="1"/>
        <v>1.0869565217391304</v>
      </c>
      <c r="H109" s="1">
        <v>2020</v>
      </c>
    </row>
    <row r="110" spans="1:8" x14ac:dyDescent="0.25">
      <c r="A110" s="6" t="s">
        <v>28</v>
      </c>
      <c r="B110" s="5" t="s">
        <v>27</v>
      </c>
      <c r="C110" s="1" t="s">
        <v>26</v>
      </c>
      <c r="D110" s="1" t="s">
        <v>162</v>
      </c>
      <c r="E110" s="4">
        <v>450655</v>
      </c>
      <c r="F110" s="3">
        <v>464174.65</v>
      </c>
      <c r="G110" s="2">
        <f t="shared" si="1"/>
        <v>0.97087378640776689</v>
      </c>
      <c r="H110" s="1">
        <v>2020</v>
      </c>
    </row>
    <row r="111" spans="1:8" x14ac:dyDescent="0.25">
      <c r="A111" s="6" t="s">
        <v>24</v>
      </c>
      <c r="B111" s="5" t="s">
        <v>23</v>
      </c>
      <c r="C111" s="1" t="s">
        <v>25</v>
      </c>
      <c r="D111" s="1" t="s">
        <v>162</v>
      </c>
      <c r="E111" s="4">
        <v>356602</v>
      </c>
      <c r="F111" s="3">
        <v>246055.37999999998</v>
      </c>
      <c r="G111" s="2">
        <f t="shared" si="1"/>
        <v>1.4492753623188408</v>
      </c>
      <c r="H111" s="1">
        <v>2020</v>
      </c>
    </row>
    <row r="112" spans="1:8" x14ac:dyDescent="0.25">
      <c r="A112" s="6" t="s">
        <v>24</v>
      </c>
      <c r="B112" s="5" t="s">
        <v>23</v>
      </c>
      <c r="C112" s="1" t="s">
        <v>22</v>
      </c>
      <c r="D112" s="1" t="s">
        <v>162</v>
      </c>
      <c r="E112" s="4">
        <v>481508</v>
      </c>
      <c r="F112" s="3">
        <v>553734.19999999995</v>
      </c>
      <c r="G112" s="2">
        <f t="shared" si="1"/>
        <v>0.86956521739130443</v>
      </c>
      <c r="H112" s="1">
        <v>2020</v>
      </c>
    </row>
    <row r="113" spans="1:8" x14ac:dyDescent="0.25">
      <c r="A113" s="6" t="s">
        <v>21</v>
      </c>
      <c r="B113" s="5" t="s">
        <v>20</v>
      </c>
      <c r="C113" s="1" t="s">
        <v>19</v>
      </c>
      <c r="D113" s="1" t="s">
        <v>162</v>
      </c>
      <c r="E113" s="4">
        <v>179527</v>
      </c>
      <c r="F113" s="3">
        <v>201070.24000000002</v>
      </c>
      <c r="G113" s="2">
        <f t="shared" si="1"/>
        <v>0.89285714285714279</v>
      </c>
      <c r="H113" s="1">
        <v>2020</v>
      </c>
    </row>
    <row r="114" spans="1:8" x14ac:dyDescent="0.25">
      <c r="A114" s="6" t="s">
        <v>18</v>
      </c>
      <c r="B114" s="5" t="s">
        <v>17</v>
      </c>
      <c r="C114" s="1" t="s">
        <v>16</v>
      </c>
      <c r="D114" s="1" t="s">
        <v>162</v>
      </c>
      <c r="E114" s="4">
        <v>291522</v>
      </c>
      <c r="F114" s="3">
        <v>201150.18</v>
      </c>
      <c r="G114" s="2">
        <f t="shared" si="1"/>
        <v>1.4492753623188406</v>
      </c>
      <c r="H114" s="1">
        <v>2020</v>
      </c>
    </row>
    <row r="115" spans="1:8" x14ac:dyDescent="0.25">
      <c r="A115" s="6" t="s">
        <v>15</v>
      </c>
      <c r="B115" s="5" t="s">
        <v>14</v>
      </c>
      <c r="C115" s="1" t="s">
        <v>13</v>
      </c>
      <c r="D115" s="1" t="s">
        <v>162</v>
      </c>
      <c r="E115" s="4">
        <v>352708</v>
      </c>
      <c r="F115" s="3">
        <v>261003.91999999998</v>
      </c>
      <c r="G115" s="2">
        <f t="shared" si="1"/>
        <v>1.3513513513513515</v>
      </c>
      <c r="H115" s="1">
        <v>2020</v>
      </c>
    </row>
    <row r="116" spans="1:8" x14ac:dyDescent="0.25">
      <c r="A116" s="6" t="s">
        <v>12</v>
      </c>
      <c r="B116" s="5" t="s">
        <v>11</v>
      </c>
      <c r="C116" s="1" t="s">
        <v>10</v>
      </c>
      <c r="D116" s="1" t="s">
        <v>162</v>
      </c>
      <c r="E116" s="4">
        <v>486521</v>
      </c>
      <c r="F116" s="3">
        <v>491386.21</v>
      </c>
      <c r="G116" s="2">
        <f t="shared" si="1"/>
        <v>0.99009900990099009</v>
      </c>
      <c r="H116" s="1">
        <v>2020</v>
      </c>
    </row>
    <row r="117" spans="1:8" x14ac:dyDescent="0.25">
      <c r="A117" s="6" t="s">
        <v>9</v>
      </c>
      <c r="B117" s="5" t="s">
        <v>8</v>
      </c>
      <c r="C117" s="1" t="s">
        <v>7</v>
      </c>
      <c r="D117" s="1" t="s">
        <v>162</v>
      </c>
      <c r="E117" s="4">
        <v>154568</v>
      </c>
      <c r="F117" s="3">
        <v>61827.200000000004</v>
      </c>
      <c r="G117" s="2">
        <f t="shared" si="1"/>
        <v>2.5</v>
      </c>
      <c r="H117" s="1">
        <v>2020</v>
      </c>
    </row>
    <row r="118" spans="1:8" x14ac:dyDescent="0.25">
      <c r="A118" s="6" t="s">
        <v>6</v>
      </c>
      <c r="B118" s="5" t="s">
        <v>5</v>
      </c>
      <c r="C118" s="1" t="s">
        <v>4</v>
      </c>
      <c r="D118" s="1" t="s">
        <v>162</v>
      </c>
      <c r="E118" s="4">
        <v>18595</v>
      </c>
      <c r="F118" s="3">
        <v>18966.900000000001</v>
      </c>
      <c r="G118" s="2">
        <f t="shared" si="1"/>
        <v>0.98039215686274506</v>
      </c>
      <c r="H118" s="1">
        <v>2020</v>
      </c>
    </row>
    <row r="119" spans="1:8" x14ac:dyDescent="0.25">
      <c r="A119" s="6" t="s">
        <v>3</v>
      </c>
      <c r="B119" s="5" t="s">
        <v>2</v>
      </c>
      <c r="C119" s="1" t="s">
        <v>1</v>
      </c>
      <c r="D119" s="1" t="s">
        <v>162</v>
      </c>
      <c r="E119" s="4">
        <v>146185</v>
      </c>
      <c r="F119" s="3">
        <v>119871.7</v>
      </c>
      <c r="G119" s="2">
        <f t="shared" si="1"/>
        <v>1.2195121951219512</v>
      </c>
      <c r="H119" s="1">
        <v>2020</v>
      </c>
    </row>
    <row r="120" spans="1:8" x14ac:dyDescent="0.25">
      <c r="A120" s="6" t="s">
        <v>159</v>
      </c>
      <c r="B120" s="5" t="s">
        <v>158</v>
      </c>
      <c r="C120" s="1" t="s">
        <v>157</v>
      </c>
      <c r="D120" s="1" t="s">
        <v>161</v>
      </c>
      <c r="E120" s="4">
        <v>631911</v>
      </c>
      <c r="F120" s="3">
        <v>436018.58999999997</v>
      </c>
      <c r="G120" s="2">
        <f t="shared" si="1"/>
        <v>1.4492753623188408</v>
      </c>
      <c r="H120" s="1">
        <v>2020</v>
      </c>
    </row>
    <row r="121" spans="1:8" x14ac:dyDescent="0.25">
      <c r="A121" s="6" t="s">
        <v>156</v>
      </c>
      <c r="B121" s="5" t="s">
        <v>155</v>
      </c>
      <c r="C121" s="1" t="s">
        <v>154</v>
      </c>
      <c r="D121" s="1" t="s">
        <v>161</v>
      </c>
      <c r="E121" s="4">
        <v>1184116</v>
      </c>
      <c r="F121" s="3">
        <v>1077545.56</v>
      </c>
      <c r="G121" s="2">
        <f t="shared" si="1"/>
        <v>1.0989010989010988</v>
      </c>
      <c r="H121" s="1">
        <v>2020</v>
      </c>
    </row>
    <row r="122" spans="1:8" x14ac:dyDescent="0.25">
      <c r="A122" s="6" t="s">
        <v>153</v>
      </c>
      <c r="B122" s="5" t="s">
        <v>152</v>
      </c>
      <c r="C122" s="1" t="s">
        <v>151</v>
      </c>
      <c r="D122" s="1" t="s">
        <v>161</v>
      </c>
      <c r="E122" s="4">
        <v>207441</v>
      </c>
      <c r="F122" s="3">
        <v>234408.33</v>
      </c>
      <c r="G122" s="2">
        <f t="shared" si="1"/>
        <v>0.88495575221238942</v>
      </c>
      <c r="H122" s="1">
        <v>2020</v>
      </c>
    </row>
    <row r="123" spans="1:8" x14ac:dyDescent="0.25">
      <c r="A123" s="6" t="s">
        <v>150</v>
      </c>
      <c r="B123" s="5" t="s">
        <v>149</v>
      </c>
      <c r="C123" s="1" t="s">
        <v>148</v>
      </c>
      <c r="D123" s="1" t="s">
        <v>161</v>
      </c>
      <c r="E123" s="4">
        <v>225763</v>
      </c>
      <c r="F123" s="3">
        <v>216732.47999999998</v>
      </c>
      <c r="G123" s="2">
        <f t="shared" si="1"/>
        <v>1.0416666666666667</v>
      </c>
      <c r="H123" s="1">
        <v>2020</v>
      </c>
    </row>
    <row r="124" spans="1:8" x14ac:dyDescent="0.25">
      <c r="A124" s="6" t="s">
        <v>144</v>
      </c>
      <c r="B124" s="5" t="s">
        <v>143</v>
      </c>
      <c r="C124" s="1" t="s">
        <v>147</v>
      </c>
      <c r="D124" s="1" t="s">
        <v>161</v>
      </c>
      <c r="E124" s="4">
        <v>893037</v>
      </c>
      <c r="F124" s="3">
        <v>1089505.1399999999</v>
      </c>
      <c r="G124" s="2">
        <f t="shared" si="1"/>
        <v>0.81967213114754101</v>
      </c>
      <c r="H124" s="1">
        <v>2020</v>
      </c>
    </row>
    <row r="125" spans="1:8" x14ac:dyDescent="0.25">
      <c r="A125" s="6" t="s">
        <v>144</v>
      </c>
      <c r="B125" s="5" t="s">
        <v>143</v>
      </c>
      <c r="C125" s="1" t="s">
        <v>146</v>
      </c>
      <c r="D125" s="1" t="s">
        <v>161</v>
      </c>
      <c r="E125" s="4">
        <v>662062</v>
      </c>
      <c r="F125" s="3">
        <v>470064.01999999996</v>
      </c>
      <c r="G125" s="2">
        <f t="shared" si="1"/>
        <v>1.4084507042253522</v>
      </c>
      <c r="H125" s="1">
        <v>2020</v>
      </c>
    </row>
    <row r="126" spans="1:8" x14ac:dyDescent="0.25">
      <c r="A126" s="6" t="s">
        <v>144</v>
      </c>
      <c r="B126" s="5" t="s">
        <v>143</v>
      </c>
      <c r="C126" s="1" t="s">
        <v>145</v>
      </c>
      <c r="D126" s="1" t="s">
        <v>161</v>
      </c>
      <c r="E126" s="4">
        <v>943377</v>
      </c>
      <c r="F126" s="3">
        <v>698098.98</v>
      </c>
      <c r="G126" s="2">
        <f t="shared" si="1"/>
        <v>1.3513513513513513</v>
      </c>
      <c r="H126" s="1">
        <v>2020</v>
      </c>
    </row>
    <row r="127" spans="1:8" x14ac:dyDescent="0.25">
      <c r="A127" s="6" t="s">
        <v>144</v>
      </c>
      <c r="B127" s="5" t="s">
        <v>143</v>
      </c>
      <c r="C127" s="1" t="s">
        <v>142</v>
      </c>
      <c r="D127" s="1" t="s">
        <v>161</v>
      </c>
      <c r="E127" s="4">
        <v>697934</v>
      </c>
      <c r="F127" s="3">
        <v>474595.12000000005</v>
      </c>
      <c r="G127" s="2">
        <f t="shared" si="1"/>
        <v>1.4705882352941175</v>
      </c>
      <c r="H127" s="1">
        <v>2020</v>
      </c>
    </row>
    <row r="128" spans="1:8" x14ac:dyDescent="0.25">
      <c r="A128" s="6" t="s">
        <v>141</v>
      </c>
      <c r="B128" s="5" t="s">
        <v>140</v>
      </c>
      <c r="C128" s="1" t="s">
        <v>139</v>
      </c>
      <c r="D128" s="1" t="s">
        <v>161</v>
      </c>
      <c r="E128" s="4">
        <v>213756</v>
      </c>
      <c r="F128" s="3">
        <v>162454.56</v>
      </c>
      <c r="G128" s="2">
        <f t="shared" si="1"/>
        <v>1.3157894736842106</v>
      </c>
      <c r="H128" s="1">
        <v>2020</v>
      </c>
    </row>
    <row r="129" spans="1:8" x14ac:dyDescent="0.25">
      <c r="A129" s="6" t="s">
        <v>138</v>
      </c>
      <c r="B129" s="5" t="s">
        <v>137</v>
      </c>
      <c r="C129" s="1" t="s">
        <v>136</v>
      </c>
      <c r="D129" s="1" t="s">
        <v>161</v>
      </c>
      <c r="E129" s="4">
        <v>422826</v>
      </c>
      <c r="F129" s="3">
        <v>295978.19999999995</v>
      </c>
      <c r="G129" s="2">
        <f t="shared" si="1"/>
        <v>1.4285714285714288</v>
      </c>
      <c r="H129" s="1">
        <v>2020</v>
      </c>
    </row>
    <row r="130" spans="1:8" x14ac:dyDescent="0.25">
      <c r="A130" s="6" t="s">
        <v>135</v>
      </c>
      <c r="B130" s="5" t="s">
        <v>134</v>
      </c>
      <c r="C130" s="1" t="s">
        <v>133</v>
      </c>
      <c r="D130" s="1" t="s">
        <v>161</v>
      </c>
      <c r="E130" s="4">
        <v>213851</v>
      </c>
      <c r="F130" s="3">
        <v>220266.53</v>
      </c>
      <c r="G130" s="2">
        <f t="shared" ref="G130:G193" si="2">E130/F130</f>
        <v>0.970873786407767</v>
      </c>
      <c r="H130" s="1">
        <v>2020</v>
      </c>
    </row>
    <row r="131" spans="1:8" x14ac:dyDescent="0.25">
      <c r="A131" s="6" t="s">
        <v>131</v>
      </c>
      <c r="B131" s="5" t="s">
        <v>130</v>
      </c>
      <c r="C131" s="1" t="s">
        <v>132</v>
      </c>
      <c r="D131" s="1" t="s">
        <v>161</v>
      </c>
      <c r="E131" s="4">
        <v>1010712</v>
      </c>
      <c r="F131" s="3">
        <v>1051140.48</v>
      </c>
      <c r="G131" s="2">
        <f t="shared" si="2"/>
        <v>0.96153846153846156</v>
      </c>
      <c r="H131" s="1">
        <v>2020</v>
      </c>
    </row>
    <row r="132" spans="1:8" x14ac:dyDescent="0.25">
      <c r="A132" s="6" t="s">
        <v>131</v>
      </c>
      <c r="B132" s="5" t="s">
        <v>130</v>
      </c>
      <c r="C132" s="1" t="s">
        <v>129</v>
      </c>
      <c r="D132" s="1" t="s">
        <v>161</v>
      </c>
      <c r="E132" s="4">
        <v>500223</v>
      </c>
      <c r="F132" s="3">
        <v>615274.29</v>
      </c>
      <c r="G132" s="2">
        <f t="shared" si="2"/>
        <v>0.81300813008130079</v>
      </c>
      <c r="H132" s="1">
        <v>2020</v>
      </c>
    </row>
    <row r="133" spans="1:8" x14ac:dyDescent="0.25">
      <c r="A133" s="6" t="s">
        <v>128</v>
      </c>
      <c r="B133" s="5" t="s">
        <v>127</v>
      </c>
      <c r="C133" s="1" t="s">
        <v>126</v>
      </c>
      <c r="D133" s="1" t="s">
        <v>161</v>
      </c>
      <c r="E133" s="4">
        <v>1144515</v>
      </c>
      <c r="F133" s="3">
        <v>972837.75</v>
      </c>
      <c r="G133" s="2">
        <f t="shared" si="2"/>
        <v>1.1764705882352942</v>
      </c>
      <c r="H133" s="1">
        <v>2020</v>
      </c>
    </row>
    <row r="134" spans="1:8" x14ac:dyDescent="0.25">
      <c r="A134" s="6" t="s">
        <v>125</v>
      </c>
      <c r="B134" s="5" t="s">
        <v>124</v>
      </c>
      <c r="C134" s="1" t="s">
        <v>123</v>
      </c>
      <c r="D134" s="1" t="s">
        <v>161</v>
      </c>
      <c r="E134" s="4">
        <v>1120811</v>
      </c>
      <c r="F134" s="3">
        <v>1008729.9</v>
      </c>
      <c r="G134" s="2">
        <f t="shared" si="2"/>
        <v>1.1111111111111112</v>
      </c>
      <c r="H134" s="1">
        <v>2020</v>
      </c>
    </row>
    <row r="135" spans="1:8" x14ac:dyDescent="0.25">
      <c r="A135" s="6" t="s">
        <v>122</v>
      </c>
      <c r="B135" s="5" t="s">
        <v>121</v>
      </c>
      <c r="C135" s="1" t="s">
        <v>120</v>
      </c>
      <c r="D135" s="1" t="s">
        <v>161</v>
      </c>
      <c r="E135" s="4">
        <v>455229</v>
      </c>
      <c r="F135" s="3">
        <v>300451.14</v>
      </c>
      <c r="G135" s="2">
        <f t="shared" si="2"/>
        <v>1.5151515151515151</v>
      </c>
      <c r="H135" s="1">
        <v>2020</v>
      </c>
    </row>
    <row r="136" spans="1:8" x14ac:dyDescent="0.25">
      <c r="A136" s="6" t="s">
        <v>119</v>
      </c>
      <c r="B136" s="5" t="s">
        <v>118</v>
      </c>
      <c r="C136" s="1" t="s">
        <v>117</v>
      </c>
      <c r="D136" s="1" t="s">
        <v>161</v>
      </c>
      <c r="E136" s="4">
        <v>797224</v>
      </c>
      <c r="F136" s="3">
        <v>486306.64</v>
      </c>
      <c r="G136" s="2">
        <f t="shared" si="2"/>
        <v>1.639344262295082</v>
      </c>
      <c r="H136" s="1">
        <v>2020</v>
      </c>
    </row>
    <row r="137" spans="1:8" x14ac:dyDescent="0.25">
      <c r="A137" s="6" t="s">
        <v>115</v>
      </c>
      <c r="B137" s="5" t="s">
        <v>114</v>
      </c>
      <c r="C137" s="1" t="s">
        <v>116</v>
      </c>
      <c r="D137" s="1" t="s">
        <v>161</v>
      </c>
      <c r="E137" s="4">
        <v>1001111</v>
      </c>
      <c r="F137" s="3">
        <v>470522.17</v>
      </c>
      <c r="G137" s="2">
        <f t="shared" si="2"/>
        <v>2.1276595744680851</v>
      </c>
      <c r="H137" s="1">
        <v>2020</v>
      </c>
    </row>
    <row r="138" spans="1:8" x14ac:dyDescent="0.25">
      <c r="A138" s="6" t="s">
        <v>115</v>
      </c>
      <c r="B138" s="5" t="s">
        <v>114</v>
      </c>
      <c r="C138" s="1" t="s">
        <v>113</v>
      </c>
      <c r="D138" s="1" t="s">
        <v>161</v>
      </c>
      <c r="E138" s="4">
        <v>652008</v>
      </c>
      <c r="F138" s="3">
        <v>736769.03999999992</v>
      </c>
      <c r="G138" s="2">
        <f t="shared" si="2"/>
        <v>0.88495575221238942</v>
      </c>
      <c r="H138" s="1">
        <v>2020</v>
      </c>
    </row>
    <row r="139" spans="1:8" x14ac:dyDescent="0.25">
      <c r="A139" s="6" t="s">
        <v>112</v>
      </c>
      <c r="B139" s="5" t="s">
        <v>111</v>
      </c>
      <c r="C139" s="1" t="s">
        <v>110</v>
      </c>
      <c r="D139" s="1" t="s">
        <v>161</v>
      </c>
      <c r="E139" s="4">
        <v>1062607</v>
      </c>
      <c r="F139" s="3">
        <v>1009476.6499999999</v>
      </c>
      <c r="G139" s="2">
        <f t="shared" si="2"/>
        <v>1.0526315789473686</v>
      </c>
      <c r="H139" s="1">
        <v>2020</v>
      </c>
    </row>
    <row r="140" spans="1:8" x14ac:dyDescent="0.25">
      <c r="A140" s="6" t="s">
        <v>109</v>
      </c>
      <c r="B140" s="5" t="s">
        <v>108</v>
      </c>
      <c r="C140" s="1" t="s">
        <v>107</v>
      </c>
      <c r="D140" s="1" t="s">
        <v>161</v>
      </c>
      <c r="E140" s="4">
        <v>441620</v>
      </c>
      <c r="F140" s="3">
        <v>211977.60000000001</v>
      </c>
      <c r="G140" s="2">
        <f t="shared" si="2"/>
        <v>2.0833333333333335</v>
      </c>
      <c r="H140" s="1">
        <v>2020</v>
      </c>
    </row>
    <row r="141" spans="1:8" x14ac:dyDescent="0.25">
      <c r="A141" s="6" t="s">
        <v>106</v>
      </c>
      <c r="B141" s="5" t="s">
        <v>105</v>
      </c>
      <c r="C141" s="1" t="s">
        <v>104</v>
      </c>
      <c r="D141" s="1" t="s">
        <v>161</v>
      </c>
      <c r="E141" s="4">
        <v>667765</v>
      </c>
      <c r="F141" s="3">
        <v>180296.55000000002</v>
      </c>
      <c r="G141" s="2">
        <f t="shared" si="2"/>
        <v>3.7037037037037033</v>
      </c>
      <c r="H141" s="1">
        <v>2020</v>
      </c>
    </row>
    <row r="142" spans="1:8" x14ac:dyDescent="0.25">
      <c r="A142" s="6" t="s">
        <v>103</v>
      </c>
      <c r="B142" s="5" t="s">
        <v>102</v>
      </c>
      <c r="C142" s="1" t="s">
        <v>101</v>
      </c>
      <c r="D142" s="1" t="s">
        <v>161</v>
      </c>
      <c r="E142" s="4">
        <v>888554</v>
      </c>
      <c r="F142" s="3">
        <v>275451.74</v>
      </c>
      <c r="G142" s="2">
        <f t="shared" si="2"/>
        <v>3.2258064516129035</v>
      </c>
      <c r="H142" s="1">
        <v>2020</v>
      </c>
    </row>
    <row r="143" spans="1:8" x14ac:dyDescent="0.25">
      <c r="A143" s="6" t="s">
        <v>100</v>
      </c>
      <c r="B143" s="5" t="s">
        <v>99</v>
      </c>
      <c r="C143" s="1" t="s">
        <v>98</v>
      </c>
      <c r="D143" s="1" t="s">
        <v>161</v>
      </c>
      <c r="E143" s="4">
        <v>278717</v>
      </c>
      <c r="F143" s="3">
        <v>242483.79</v>
      </c>
      <c r="G143" s="2">
        <f t="shared" si="2"/>
        <v>1.1494252873563218</v>
      </c>
      <c r="H143" s="1">
        <v>2020</v>
      </c>
    </row>
    <row r="144" spans="1:8" x14ac:dyDescent="0.25">
      <c r="A144" s="6" t="s">
        <v>96</v>
      </c>
      <c r="B144" s="5" t="s">
        <v>95</v>
      </c>
      <c r="C144" s="1" t="s">
        <v>97</v>
      </c>
      <c r="D144" s="1" t="s">
        <v>161</v>
      </c>
      <c r="E144" s="4">
        <v>696460</v>
      </c>
      <c r="F144" s="3">
        <v>508415.8</v>
      </c>
      <c r="G144" s="2">
        <f t="shared" si="2"/>
        <v>1.3698630136986301</v>
      </c>
      <c r="H144" s="1">
        <v>2020</v>
      </c>
    </row>
    <row r="145" spans="1:8" x14ac:dyDescent="0.25">
      <c r="A145" s="6" t="s">
        <v>96</v>
      </c>
      <c r="B145" s="5" t="s">
        <v>95</v>
      </c>
      <c r="C145" s="1" t="s">
        <v>94</v>
      </c>
      <c r="D145" s="1" t="s">
        <v>161</v>
      </c>
      <c r="E145" s="4">
        <v>1184330</v>
      </c>
      <c r="F145" s="3">
        <v>1125113.5</v>
      </c>
      <c r="G145" s="2">
        <f t="shared" si="2"/>
        <v>1.0526315789473684</v>
      </c>
      <c r="H145" s="1">
        <v>2020</v>
      </c>
    </row>
    <row r="146" spans="1:8" x14ac:dyDescent="0.25">
      <c r="A146" s="6" t="s">
        <v>93</v>
      </c>
      <c r="B146" s="5" t="s">
        <v>92</v>
      </c>
      <c r="C146" s="1" t="s">
        <v>91</v>
      </c>
      <c r="D146" s="1" t="s">
        <v>161</v>
      </c>
      <c r="E146" s="4">
        <v>722174</v>
      </c>
      <c r="F146" s="3">
        <v>491078.32</v>
      </c>
      <c r="G146" s="2">
        <f t="shared" si="2"/>
        <v>1.4705882352941175</v>
      </c>
      <c r="H146" s="1">
        <v>2020</v>
      </c>
    </row>
    <row r="147" spans="1:8" x14ac:dyDescent="0.25">
      <c r="A147" s="6" t="s">
        <v>90</v>
      </c>
      <c r="B147" s="5" t="s">
        <v>89</v>
      </c>
      <c r="C147" s="1" t="s">
        <v>88</v>
      </c>
      <c r="D147" s="1" t="s">
        <v>161</v>
      </c>
      <c r="E147" s="4">
        <v>169552</v>
      </c>
      <c r="F147" s="3">
        <v>206853.44</v>
      </c>
      <c r="G147" s="2">
        <f t="shared" si="2"/>
        <v>0.81967213114754101</v>
      </c>
      <c r="H147" s="1">
        <v>2020</v>
      </c>
    </row>
    <row r="148" spans="1:8" x14ac:dyDescent="0.25">
      <c r="A148" s="6" t="s">
        <v>87</v>
      </c>
      <c r="B148" s="5" t="s">
        <v>86</v>
      </c>
      <c r="C148" s="1" t="s">
        <v>85</v>
      </c>
      <c r="D148" s="1" t="s">
        <v>161</v>
      </c>
      <c r="E148" s="4">
        <v>132934</v>
      </c>
      <c r="F148" s="3">
        <v>70455.02</v>
      </c>
      <c r="G148" s="2">
        <f t="shared" si="2"/>
        <v>1.8867924528301885</v>
      </c>
      <c r="H148" s="1">
        <v>2020</v>
      </c>
    </row>
    <row r="149" spans="1:8" x14ac:dyDescent="0.25">
      <c r="A149" s="6" t="s">
        <v>84</v>
      </c>
      <c r="B149" s="5" t="s">
        <v>83</v>
      </c>
      <c r="C149" s="1" t="s">
        <v>82</v>
      </c>
      <c r="D149" s="1" t="s">
        <v>161</v>
      </c>
      <c r="E149" s="4">
        <v>674783</v>
      </c>
      <c r="F149" s="3">
        <v>344139.33</v>
      </c>
      <c r="G149" s="2">
        <f t="shared" si="2"/>
        <v>1.9607843137254901</v>
      </c>
      <c r="H149" s="1">
        <v>2020</v>
      </c>
    </row>
    <row r="150" spans="1:8" x14ac:dyDescent="0.25">
      <c r="A150" s="6" t="s">
        <v>81</v>
      </c>
      <c r="B150" s="5" t="s">
        <v>80</v>
      </c>
      <c r="C150" s="1" t="s">
        <v>79</v>
      </c>
      <c r="D150" s="1" t="s">
        <v>161</v>
      </c>
      <c r="E150" s="4">
        <v>1116197</v>
      </c>
      <c r="F150" s="3">
        <v>1060387.1499999999</v>
      </c>
      <c r="G150" s="2">
        <f t="shared" si="2"/>
        <v>1.0526315789473686</v>
      </c>
      <c r="H150" s="1">
        <v>2020</v>
      </c>
    </row>
    <row r="151" spans="1:8" x14ac:dyDescent="0.25">
      <c r="A151" s="6" t="s">
        <v>78</v>
      </c>
      <c r="B151" s="5" t="s">
        <v>77</v>
      </c>
      <c r="C151" s="1" t="s">
        <v>76</v>
      </c>
      <c r="D151" s="1" t="s">
        <v>161</v>
      </c>
      <c r="E151" s="4">
        <v>1068580</v>
      </c>
      <c r="F151" s="3">
        <v>748006</v>
      </c>
      <c r="G151" s="2">
        <f t="shared" si="2"/>
        <v>1.4285714285714286</v>
      </c>
      <c r="H151" s="1">
        <v>2020</v>
      </c>
    </row>
    <row r="152" spans="1:8" x14ac:dyDescent="0.25">
      <c r="A152" s="6" t="s">
        <v>75</v>
      </c>
      <c r="B152" s="5" t="s">
        <v>74</v>
      </c>
      <c r="C152" s="1" t="s">
        <v>73</v>
      </c>
      <c r="D152" s="1" t="s">
        <v>161</v>
      </c>
      <c r="E152" s="4">
        <v>221694</v>
      </c>
      <c r="F152" s="3">
        <v>66508.2</v>
      </c>
      <c r="G152" s="2">
        <f t="shared" si="2"/>
        <v>3.3333333333333335</v>
      </c>
      <c r="H152" s="1">
        <v>2020</v>
      </c>
    </row>
    <row r="153" spans="1:8" x14ac:dyDescent="0.25">
      <c r="A153" s="6" t="s">
        <v>72</v>
      </c>
      <c r="B153" s="5" t="s">
        <v>71</v>
      </c>
      <c r="C153" s="1" t="s">
        <v>70</v>
      </c>
      <c r="D153" s="1" t="s">
        <v>161</v>
      </c>
      <c r="E153" s="4">
        <v>359183</v>
      </c>
      <c r="F153" s="3">
        <v>402284.96</v>
      </c>
      <c r="G153" s="2">
        <f t="shared" si="2"/>
        <v>0.89285714285714279</v>
      </c>
      <c r="H153" s="1">
        <v>2020</v>
      </c>
    </row>
    <row r="154" spans="1:8" x14ac:dyDescent="0.25">
      <c r="A154" s="6" t="s">
        <v>69</v>
      </c>
      <c r="B154" s="5" t="s">
        <v>68</v>
      </c>
      <c r="C154" s="1" t="s">
        <v>67</v>
      </c>
      <c r="D154" s="1" t="s">
        <v>161</v>
      </c>
      <c r="E154" s="4">
        <v>609373</v>
      </c>
      <c r="F154" s="3">
        <v>347342.61</v>
      </c>
      <c r="G154" s="2">
        <f t="shared" si="2"/>
        <v>1.7543859649122808</v>
      </c>
      <c r="H154" s="1">
        <v>2020</v>
      </c>
    </row>
    <row r="155" spans="1:8" x14ac:dyDescent="0.25">
      <c r="A155" s="6" t="s">
        <v>66</v>
      </c>
      <c r="B155" s="5" t="s">
        <v>65</v>
      </c>
      <c r="C155" s="1" t="s">
        <v>64</v>
      </c>
      <c r="D155" s="1" t="s">
        <v>161</v>
      </c>
      <c r="E155" s="4">
        <v>238758</v>
      </c>
      <c r="F155" s="3">
        <v>119379</v>
      </c>
      <c r="G155" s="2">
        <f t="shared" si="2"/>
        <v>2</v>
      </c>
      <c r="H155" s="1">
        <v>2020</v>
      </c>
    </row>
    <row r="156" spans="1:8" x14ac:dyDescent="0.25">
      <c r="A156" s="6" t="s">
        <v>63</v>
      </c>
      <c r="B156" s="5" t="s">
        <v>62</v>
      </c>
      <c r="C156" s="1" t="s">
        <v>61</v>
      </c>
      <c r="D156" s="1" t="s">
        <v>161</v>
      </c>
      <c r="E156" s="4">
        <v>637408</v>
      </c>
      <c r="F156" s="3">
        <v>599163.52</v>
      </c>
      <c r="G156" s="2">
        <f t="shared" si="2"/>
        <v>1.0638297872340425</v>
      </c>
      <c r="H156" s="1">
        <v>2020</v>
      </c>
    </row>
    <row r="157" spans="1:8" x14ac:dyDescent="0.25">
      <c r="A157" s="6" t="s">
        <v>60</v>
      </c>
      <c r="B157" s="5" t="s">
        <v>59</v>
      </c>
      <c r="C157" s="1" t="s">
        <v>58</v>
      </c>
      <c r="D157" s="1" t="s">
        <v>161</v>
      </c>
      <c r="E157" s="4">
        <v>866077</v>
      </c>
      <c r="F157" s="3">
        <v>1004649.32</v>
      </c>
      <c r="G157" s="2">
        <f t="shared" si="2"/>
        <v>0.86206896551724144</v>
      </c>
      <c r="H157" s="1">
        <v>2020</v>
      </c>
    </row>
    <row r="158" spans="1:8" x14ac:dyDescent="0.25">
      <c r="A158" s="6" t="s">
        <v>57</v>
      </c>
      <c r="B158" s="5" t="s">
        <v>56</v>
      </c>
      <c r="C158" s="1" t="s">
        <v>55</v>
      </c>
      <c r="D158" s="1" t="s">
        <v>161</v>
      </c>
      <c r="E158" s="4">
        <v>1191471</v>
      </c>
      <c r="F158" s="3">
        <v>1060409.19</v>
      </c>
      <c r="G158" s="2">
        <f t="shared" si="2"/>
        <v>1.1235955056179776</v>
      </c>
      <c r="H158" s="1">
        <v>2020</v>
      </c>
    </row>
    <row r="159" spans="1:8" x14ac:dyDescent="0.25">
      <c r="A159" s="6" t="s">
        <v>52</v>
      </c>
      <c r="B159" s="5" t="s">
        <v>51</v>
      </c>
      <c r="C159" s="1" t="s">
        <v>54</v>
      </c>
      <c r="D159" s="1" t="s">
        <v>161</v>
      </c>
      <c r="E159" s="4">
        <v>1031941</v>
      </c>
      <c r="F159" s="3">
        <v>691400.47000000009</v>
      </c>
      <c r="G159" s="2">
        <f t="shared" si="2"/>
        <v>1.4925373134328357</v>
      </c>
      <c r="H159" s="1">
        <v>2020</v>
      </c>
    </row>
    <row r="160" spans="1:8" x14ac:dyDescent="0.25">
      <c r="A160" s="6" t="s">
        <v>52</v>
      </c>
      <c r="B160" s="5" t="s">
        <v>51</v>
      </c>
      <c r="C160" s="1" t="s">
        <v>53</v>
      </c>
      <c r="D160" s="1" t="s">
        <v>161</v>
      </c>
      <c r="E160" s="4">
        <v>385369</v>
      </c>
      <c r="F160" s="3">
        <v>204245.57</v>
      </c>
      <c r="G160" s="2">
        <f t="shared" si="2"/>
        <v>1.8867924528301887</v>
      </c>
      <c r="H160" s="1">
        <v>2020</v>
      </c>
    </row>
    <row r="161" spans="1:8" x14ac:dyDescent="0.25">
      <c r="A161" s="6" t="s">
        <v>52</v>
      </c>
      <c r="B161" s="5" t="s">
        <v>51</v>
      </c>
      <c r="C161" s="1" t="s">
        <v>50</v>
      </c>
      <c r="D161" s="1" t="s">
        <v>161</v>
      </c>
      <c r="E161" s="4">
        <v>816830</v>
      </c>
      <c r="F161" s="3">
        <v>392078.39999999997</v>
      </c>
      <c r="G161" s="2">
        <f t="shared" si="2"/>
        <v>2.0833333333333335</v>
      </c>
      <c r="H161" s="1">
        <v>2020</v>
      </c>
    </row>
    <row r="162" spans="1:8" x14ac:dyDescent="0.25">
      <c r="A162" s="6" t="s">
        <v>49</v>
      </c>
      <c r="B162" s="5" t="s">
        <v>48</v>
      </c>
      <c r="C162" s="1" t="s">
        <v>47</v>
      </c>
      <c r="D162" s="1" t="s">
        <v>161</v>
      </c>
      <c r="E162" s="4">
        <v>916549</v>
      </c>
      <c r="F162" s="3">
        <v>1081527.8199999998</v>
      </c>
      <c r="G162" s="2">
        <f t="shared" si="2"/>
        <v>0.84745762711864425</v>
      </c>
      <c r="H162" s="1">
        <v>2020</v>
      </c>
    </row>
    <row r="163" spans="1:8" x14ac:dyDescent="0.25">
      <c r="A163" s="6" t="s">
        <v>46</v>
      </c>
      <c r="B163" s="5" t="s">
        <v>45</v>
      </c>
      <c r="C163" s="1" t="s">
        <v>44</v>
      </c>
      <c r="D163" s="1" t="s">
        <v>161</v>
      </c>
      <c r="E163" s="4">
        <v>649864</v>
      </c>
      <c r="F163" s="3">
        <v>318433.36</v>
      </c>
      <c r="G163" s="2">
        <f t="shared" si="2"/>
        <v>2.0408163265306123</v>
      </c>
      <c r="H163" s="1">
        <v>2020</v>
      </c>
    </row>
    <row r="164" spans="1:8" x14ac:dyDescent="0.25">
      <c r="A164" s="6" t="s">
        <v>43</v>
      </c>
      <c r="B164" s="5" t="s">
        <v>42</v>
      </c>
      <c r="C164" s="1" t="s">
        <v>41</v>
      </c>
      <c r="D164" s="1" t="s">
        <v>161</v>
      </c>
      <c r="E164" s="4">
        <v>669970</v>
      </c>
      <c r="F164" s="3">
        <v>757066.1</v>
      </c>
      <c r="G164" s="2">
        <f t="shared" si="2"/>
        <v>0.88495575221238942</v>
      </c>
      <c r="H164" s="1">
        <v>2020</v>
      </c>
    </row>
    <row r="165" spans="1:8" x14ac:dyDescent="0.25">
      <c r="A165" s="6" t="s">
        <v>40</v>
      </c>
      <c r="B165" s="5" t="s">
        <v>39</v>
      </c>
      <c r="C165" s="1" t="s">
        <v>38</v>
      </c>
      <c r="D165" s="1" t="s">
        <v>161</v>
      </c>
      <c r="E165" s="4">
        <v>1185957</v>
      </c>
      <c r="F165" s="3">
        <v>486242.37</v>
      </c>
      <c r="G165" s="2">
        <f t="shared" si="2"/>
        <v>2.4390243902439024</v>
      </c>
      <c r="H165" s="1">
        <v>2020</v>
      </c>
    </row>
    <row r="166" spans="1:8" x14ac:dyDescent="0.25">
      <c r="A166" s="6" t="s">
        <v>37</v>
      </c>
      <c r="B166" s="5" t="s">
        <v>36</v>
      </c>
      <c r="C166" s="1" t="s">
        <v>35</v>
      </c>
      <c r="D166" s="1" t="s">
        <v>161</v>
      </c>
      <c r="E166" s="4">
        <v>881225</v>
      </c>
      <c r="F166" s="3">
        <v>713792.25</v>
      </c>
      <c r="G166" s="2">
        <f t="shared" si="2"/>
        <v>1.2345679012345678</v>
      </c>
      <c r="H166" s="1">
        <v>2020</v>
      </c>
    </row>
    <row r="167" spans="1:8" x14ac:dyDescent="0.25">
      <c r="A167" s="6" t="s">
        <v>34</v>
      </c>
      <c r="B167" s="5" t="s">
        <v>33</v>
      </c>
      <c r="C167" s="1" t="s">
        <v>32</v>
      </c>
      <c r="D167" s="1" t="s">
        <v>161</v>
      </c>
      <c r="E167" s="4">
        <v>383053</v>
      </c>
      <c r="F167" s="3">
        <v>187695.97</v>
      </c>
      <c r="G167" s="2">
        <f t="shared" si="2"/>
        <v>2.0408163265306123</v>
      </c>
      <c r="H167" s="1">
        <v>2020</v>
      </c>
    </row>
    <row r="168" spans="1:8" x14ac:dyDescent="0.25">
      <c r="A168" s="6" t="s">
        <v>31</v>
      </c>
      <c r="B168" s="5" t="s">
        <v>30</v>
      </c>
      <c r="C168" s="1" t="s">
        <v>29</v>
      </c>
      <c r="D168" s="1" t="s">
        <v>161</v>
      </c>
      <c r="E168" s="4">
        <v>621826</v>
      </c>
      <c r="F168" s="3">
        <v>292258.21999999997</v>
      </c>
      <c r="G168" s="2">
        <f t="shared" si="2"/>
        <v>2.1276595744680855</v>
      </c>
      <c r="H168" s="1">
        <v>2020</v>
      </c>
    </row>
    <row r="169" spans="1:8" x14ac:dyDescent="0.25">
      <c r="A169" s="6" t="s">
        <v>28</v>
      </c>
      <c r="B169" s="5" t="s">
        <v>27</v>
      </c>
      <c r="C169" s="1" t="s">
        <v>26</v>
      </c>
      <c r="D169" s="1" t="s">
        <v>161</v>
      </c>
      <c r="E169" s="4">
        <v>1218248</v>
      </c>
      <c r="F169" s="3">
        <v>572576.55999999994</v>
      </c>
      <c r="G169" s="2">
        <f t="shared" si="2"/>
        <v>2.1276595744680855</v>
      </c>
      <c r="H169" s="1">
        <v>2020</v>
      </c>
    </row>
    <row r="170" spans="1:8" x14ac:dyDescent="0.25">
      <c r="A170" s="6" t="s">
        <v>24</v>
      </c>
      <c r="B170" s="5" t="s">
        <v>23</v>
      </c>
      <c r="C170" s="1" t="s">
        <v>25</v>
      </c>
      <c r="D170" s="1" t="s">
        <v>161</v>
      </c>
      <c r="E170" s="4">
        <v>490535</v>
      </c>
      <c r="F170" s="3">
        <v>578831.29999999993</v>
      </c>
      <c r="G170" s="2">
        <f t="shared" si="2"/>
        <v>0.84745762711864414</v>
      </c>
      <c r="H170" s="1">
        <v>2020</v>
      </c>
    </row>
    <row r="171" spans="1:8" x14ac:dyDescent="0.25">
      <c r="A171" s="6" t="s">
        <v>24</v>
      </c>
      <c r="B171" s="5" t="s">
        <v>23</v>
      </c>
      <c r="C171" s="1" t="s">
        <v>22</v>
      </c>
      <c r="D171" s="1" t="s">
        <v>161</v>
      </c>
      <c r="E171" s="4">
        <v>165618</v>
      </c>
      <c r="F171" s="3">
        <v>168930.36000000002</v>
      </c>
      <c r="G171" s="2">
        <f t="shared" si="2"/>
        <v>0.98039215686274506</v>
      </c>
      <c r="H171" s="1">
        <v>2020</v>
      </c>
    </row>
    <row r="172" spans="1:8" x14ac:dyDescent="0.25">
      <c r="A172" s="6" t="s">
        <v>21</v>
      </c>
      <c r="B172" s="5" t="s">
        <v>20</v>
      </c>
      <c r="C172" s="1" t="s">
        <v>19</v>
      </c>
      <c r="D172" s="1" t="s">
        <v>161</v>
      </c>
      <c r="E172" s="4">
        <v>45220</v>
      </c>
      <c r="F172" s="3">
        <v>19444.599999999999</v>
      </c>
      <c r="G172" s="2">
        <f t="shared" si="2"/>
        <v>2.3255813953488373</v>
      </c>
      <c r="H172" s="1">
        <v>2020</v>
      </c>
    </row>
    <row r="173" spans="1:8" x14ac:dyDescent="0.25">
      <c r="A173" s="6" t="s">
        <v>18</v>
      </c>
      <c r="B173" s="5" t="s">
        <v>17</v>
      </c>
      <c r="C173" s="1" t="s">
        <v>16</v>
      </c>
      <c r="D173" s="1" t="s">
        <v>161</v>
      </c>
      <c r="E173" s="4">
        <v>432591</v>
      </c>
      <c r="F173" s="3">
        <v>233599.14</v>
      </c>
      <c r="G173" s="2">
        <f t="shared" si="2"/>
        <v>1.8518518518518516</v>
      </c>
      <c r="H173" s="1">
        <v>2020</v>
      </c>
    </row>
    <row r="174" spans="1:8" x14ac:dyDescent="0.25">
      <c r="A174" s="6" t="s">
        <v>15</v>
      </c>
      <c r="B174" s="5" t="s">
        <v>14</v>
      </c>
      <c r="C174" s="1" t="s">
        <v>13</v>
      </c>
      <c r="D174" s="1" t="s">
        <v>161</v>
      </c>
      <c r="E174" s="4">
        <v>229954</v>
      </c>
      <c r="F174" s="3">
        <v>266746.63999999996</v>
      </c>
      <c r="G174" s="2">
        <f t="shared" si="2"/>
        <v>0.86206896551724155</v>
      </c>
      <c r="H174" s="1">
        <v>2020</v>
      </c>
    </row>
    <row r="175" spans="1:8" x14ac:dyDescent="0.25">
      <c r="A175" s="6" t="s">
        <v>12</v>
      </c>
      <c r="B175" s="5" t="s">
        <v>11</v>
      </c>
      <c r="C175" s="1" t="s">
        <v>10</v>
      </c>
      <c r="D175" s="1" t="s">
        <v>161</v>
      </c>
      <c r="E175" s="4">
        <v>448795</v>
      </c>
      <c r="F175" s="3">
        <v>224397.5</v>
      </c>
      <c r="G175" s="2">
        <f t="shared" si="2"/>
        <v>2</v>
      </c>
      <c r="H175" s="1">
        <v>2020</v>
      </c>
    </row>
    <row r="176" spans="1:8" x14ac:dyDescent="0.25">
      <c r="A176" s="6" t="s">
        <v>9</v>
      </c>
      <c r="B176" s="5" t="s">
        <v>8</v>
      </c>
      <c r="C176" s="1" t="s">
        <v>7</v>
      </c>
      <c r="D176" s="1" t="s">
        <v>161</v>
      </c>
      <c r="E176" s="4">
        <v>900913</v>
      </c>
      <c r="F176" s="3">
        <v>342346.94</v>
      </c>
      <c r="G176" s="2">
        <f t="shared" si="2"/>
        <v>2.6315789473684212</v>
      </c>
      <c r="H176" s="1">
        <v>2020</v>
      </c>
    </row>
    <row r="177" spans="1:8" x14ac:dyDescent="0.25">
      <c r="A177" s="6" t="s">
        <v>6</v>
      </c>
      <c r="B177" s="5" t="s">
        <v>5</v>
      </c>
      <c r="C177" s="1" t="s">
        <v>4</v>
      </c>
      <c r="D177" s="1" t="s">
        <v>161</v>
      </c>
      <c r="E177" s="4">
        <v>283321</v>
      </c>
      <c r="F177" s="3">
        <v>172825.81</v>
      </c>
      <c r="G177" s="2">
        <f t="shared" si="2"/>
        <v>1.639344262295082</v>
      </c>
      <c r="H177" s="1">
        <v>2020</v>
      </c>
    </row>
    <row r="178" spans="1:8" x14ac:dyDescent="0.25">
      <c r="A178" s="6" t="s">
        <v>3</v>
      </c>
      <c r="B178" s="5" t="s">
        <v>2</v>
      </c>
      <c r="C178" s="1" t="s">
        <v>1</v>
      </c>
      <c r="D178" s="1" t="s">
        <v>161</v>
      </c>
      <c r="E178" s="4">
        <v>599154</v>
      </c>
      <c r="F178" s="3">
        <v>617128.62</v>
      </c>
      <c r="G178" s="2">
        <f t="shared" si="2"/>
        <v>0.970873786407767</v>
      </c>
      <c r="H178" s="1">
        <v>2020</v>
      </c>
    </row>
    <row r="179" spans="1:8" x14ac:dyDescent="0.25">
      <c r="A179" s="6" t="s">
        <v>159</v>
      </c>
      <c r="B179" s="5" t="s">
        <v>158</v>
      </c>
      <c r="C179" s="1" t="s">
        <v>157</v>
      </c>
      <c r="D179" s="1" t="s">
        <v>160</v>
      </c>
      <c r="E179" s="4">
        <v>523100</v>
      </c>
      <c r="F179" s="3">
        <v>439404</v>
      </c>
      <c r="G179" s="2">
        <f t="shared" si="2"/>
        <v>1.1904761904761905</v>
      </c>
      <c r="H179" s="1">
        <v>2020</v>
      </c>
    </row>
    <row r="180" spans="1:8" x14ac:dyDescent="0.25">
      <c r="A180" s="6" t="s">
        <v>156</v>
      </c>
      <c r="B180" s="5" t="s">
        <v>155</v>
      </c>
      <c r="C180" s="1" t="s">
        <v>154</v>
      </c>
      <c r="D180" s="1" t="s">
        <v>160</v>
      </c>
      <c r="E180" s="4">
        <v>129285</v>
      </c>
      <c r="F180" s="3">
        <v>133163.55000000002</v>
      </c>
      <c r="G180" s="2">
        <f t="shared" si="2"/>
        <v>0.97087378640776689</v>
      </c>
      <c r="H180" s="1">
        <v>2020</v>
      </c>
    </row>
    <row r="181" spans="1:8" x14ac:dyDescent="0.25">
      <c r="A181" s="6" t="s">
        <v>153</v>
      </c>
      <c r="B181" s="5" t="s">
        <v>152</v>
      </c>
      <c r="C181" s="1" t="s">
        <v>151</v>
      </c>
      <c r="D181" s="1" t="s">
        <v>160</v>
      </c>
      <c r="E181" s="4">
        <v>480482</v>
      </c>
      <c r="F181" s="3">
        <v>278679.56</v>
      </c>
      <c r="G181" s="2">
        <f t="shared" si="2"/>
        <v>1.7241379310344829</v>
      </c>
      <c r="H181" s="1">
        <v>2020</v>
      </c>
    </row>
    <row r="182" spans="1:8" x14ac:dyDescent="0.25">
      <c r="A182" s="6" t="s">
        <v>150</v>
      </c>
      <c r="B182" s="5" t="s">
        <v>149</v>
      </c>
      <c r="C182" s="1" t="s">
        <v>148</v>
      </c>
      <c r="D182" s="1" t="s">
        <v>160</v>
      </c>
      <c r="E182" s="4">
        <v>507156</v>
      </c>
      <c r="F182" s="3">
        <v>517299.12</v>
      </c>
      <c r="G182" s="2">
        <f t="shared" si="2"/>
        <v>0.98039215686274506</v>
      </c>
      <c r="H182" s="1">
        <v>2020</v>
      </c>
    </row>
    <row r="183" spans="1:8" x14ac:dyDescent="0.25">
      <c r="A183" s="6" t="s">
        <v>144</v>
      </c>
      <c r="B183" s="5" t="s">
        <v>143</v>
      </c>
      <c r="C183" s="1" t="s">
        <v>147</v>
      </c>
      <c r="D183" s="1" t="s">
        <v>160</v>
      </c>
      <c r="E183" s="4">
        <v>56344</v>
      </c>
      <c r="F183" s="3">
        <v>27608.560000000001</v>
      </c>
      <c r="G183" s="2">
        <f t="shared" si="2"/>
        <v>2.0408163265306123</v>
      </c>
      <c r="H183" s="1">
        <v>2020</v>
      </c>
    </row>
    <row r="184" spans="1:8" x14ac:dyDescent="0.25">
      <c r="A184" s="6" t="s">
        <v>144</v>
      </c>
      <c r="B184" s="5" t="s">
        <v>143</v>
      </c>
      <c r="C184" s="1" t="s">
        <v>146</v>
      </c>
      <c r="D184" s="1" t="s">
        <v>160</v>
      </c>
      <c r="E184" s="4">
        <v>19283</v>
      </c>
      <c r="F184" s="3">
        <v>16390.55</v>
      </c>
      <c r="G184" s="2">
        <f t="shared" si="2"/>
        <v>1.1764705882352942</v>
      </c>
      <c r="H184" s="1">
        <v>2020</v>
      </c>
    </row>
    <row r="185" spans="1:8" x14ac:dyDescent="0.25">
      <c r="A185" s="6" t="s">
        <v>144</v>
      </c>
      <c r="B185" s="5" t="s">
        <v>143</v>
      </c>
      <c r="C185" s="1" t="s">
        <v>145</v>
      </c>
      <c r="D185" s="1" t="s">
        <v>160</v>
      </c>
      <c r="E185" s="4">
        <v>586172</v>
      </c>
      <c r="F185" s="3">
        <v>158266.44</v>
      </c>
      <c r="G185" s="2">
        <f t="shared" si="2"/>
        <v>3.7037037037037037</v>
      </c>
      <c r="H185" s="1">
        <v>2020</v>
      </c>
    </row>
    <row r="186" spans="1:8" x14ac:dyDescent="0.25">
      <c r="A186" s="6" t="s">
        <v>144</v>
      </c>
      <c r="B186" s="5" t="s">
        <v>143</v>
      </c>
      <c r="C186" s="1" t="s">
        <v>142</v>
      </c>
      <c r="D186" s="1" t="s">
        <v>160</v>
      </c>
      <c r="E186" s="4">
        <v>787733</v>
      </c>
      <c r="F186" s="3">
        <v>354479.85000000003</v>
      </c>
      <c r="G186" s="2">
        <f t="shared" si="2"/>
        <v>2.2222222222222219</v>
      </c>
      <c r="H186" s="1">
        <v>2020</v>
      </c>
    </row>
    <row r="187" spans="1:8" x14ac:dyDescent="0.25">
      <c r="A187" s="6" t="s">
        <v>141</v>
      </c>
      <c r="B187" s="5" t="s">
        <v>140</v>
      </c>
      <c r="C187" s="1" t="s">
        <v>139</v>
      </c>
      <c r="D187" s="1" t="s">
        <v>160</v>
      </c>
      <c r="E187" s="4">
        <v>25712</v>
      </c>
      <c r="F187" s="3">
        <v>28283.200000000001</v>
      </c>
      <c r="G187" s="2">
        <f t="shared" si="2"/>
        <v>0.90909090909090906</v>
      </c>
      <c r="H187" s="1">
        <v>2020</v>
      </c>
    </row>
    <row r="188" spans="1:8" x14ac:dyDescent="0.25">
      <c r="A188" s="6" t="s">
        <v>138</v>
      </c>
      <c r="B188" s="5" t="s">
        <v>137</v>
      </c>
      <c r="C188" s="1" t="s">
        <v>136</v>
      </c>
      <c r="D188" s="1" t="s">
        <v>160</v>
      </c>
      <c r="E188" s="4">
        <v>346543</v>
      </c>
      <c r="F188" s="3">
        <v>291096.12</v>
      </c>
      <c r="G188" s="2">
        <f t="shared" si="2"/>
        <v>1.1904761904761905</v>
      </c>
      <c r="H188" s="1">
        <v>2020</v>
      </c>
    </row>
    <row r="189" spans="1:8" x14ac:dyDescent="0.25">
      <c r="A189" s="6" t="s">
        <v>135</v>
      </c>
      <c r="B189" s="5" t="s">
        <v>134</v>
      </c>
      <c r="C189" s="1" t="s">
        <v>133</v>
      </c>
      <c r="D189" s="1" t="s">
        <v>160</v>
      </c>
      <c r="E189" s="4">
        <v>522454</v>
      </c>
      <c r="F189" s="3">
        <v>496331.3</v>
      </c>
      <c r="G189" s="2">
        <f t="shared" si="2"/>
        <v>1.0526315789473684</v>
      </c>
      <c r="H189" s="1">
        <v>2020</v>
      </c>
    </row>
    <row r="190" spans="1:8" x14ac:dyDescent="0.25">
      <c r="A190" s="6" t="s">
        <v>131</v>
      </c>
      <c r="B190" s="5" t="s">
        <v>130</v>
      </c>
      <c r="C190" s="1" t="s">
        <v>132</v>
      </c>
      <c r="D190" s="1" t="s">
        <v>160</v>
      </c>
      <c r="E190" s="4">
        <v>693491</v>
      </c>
      <c r="F190" s="3">
        <v>173372.75</v>
      </c>
      <c r="G190" s="2">
        <f t="shared" si="2"/>
        <v>4</v>
      </c>
      <c r="H190" s="1">
        <v>2020</v>
      </c>
    </row>
    <row r="191" spans="1:8" x14ac:dyDescent="0.25">
      <c r="A191" s="6" t="s">
        <v>131</v>
      </c>
      <c r="B191" s="5" t="s">
        <v>130</v>
      </c>
      <c r="C191" s="1" t="s">
        <v>129</v>
      </c>
      <c r="D191" s="1" t="s">
        <v>160</v>
      </c>
      <c r="E191" s="4">
        <v>95178</v>
      </c>
      <c r="F191" s="3">
        <v>93274.44</v>
      </c>
      <c r="G191" s="2">
        <f t="shared" si="2"/>
        <v>1.0204081632653061</v>
      </c>
      <c r="H191" s="1">
        <v>2020</v>
      </c>
    </row>
    <row r="192" spans="1:8" x14ac:dyDescent="0.25">
      <c r="A192" s="6" t="s">
        <v>128</v>
      </c>
      <c r="B192" s="5" t="s">
        <v>127</v>
      </c>
      <c r="C192" s="1" t="s">
        <v>126</v>
      </c>
      <c r="D192" s="1" t="s">
        <v>160</v>
      </c>
      <c r="E192" s="4">
        <v>727042</v>
      </c>
      <c r="F192" s="3">
        <v>545281.5</v>
      </c>
      <c r="G192" s="2">
        <f t="shared" si="2"/>
        <v>1.3333333333333333</v>
      </c>
      <c r="H192" s="1">
        <v>2020</v>
      </c>
    </row>
    <row r="193" spans="1:8" x14ac:dyDescent="0.25">
      <c r="A193" s="6" t="s">
        <v>125</v>
      </c>
      <c r="B193" s="5" t="s">
        <v>124</v>
      </c>
      <c r="C193" s="1" t="s">
        <v>123</v>
      </c>
      <c r="D193" s="1" t="s">
        <v>160</v>
      </c>
      <c r="E193" s="4">
        <v>808503</v>
      </c>
      <c r="F193" s="3">
        <v>428506.59</v>
      </c>
      <c r="G193" s="2">
        <f t="shared" si="2"/>
        <v>1.8867924528301885</v>
      </c>
      <c r="H193" s="1">
        <v>2020</v>
      </c>
    </row>
    <row r="194" spans="1:8" x14ac:dyDescent="0.25">
      <c r="A194" s="6" t="s">
        <v>122</v>
      </c>
      <c r="B194" s="5" t="s">
        <v>121</v>
      </c>
      <c r="C194" s="1" t="s">
        <v>120</v>
      </c>
      <c r="D194" s="1" t="s">
        <v>160</v>
      </c>
      <c r="E194" s="4">
        <v>519739</v>
      </c>
      <c r="F194" s="3">
        <v>358619.91</v>
      </c>
      <c r="G194" s="2">
        <f t="shared" ref="G194:G257" si="3">E194/F194</f>
        <v>1.4492753623188406</v>
      </c>
      <c r="H194" s="1">
        <v>2020</v>
      </c>
    </row>
    <row r="195" spans="1:8" x14ac:dyDescent="0.25">
      <c r="A195" s="6" t="s">
        <v>119</v>
      </c>
      <c r="B195" s="5" t="s">
        <v>118</v>
      </c>
      <c r="C195" s="1" t="s">
        <v>117</v>
      </c>
      <c r="D195" s="1" t="s">
        <v>160</v>
      </c>
      <c r="E195" s="4">
        <v>143867</v>
      </c>
      <c r="F195" s="3">
        <v>63301.48</v>
      </c>
      <c r="G195" s="2">
        <f t="shared" si="3"/>
        <v>2.2727272727272725</v>
      </c>
      <c r="H195" s="1">
        <v>2020</v>
      </c>
    </row>
    <row r="196" spans="1:8" x14ac:dyDescent="0.25">
      <c r="A196" s="6" t="s">
        <v>115</v>
      </c>
      <c r="B196" s="5" t="s">
        <v>114</v>
      </c>
      <c r="C196" s="1" t="s">
        <v>116</v>
      </c>
      <c r="D196" s="1" t="s">
        <v>160</v>
      </c>
      <c r="E196" s="4">
        <v>724000</v>
      </c>
      <c r="F196" s="3">
        <v>724000</v>
      </c>
      <c r="G196" s="2">
        <f t="shared" si="3"/>
        <v>1</v>
      </c>
      <c r="H196" s="1">
        <v>2020</v>
      </c>
    </row>
    <row r="197" spans="1:8" x14ac:dyDescent="0.25">
      <c r="A197" s="6" t="s">
        <v>115</v>
      </c>
      <c r="B197" s="5" t="s">
        <v>114</v>
      </c>
      <c r="C197" s="1" t="s">
        <v>113</v>
      </c>
      <c r="D197" s="1" t="s">
        <v>160</v>
      </c>
      <c r="E197" s="4">
        <v>74179</v>
      </c>
      <c r="F197" s="3">
        <v>47474.559999999998</v>
      </c>
      <c r="G197" s="2">
        <f t="shared" si="3"/>
        <v>1.5625</v>
      </c>
      <c r="H197" s="1">
        <v>2020</v>
      </c>
    </row>
    <row r="198" spans="1:8" x14ac:dyDescent="0.25">
      <c r="A198" s="6" t="s">
        <v>112</v>
      </c>
      <c r="B198" s="5" t="s">
        <v>111</v>
      </c>
      <c r="C198" s="1" t="s">
        <v>110</v>
      </c>
      <c r="D198" s="1" t="s">
        <v>160</v>
      </c>
      <c r="E198" s="4">
        <v>513427</v>
      </c>
      <c r="F198" s="3">
        <v>169430.91</v>
      </c>
      <c r="G198" s="2">
        <f t="shared" si="3"/>
        <v>3.0303030303030303</v>
      </c>
      <c r="H198" s="1">
        <v>2020</v>
      </c>
    </row>
    <row r="199" spans="1:8" x14ac:dyDescent="0.25">
      <c r="A199" s="6" t="s">
        <v>109</v>
      </c>
      <c r="B199" s="5" t="s">
        <v>108</v>
      </c>
      <c r="C199" s="1" t="s">
        <v>107</v>
      </c>
      <c r="D199" s="1" t="s">
        <v>160</v>
      </c>
      <c r="E199" s="4">
        <v>57292</v>
      </c>
      <c r="F199" s="3">
        <v>40677.32</v>
      </c>
      <c r="G199" s="2">
        <f t="shared" si="3"/>
        <v>1.408450704225352</v>
      </c>
      <c r="H199" s="1">
        <v>2020</v>
      </c>
    </row>
    <row r="200" spans="1:8" x14ac:dyDescent="0.25">
      <c r="A200" s="6" t="s">
        <v>106</v>
      </c>
      <c r="B200" s="5" t="s">
        <v>105</v>
      </c>
      <c r="C200" s="1" t="s">
        <v>104</v>
      </c>
      <c r="D200" s="1" t="s">
        <v>160</v>
      </c>
      <c r="E200" s="4">
        <v>550439</v>
      </c>
      <c r="F200" s="3">
        <v>671535.58</v>
      </c>
      <c r="G200" s="2">
        <f t="shared" si="3"/>
        <v>0.81967213114754101</v>
      </c>
      <c r="H200" s="1">
        <v>2020</v>
      </c>
    </row>
    <row r="201" spans="1:8" x14ac:dyDescent="0.25">
      <c r="A201" s="6" t="s">
        <v>103</v>
      </c>
      <c r="B201" s="5" t="s">
        <v>102</v>
      </c>
      <c r="C201" s="1" t="s">
        <v>101</v>
      </c>
      <c r="D201" s="1" t="s">
        <v>160</v>
      </c>
      <c r="E201" s="4">
        <v>63188</v>
      </c>
      <c r="F201" s="3">
        <v>61292.36</v>
      </c>
      <c r="G201" s="2">
        <f t="shared" si="3"/>
        <v>1.0309278350515463</v>
      </c>
      <c r="H201" s="1">
        <v>2020</v>
      </c>
    </row>
    <row r="202" spans="1:8" x14ac:dyDescent="0.25">
      <c r="A202" s="6" t="s">
        <v>100</v>
      </c>
      <c r="B202" s="5" t="s">
        <v>99</v>
      </c>
      <c r="C202" s="1" t="s">
        <v>98</v>
      </c>
      <c r="D202" s="1" t="s">
        <v>160</v>
      </c>
      <c r="E202" s="4">
        <v>619690</v>
      </c>
      <c r="F202" s="3">
        <v>483358.2</v>
      </c>
      <c r="G202" s="2">
        <f t="shared" si="3"/>
        <v>1.2820512820512819</v>
      </c>
      <c r="H202" s="1">
        <v>2020</v>
      </c>
    </row>
    <row r="203" spans="1:8" x14ac:dyDescent="0.25">
      <c r="A203" s="6" t="s">
        <v>96</v>
      </c>
      <c r="B203" s="5" t="s">
        <v>95</v>
      </c>
      <c r="C203" s="1" t="s">
        <v>97</v>
      </c>
      <c r="D203" s="1" t="s">
        <v>160</v>
      </c>
      <c r="E203" s="4">
        <v>209715</v>
      </c>
      <c r="F203" s="3">
        <v>167772</v>
      </c>
      <c r="G203" s="2">
        <f t="shared" si="3"/>
        <v>1.25</v>
      </c>
      <c r="H203" s="1">
        <v>2020</v>
      </c>
    </row>
    <row r="204" spans="1:8" x14ac:dyDescent="0.25">
      <c r="A204" s="6" t="s">
        <v>96</v>
      </c>
      <c r="B204" s="5" t="s">
        <v>95</v>
      </c>
      <c r="C204" s="1" t="s">
        <v>94</v>
      </c>
      <c r="D204" s="1" t="s">
        <v>160</v>
      </c>
      <c r="E204" s="4">
        <v>348191</v>
      </c>
      <c r="F204" s="3">
        <v>403901.56</v>
      </c>
      <c r="G204" s="2">
        <f t="shared" si="3"/>
        <v>0.86206896551724144</v>
      </c>
      <c r="H204" s="1">
        <v>2020</v>
      </c>
    </row>
    <row r="205" spans="1:8" x14ac:dyDescent="0.25">
      <c r="A205" s="6" t="s">
        <v>93</v>
      </c>
      <c r="B205" s="5" t="s">
        <v>92</v>
      </c>
      <c r="C205" s="1" t="s">
        <v>91</v>
      </c>
      <c r="D205" s="1" t="s">
        <v>160</v>
      </c>
      <c r="E205" s="4">
        <v>236809</v>
      </c>
      <c r="F205" s="3">
        <v>206023.83</v>
      </c>
      <c r="G205" s="2">
        <f t="shared" si="3"/>
        <v>1.149425287356322</v>
      </c>
      <c r="H205" s="1">
        <v>2020</v>
      </c>
    </row>
    <row r="206" spans="1:8" x14ac:dyDescent="0.25">
      <c r="A206" s="6" t="s">
        <v>90</v>
      </c>
      <c r="B206" s="5" t="s">
        <v>89</v>
      </c>
      <c r="C206" s="1" t="s">
        <v>88</v>
      </c>
      <c r="D206" s="1" t="s">
        <v>160</v>
      </c>
      <c r="E206" s="4">
        <v>100207</v>
      </c>
      <c r="F206" s="3">
        <v>53109.71</v>
      </c>
      <c r="G206" s="2">
        <f t="shared" si="3"/>
        <v>1.8867924528301887</v>
      </c>
      <c r="H206" s="1">
        <v>2020</v>
      </c>
    </row>
    <row r="207" spans="1:8" x14ac:dyDescent="0.25">
      <c r="A207" s="6" t="s">
        <v>87</v>
      </c>
      <c r="B207" s="5" t="s">
        <v>86</v>
      </c>
      <c r="C207" s="1" t="s">
        <v>85</v>
      </c>
      <c r="D207" s="1" t="s">
        <v>160</v>
      </c>
      <c r="E207" s="4">
        <v>225582</v>
      </c>
      <c r="F207" s="3">
        <v>117302.64</v>
      </c>
      <c r="G207" s="2">
        <f t="shared" si="3"/>
        <v>1.9230769230769231</v>
      </c>
      <c r="H207" s="1">
        <v>2020</v>
      </c>
    </row>
    <row r="208" spans="1:8" x14ac:dyDescent="0.25">
      <c r="A208" s="6" t="s">
        <v>84</v>
      </c>
      <c r="B208" s="5" t="s">
        <v>83</v>
      </c>
      <c r="C208" s="1" t="s">
        <v>82</v>
      </c>
      <c r="D208" s="1" t="s">
        <v>160</v>
      </c>
      <c r="E208" s="4">
        <v>529146</v>
      </c>
      <c r="F208" s="3">
        <v>433899.72</v>
      </c>
      <c r="G208" s="2">
        <f t="shared" si="3"/>
        <v>1.2195121951219512</v>
      </c>
      <c r="H208" s="1">
        <v>2020</v>
      </c>
    </row>
    <row r="209" spans="1:8" x14ac:dyDescent="0.25">
      <c r="A209" s="6" t="s">
        <v>81</v>
      </c>
      <c r="B209" s="5" t="s">
        <v>80</v>
      </c>
      <c r="C209" s="1" t="s">
        <v>79</v>
      </c>
      <c r="D209" s="1" t="s">
        <v>160</v>
      </c>
      <c r="E209" s="4">
        <v>389505</v>
      </c>
      <c r="F209" s="3">
        <v>451825.8</v>
      </c>
      <c r="G209" s="2">
        <f t="shared" si="3"/>
        <v>0.86206896551724144</v>
      </c>
      <c r="H209" s="1">
        <v>2020</v>
      </c>
    </row>
    <row r="210" spans="1:8" x14ac:dyDescent="0.25">
      <c r="A210" s="6" t="s">
        <v>78</v>
      </c>
      <c r="B210" s="5" t="s">
        <v>77</v>
      </c>
      <c r="C210" s="1" t="s">
        <v>76</v>
      </c>
      <c r="D210" s="1" t="s">
        <v>160</v>
      </c>
      <c r="E210" s="4">
        <v>620949</v>
      </c>
      <c r="F210" s="3">
        <v>720300.84</v>
      </c>
      <c r="G210" s="2">
        <f t="shared" si="3"/>
        <v>0.86206896551724144</v>
      </c>
      <c r="H210" s="1">
        <v>2020</v>
      </c>
    </row>
    <row r="211" spans="1:8" x14ac:dyDescent="0.25">
      <c r="A211" s="6" t="s">
        <v>75</v>
      </c>
      <c r="B211" s="5" t="s">
        <v>74</v>
      </c>
      <c r="C211" s="1" t="s">
        <v>73</v>
      </c>
      <c r="D211" s="1" t="s">
        <v>160</v>
      </c>
      <c r="E211" s="4">
        <v>735051</v>
      </c>
      <c r="F211" s="3">
        <v>668896.41</v>
      </c>
      <c r="G211" s="2">
        <f t="shared" si="3"/>
        <v>1.0989010989010988</v>
      </c>
      <c r="H211" s="1">
        <v>2020</v>
      </c>
    </row>
    <row r="212" spans="1:8" x14ac:dyDescent="0.25">
      <c r="A212" s="6" t="s">
        <v>72</v>
      </c>
      <c r="B212" s="5" t="s">
        <v>71</v>
      </c>
      <c r="C212" s="1" t="s">
        <v>70</v>
      </c>
      <c r="D212" s="1" t="s">
        <v>160</v>
      </c>
      <c r="E212" s="4">
        <v>142429</v>
      </c>
      <c r="F212" s="3">
        <v>162369.06</v>
      </c>
      <c r="G212" s="2">
        <f t="shared" si="3"/>
        <v>0.87719298245614041</v>
      </c>
      <c r="H212" s="1">
        <v>2020</v>
      </c>
    </row>
    <row r="213" spans="1:8" x14ac:dyDescent="0.25">
      <c r="A213" s="6" t="s">
        <v>69</v>
      </c>
      <c r="B213" s="5" t="s">
        <v>68</v>
      </c>
      <c r="C213" s="1" t="s">
        <v>67</v>
      </c>
      <c r="D213" s="1" t="s">
        <v>160</v>
      </c>
      <c r="E213" s="4">
        <v>36961</v>
      </c>
      <c r="F213" s="3">
        <v>12197.130000000001</v>
      </c>
      <c r="G213" s="2">
        <f t="shared" si="3"/>
        <v>3.0303030303030298</v>
      </c>
      <c r="H213" s="1">
        <v>2020</v>
      </c>
    </row>
    <row r="214" spans="1:8" x14ac:dyDescent="0.25">
      <c r="A214" s="6" t="s">
        <v>66</v>
      </c>
      <c r="B214" s="5" t="s">
        <v>65</v>
      </c>
      <c r="C214" s="1" t="s">
        <v>64</v>
      </c>
      <c r="D214" s="1" t="s">
        <v>160</v>
      </c>
      <c r="E214" s="4">
        <v>657238</v>
      </c>
      <c r="F214" s="3">
        <v>295757.10000000003</v>
      </c>
      <c r="G214" s="2">
        <f t="shared" si="3"/>
        <v>2.2222222222222219</v>
      </c>
      <c r="H214" s="1">
        <v>2020</v>
      </c>
    </row>
    <row r="215" spans="1:8" x14ac:dyDescent="0.25">
      <c r="A215" s="6" t="s">
        <v>63</v>
      </c>
      <c r="B215" s="5" t="s">
        <v>62</v>
      </c>
      <c r="C215" s="1" t="s">
        <v>61</v>
      </c>
      <c r="D215" s="1" t="s">
        <v>160</v>
      </c>
      <c r="E215" s="4">
        <v>211206</v>
      </c>
      <c r="F215" s="3">
        <v>204869.82</v>
      </c>
      <c r="G215" s="2">
        <f t="shared" si="3"/>
        <v>1.0309278350515463</v>
      </c>
      <c r="H215" s="1">
        <v>2020</v>
      </c>
    </row>
    <row r="216" spans="1:8" x14ac:dyDescent="0.25">
      <c r="A216" s="6" t="s">
        <v>60</v>
      </c>
      <c r="B216" s="5" t="s">
        <v>59</v>
      </c>
      <c r="C216" s="1" t="s">
        <v>58</v>
      </c>
      <c r="D216" s="1" t="s">
        <v>160</v>
      </c>
      <c r="E216" s="4">
        <v>353209</v>
      </c>
      <c r="F216" s="3">
        <v>91834.34</v>
      </c>
      <c r="G216" s="2">
        <f t="shared" si="3"/>
        <v>3.8461538461538463</v>
      </c>
      <c r="H216" s="1">
        <v>2020</v>
      </c>
    </row>
    <row r="217" spans="1:8" x14ac:dyDescent="0.25">
      <c r="A217" s="6" t="s">
        <v>57</v>
      </c>
      <c r="B217" s="5" t="s">
        <v>56</v>
      </c>
      <c r="C217" s="1" t="s">
        <v>55</v>
      </c>
      <c r="D217" s="1" t="s">
        <v>160</v>
      </c>
      <c r="E217" s="4">
        <v>181881</v>
      </c>
      <c r="F217" s="3">
        <v>156417.66</v>
      </c>
      <c r="G217" s="2">
        <f t="shared" si="3"/>
        <v>1.1627906976744187</v>
      </c>
      <c r="H217" s="1">
        <v>2020</v>
      </c>
    </row>
    <row r="218" spans="1:8" x14ac:dyDescent="0.25">
      <c r="A218" s="6" t="s">
        <v>52</v>
      </c>
      <c r="B218" s="5" t="s">
        <v>51</v>
      </c>
      <c r="C218" s="1" t="s">
        <v>54</v>
      </c>
      <c r="D218" s="1" t="s">
        <v>160</v>
      </c>
      <c r="E218" s="4">
        <v>757565</v>
      </c>
      <c r="F218" s="3">
        <v>719686.75</v>
      </c>
      <c r="G218" s="2">
        <f t="shared" si="3"/>
        <v>1.0526315789473684</v>
      </c>
      <c r="H218" s="1">
        <v>2020</v>
      </c>
    </row>
    <row r="219" spans="1:8" x14ac:dyDescent="0.25">
      <c r="A219" s="6" t="s">
        <v>52</v>
      </c>
      <c r="B219" s="5" t="s">
        <v>51</v>
      </c>
      <c r="C219" s="1" t="s">
        <v>53</v>
      </c>
      <c r="D219" s="1" t="s">
        <v>160</v>
      </c>
      <c r="E219" s="4">
        <v>635687</v>
      </c>
      <c r="F219" s="3">
        <v>209776.71000000002</v>
      </c>
      <c r="G219" s="2">
        <f t="shared" si="3"/>
        <v>3.0303030303030298</v>
      </c>
      <c r="H219" s="1">
        <v>2020</v>
      </c>
    </row>
    <row r="220" spans="1:8" x14ac:dyDescent="0.25">
      <c r="A220" s="6" t="s">
        <v>52</v>
      </c>
      <c r="B220" s="5" t="s">
        <v>51</v>
      </c>
      <c r="C220" s="1" t="s">
        <v>50</v>
      </c>
      <c r="D220" s="1" t="s">
        <v>160</v>
      </c>
      <c r="E220" s="4">
        <v>340998</v>
      </c>
      <c r="F220" s="3">
        <v>255748.5</v>
      </c>
      <c r="G220" s="2">
        <f t="shared" si="3"/>
        <v>1.3333333333333333</v>
      </c>
      <c r="H220" s="1">
        <v>2020</v>
      </c>
    </row>
    <row r="221" spans="1:8" x14ac:dyDescent="0.25">
      <c r="A221" s="6" t="s">
        <v>49</v>
      </c>
      <c r="B221" s="5" t="s">
        <v>48</v>
      </c>
      <c r="C221" s="1" t="s">
        <v>47</v>
      </c>
      <c r="D221" s="1" t="s">
        <v>160</v>
      </c>
      <c r="E221" s="4">
        <v>288941</v>
      </c>
      <c r="F221" s="3">
        <v>326503.32999999996</v>
      </c>
      <c r="G221" s="2">
        <f t="shared" si="3"/>
        <v>0.88495575221238953</v>
      </c>
      <c r="H221" s="1">
        <v>2020</v>
      </c>
    </row>
    <row r="222" spans="1:8" x14ac:dyDescent="0.25">
      <c r="A222" s="6" t="s">
        <v>46</v>
      </c>
      <c r="B222" s="5" t="s">
        <v>45</v>
      </c>
      <c r="C222" s="1" t="s">
        <v>44</v>
      </c>
      <c r="D222" s="1" t="s">
        <v>160</v>
      </c>
      <c r="E222" s="4">
        <v>373860</v>
      </c>
      <c r="F222" s="3">
        <v>183191.4</v>
      </c>
      <c r="G222" s="2">
        <f t="shared" si="3"/>
        <v>2.0408163265306123</v>
      </c>
      <c r="H222" s="1">
        <v>2020</v>
      </c>
    </row>
    <row r="223" spans="1:8" x14ac:dyDescent="0.25">
      <c r="A223" s="6" t="s">
        <v>43</v>
      </c>
      <c r="B223" s="5" t="s">
        <v>42</v>
      </c>
      <c r="C223" s="1" t="s">
        <v>41</v>
      </c>
      <c r="D223" s="1" t="s">
        <v>160</v>
      </c>
      <c r="E223" s="4">
        <v>34310</v>
      </c>
      <c r="F223" s="3">
        <v>35339.300000000003</v>
      </c>
      <c r="G223" s="2">
        <f t="shared" si="3"/>
        <v>0.97087378640776689</v>
      </c>
      <c r="H223" s="1">
        <v>2020</v>
      </c>
    </row>
    <row r="224" spans="1:8" x14ac:dyDescent="0.25">
      <c r="A224" s="6" t="s">
        <v>40</v>
      </c>
      <c r="B224" s="5" t="s">
        <v>39</v>
      </c>
      <c r="C224" s="1" t="s">
        <v>38</v>
      </c>
      <c r="D224" s="1" t="s">
        <v>160</v>
      </c>
      <c r="E224" s="4">
        <v>835911</v>
      </c>
      <c r="F224" s="3">
        <v>342723.50999999995</v>
      </c>
      <c r="G224" s="2">
        <f t="shared" si="3"/>
        <v>2.4390243902439028</v>
      </c>
      <c r="H224" s="1">
        <v>2020</v>
      </c>
    </row>
    <row r="225" spans="1:8" x14ac:dyDescent="0.25">
      <c r="A225" s="6" t="s">
        <v>37</v>
      </c>
      <c r="B225" s="5" t="s">
        <v>36</v>
      </c>
      <c r="C225" s="1" t="s">
        <v>35</v>
      </c>
      <c r="D225" s="1" t="s">
        <v>160</v>
      </c>
      <c r="E225" s="4">
        <v>167848</v>
      </c>
      <c r="F225" s="3">
        <v>134278.39999999999</v>
      </c>
      <c r="G225" s="2">
        <f t="shared" si="3"/>
        <v>1.25</v>
      </c>
      <c r="H225" s="1">
        <v>2020</v>
      </c>
    </row>
    <row r="226" spans="1:8" x14ac:dyDescent="0.25">
      <c r="A226" s="6" t="s">
        <v>34</v>
      </c>
      <c r="B226" s="5" t="s">
        <v>33</v>
      </c>
      <c r="C226" s="1" t="s">
        <v>32</v>
      </c>
      <c r="D226" s="1" t="s">
        <v>160</v>
      </c>
      <c r="E226" s="4">
        <v>454325</v>
      </c>
      <c r="F226" s="3">
        <v>113581.25</v>
      </c>
      <c r="G226" s="2">
        <f t="shared" si="3"/>
        <v>4</v>
      </c>
      <c r="H226" s="1">
        <v>2020</v>
      </c>
    </row>
    <row r="227" spans="1:8" x14ac:dyDescent="0.25">
      <c r="A227" s="6" t="s">
        <v>31</v>
      </c>
      <c r="B227" s="5" t="s">
        <v>30</v>
      </c>
      <c r="C227" s="1" t="s">
        <v>29</v>
      </c>
      <c r="D227" s="1" t="s">
        <v>160</v>
      </c>
      <c r="E227" s="4">
        <v>168377</v>
      </c>
      <c r="F227" s="3">
        <v>159958.15</v>
      </c>
      <c r="G227" s="2">
        <f t="shared" si="3"/>
        <v>1.0526315789473684</v>
      </c>
      <c r="H227" s="1">
        <v>2020</v>
      </c>
    </row>
    <row r="228" spans="1:8" x14ac:dyDescent="0.25">
      <c r="A228" s="6" t="s">
        <v>28</v>
      </c>
      <c r="B228" s="5" t="s">
        <v>27</v>
      </c>
      <c r="C228" s="1" t="s">
        <v>26</v>
      </c>
      <c r="D228" s="1" t="s">
        <v>160</v>
      </c>
      <c r="E228" s="4">
        <v>137060</v>
      </c>
      <c r="F228" s="3">
        <v>143913</v>
      </c>
      <c r="G228" s="2">
        <f t="shared" si="3"/>
        <v>0.95238095238095233</v>
      </c>
      <c r="H228" s="1">
        <v>2020</v>
      </c>
    </row>
    <row r="229" spans="1:8" x14ac:dyDescent="0.25">
      <c r="A229" s="6" t="s">
        <v>24</v>
      </c>
      <c r="B229" s="5" t="s">
        <v>23</v>
      </c>
      <c r="C229" s="1" t="s">
        <v>25</v>
      </c>
      <c r="D229" s="1" t="s">
        <v>160</v>
      </c>
      <c r="E229" s="4">
        <v>285737</v>
      </c>
      <c r="F229" s="3">
        <v>282879.63</v>
      </c>
      <c r="G229" s="2">
        <f t="shared" si="3"/>
        <v>1.0101010101010102</v>
      </c>
      <c r="H229" s="1">
        <v>2020</v>
      </c>
    </row>
    <row r="230" spans="1:8" x14ac:dyDescent="0.25">
      <c r="A230" s="6" t="s">
        <v>24</v>
      </c>
      <c r="B230" s="5" t="s">
        <v>23</v>
      </c>
      <c r="C230" s="1" t="s">
        <v>22</v>
      </c>
      <c r="D230" s="1" t="s">
        <v>160</v>
      </c>
      <c r="E230" s="4">
        <v>25815</v>
      </c>
      <c r="F230" s="3">
        <v>22459.05</v>
      </c>
      <c r="G230" s="2">
        <f t="shared" si="3"/>
        <v>1.1494252873563218</v>
      </c>
      <c r="H230" s="1">
        <v>2020</v>
      </c>
    </row>
    <row r="231" spans="1:8" x14ac:dyDescent="0.25">
      <c r="A231" s="6" t="s">
        <v>21</v>
      </c>
      <c r="B231" s="5" t="s">
        <v>20</v>
      </c>
      <c r="C231" s="1" t="s">
        <v>19</v>
      </c>
      <c r="D231" s="1" t="s">
        <v>160</v>
      </c>
      <c r="E231" s="4">
        <v>611255</v>
      </c>
      <c r="F231" s="3">
        <v>293402.39999999997</v>
      </c>
      <c r="G231" s="2">
        <f t="shared" si="3"/>
        <v>2.0833333333333335</v>
      </c>
      <c r="H231" s="1">
        <v>2020</v>
      </c>
    </row>
    <row r="232" spans="1:8" x14ac:dyDescent="0.25">
      <c r="A232" s="6" t="s">
        <v>18</v>
      </c>
      <c r="B232" s="5" t="s">
        <v>17</v>
      </c>
      <c r="C232" s="1" t="s">
        <v>16</v>
      </c>
      <c r="D232" s="1" t="s">
        <v>160</v>
      </c>
      <c r="E232" s="4">
        <v>772696</v>
      </c>
      <c r="F232" s="3">
        <v>602702.88</v>
      </c>
      <c r="G232" s="2">
        <f t="shared" si="3"/>
        <v>1.2820512820512819</v>
      </c>
      <c r="H232" s="1">
        <v>2020</v>
      </c>
    </row>
    <row r="233" spans="1:8" x14ac:dyDescent="0.25">
      <c r="A233" s="6" t="s">
        <v>15</v>
      </c>
      <c r="B233" s="5" t="s">
        <v>14</v>
      </c>
      <c r="C233" s="1" t="s">
        <v>13</v>
      </c>
      <c r="D233" s="1" t="s">
        <v>160</v>
      </c>
      <c r="E233" s="4">
        <v>490166</v>
      </c>
      <c r="F233" s="3">
        <v>338214.54</v>
      </c>
      <c r="G233" s="2">
        <f t="shared" si="3"/>
        <v>1.4492753623188406</v>
      </c>
      <c r="H233" s="1">
        <v>2020</v>
      </c>
    </row>
    <row r="234" spans="1:8" x14ac:dyDescent="0.25">
      <c r="A234" s="6" t="s">
        <v>12</v>
      </c>
      <c r="B234" s="5" t="s">
        <v>11</v>
      </c>
      <c r="C234" s="1" t="s">
        <v>10</v>
      </c>
      <c r="D234" s="1" t="s">
        <v>160</v>
      </c>
      <c r="E234" s="4">
        <v>512972</v>
      </c>
      <c r="F234" s="3">
        <v>497582.83999999997</v>
      </c>
      <c r="G234" s="2">
        <f t="shared" si="3"/>
        <v>1.0309278350515465</v>
      </c>
      <c r="H234" s="1">
        <v>2020</v>
      </c>
    </row>
    <row r="235" spans="1:8" x14ac:dyDescent="0.25">
      <c r="A235" s="6" t="s">
        <v>9</v>
      </c>
      <c r="B235" s="5" t="s">
        <v>8</v>
      </c>
      <c r="C235" s="1" t="s">
        <v>7</v>
      </c>
      <c r="D235" s="1" t="s">
        <v>160</v>
      </c>
      <c r="E235" s="4">
        <v>349026</v>
      </c>
      <c r="F235" s="3">
        <v>390909.12000000005</v>
      </c>
      <c r="G235" s="2">
        <f t="shared" si="3"/>
        <v>0.89285714285714268</v>
      </c>
      <c r="H235" s="1">
        <v>2020</v>
      </c>
    </row>
    <row r="236" spans="1:8" x14ac:dyDescent="0.25">
      <c r="A236" s="6" t="s">
        <v>6</v>
      </c>
      <c r="B236" s="5" t="s">
        <v>5</v>
      </c>
      <c r="C236" s="1" t="s">
        <v>4</v>
      </c>
      <c r="D236" s="1" t="s">
        <v>160</v>
      </c>
      <c r="E236" s="4">
        <v>410402</v>
      </c>
      <c r="F236" s="3">
        <v>299593.46000000002</v>
      </c>
      <c r="G236" s="2">
        <f t="shared" si="3"/>
        <v>1.3698630136986301</v>
      </c>
      <c r="H236" s="1">
        <v>2020</v>
      </c>
    </row>
    <row r="237" spans="1:8" x14ac:dyDescent="0.25">
      <c r="A237" s="6" t="s">
        <v>3</v>
      </c>
      <c r="B237" s="5" t="s">
        <v>2</v>
      </c>
      <c r="C237" s="1" t="s">
        <v>1</v>
      </c>
      <c r="D237" s="1" t="s">
        <v>160</v>
      </c>
      <c r="E237" s="4">
        <v>733967</v>
      </c>
      <c r="F237" s="3">
        <v>719287.66</v>
      </c>
      <c r="G237" s="2">
        <f t="shared" si="3"/>
        <v>1.0204081632653061</v>
      </c>
      <c r="H237" s="1">
        <v>2020</v>
      </c>
    </row>
    <row r="238" spans="1:8" x14ac:dyDescent="0.25">
      <c r="A238" s="6" t="s">
        <v>159</v>
      </c>
      <c r="B238" s="5" t="s">
        <v>158</v>
      </c>
      <c r="C238" s="1" t="s">
        <v>157</v>
      </c>
      <c r="D238" s="1" t="s">
        <v>0</v>
      </c>
      <c r="E238" s="4">
        <v>371358</v>
      </c>
      <c r="F238" s="3">
        <v>427061.69999999995</v>
      </c>
      <c r="G238" s="2">
        <f t="shared" si="3"/>
        <v>0.86956521739130443</v>
      </c>
      <c r="H238" s="1">
        <v>2020</v>
      </c>
    </row>
    <row r="239" spans="1:8" x14ac:dyDescent="0.25">
      <c r="A239" s="6" t="s">
        <v>156</v>
      </c>
      <c r="B239" s="5" t="s">
        <v>155</v>
      </c>
      <c r="C239" s="1" t="s">
        <v>154</v>
      </c>
      <c r="D239" s="1" t="s">
        <v>0</v>
      </c>
      <c r="E239" s="4">
        <v>300387</v>
      </c>
      <c r="F239" s="3">
        <v>300387</v>
      </c>
      <c r="G239" s="2">
        <f t="shared" si="3"/>
        <v>1</v>
      </c>
      <c r="H239" s="1">
        <v>2020</v>
      </c>
    </row>
    <row r="240" spans="1:8" x14ac:dyDescent="0.25">
      <c r="A240" s="6" t="s">
        <v>153</v>
      </c>
      <c r="B240" s="5" t="s">
        <v>152</v>
      </c>
      <c r="C240" s="1" t="s">
        <v>151</v>
      </c>
      <c r="D240" s="1" t="s">
        <v>0</v>
      </c>
      <c r="E240" s="4">
        <v>137699</v>
      </c>
      <c r="F240" s="3">
        <v>95012.31</v>
      </c>
      <c r="G240" s="2">
        <f t="shared" si="3"/>
        <v>1.4492753623188406</v>
      </c>
      <c r="H240" s="1">
        <v>2020</v>
      </c>
    </row>
    <row r="241" spans="1:8" x14ac:dyDescent="0.25">
      <c r="A241" s="6" t="s">
        <v>150</v>
      </c>
      <c r="B241" s="5" t="s">
        <v>149</v>
      </c>
      <c r="C241" s="1" t="s">
        <v>148</v>
      </c>
      <c r="D241" s="1" t="s">
        <v>0</v>
      </c>
      <c r="E241" s="4">
        <v>898336</v>
      </c>
      <c r="F241" s="3">
        <v>1033086.3999999999</v>
      </c>
      <c r="G241" s="2">
        <f t="shared" si="3"/>
        <v>0.86956521739130443</v>
      </c>
      <c r="H241" s="1">
        <v>2020</v>
      </c>
    </row>
    <row r="242" spans="1:8" x14ac:dyDescent="0.25">
      <c r="A242" s="6" t="s">
        <v>144</v>
      </c>
      <c r="B242" s="5" t="s">
        <v>143</v>
      </c>
      <c r="C242" s="1" t="s">
        <v>147</v>
      </c>
      <c r="D242" s="1" t="s">
        <v>0</v>
      </c>
      <c r="E242" s="4">
        <v>868955</v>
      </c>
      <c r="F242" s="3">
        <v>651716.25</v>
      </c>
      <c r="G242" s="2">
        <f t="shared" si="3"/>
        <v>1.3333333333333333</v>
      </c>
      <c r="H242" s="1">
        <v>2020</v>
      </c>
    </row>
    <row r="243" spans="1:8" x14ac:dyDescent="0.25">
      <c r="A243" s="6" t="s">
        <v>144</v>
      </c>
      <c r="B243" s="5" t="s">
        <v>143</v>
      </c>
      <c r="C243" s="1" t="s">
        <v>146</v>
      </c>
      <c r="D243" s="1" t="s">
        <v>0</v>
      </c>
      <c r="E243" s="4">
        <v>666019</v>
      </c>
      <c r="F243" s="3">
        <v>339669.69</v>
      </c>
      <c r="G243" s="2">
        <f t="shared" si="3"/>
        <v>1.9607843137254901</v>
      </c>
      <c r="H243" s="1">
        <v>2020</v>
      </c>
    </row>
    <row r="244" spans="1:8" x14ac:dyDescent="0.25">
      <c r="A244" s="6" t="s">
        <v>144</v>
      </c>
      <c r="B244" s="5" t="s">
        <v>143</v>
      </c>
      <c r="C244" s="1" t="s">
        <v>145</v>
      </c>
      <c r="D244" s="1" t="s">
        <v>0</v>
      </c>
      <c r="E244" s="4">
        <v>1075582</v>
      </c>
      <c r="F244" s="3">
        <v>494767.72000000003</v>
      </c>
      <c r="G244" s="2">
        <f t="shared" si="3"/>
        <v>2.1739130434782608</v>
      </c>
      <c r="H244" s="1">
        <v>2020</v>
      </c>
    </row>
    <row r="245" spans="1:8" x14ac:dyDescent="0.25">
      <c r="A245" s="6" t="s">
        <v>144</v>
      </c>
      <c r="B245" s="5" t="s">
        <v>143</v>
      </c>
      <c r="C245" s="1" t="s">
        <v>142</v>
      </c>
      <c r="D245" s="1" t="s">
        <v>0</v>
      </c>
      <c r="E245" s="4">
        <v>273893</v>
      </c>
      <c r="F245" s="3">
        <v>323193.74</v>
      </c>
      <c r="G245" s="2">
        <f t="shared" si="3"/>
        <v>0.84745762711864414</v>
      </c>
      <c r="H245" s="1">
        <v>2020</v>
      </c>
    </row>
    <row r="246" spans="1:8" x14ac:dyDescent="0.25">
      <c r="A246" s="6" t="s">
        <v>141</v>
      </c>
      <c r="B246" s="5" t="s">
        <v>140</v>
      </c>
      <c r="C246" s="1" t="s">
        <v>139</v>
      </c>
      <c r="D246" s="1" t="s">
        <v>0</v>
      </c>
      <c r="E246" s="4">
        <v>186794</v>
      </c>
      <c r="F246" s="3">
        <v>141963.44</v>
      </c>
      <c r="G246" s="2">
        <f t="shared" si="3"/>
        <v>1.3157894736842104</v>
      </c>
      <c r="H246" s="1">
        <v>2020</v>
      </c>
    </row>
    <row r="247" spans="1:8" x14ac:dyDescent="0.25">
      <c r="A247" s="6" t="s">
        <v>138</v>
      </c>
      <c r="B247" s="5" t="s">
        <v>137</v>
      </c>
      <c r="C247" s="1" t="s">
        <v>136</v>
      </c>
      <c r="D247" s="1" t="s">
        <v>0</v>
      </c>
      <c r="E247" s="4">
        <v>796768</v>
      </c>
      <c r="F247" s="3">
        <v>390416.32</v>
      </c>
      <c r="G247" s="2">
        <f t="shared" si="3"/>
        <v>2.0408163265306123</v>
      </c>
      <c r="H247" s="1">
        <v>2020</v>
      </c>
    </row>
    <row r="248" spans="1:8" x14ac:dyDescent="0.25">
      <c r="A248" s="6" t="s">
        <v>135</v>
      </c>
      <c r="B248" s="5" t="s">
        <v>134</v>
      </c>
      <c r="C248" s="1" t="s">
        <v>133</v>
      </c>
      <c r="D248" s="1" t="s">
        <v>0</v>
      </c>
      <c r="E248" s="4">
        <v>954113</v>
      </c>
      <c r="F248" s="3">
        <v>734667.01</v>
      </c>
      <c r="G248" s="2">
        <f t="shared" si="3"/>
        <v>1.2987012987012987</v>
      </c>
      <c r="H248" s="1">
        <v>2020</v>
      </c>
    </row>
    <row r="249" spans="1:8" x14ac:dyDescent="0.25">
      <c r="A249" s="6" t="s">
        <v>131</v>
      </c>
      <c r="B249" s="5" t="s">
        <v>130</v>
      </c>
      <c r="C249" s="1" t="s">
        <v>132</v>
      </c>
      <c r="D249" s="1" t="s">
        <v>0</v>
      </c>
      <c r="E249" s="4">
        <v>469198</v>
      </c>
      <c r="F249" s="3">
        <v>319054.64</v>
      </c>
      <c r="G249" s="2">
        <f t="shared" si="3"/>
        <v>1.4705882352941175</v>
      </c>
      <c r="H249" s="1">
        <v>2020</v>
      </c>
    </row>
    <row r="250" spans="1:8" x14ac:dyDescent="0.25">
      <c r="A250" s="6" t="s">
        <v>131</v>
      </c>
      <c r="B250" s="5" t="s">
        <v>130</v>
      </c>
      <c r="C250" s="1" t="s">
        <v>129</v>
      </c>
      <c r="D250" s="1" t="s">
        <v>0</v>
      </c>
      <c r="E250" s="4">
        <v>1063330</v>
      </c>
      <c r="F250" s="3">
        <v>627364.69999999995</v>
      </c>
      <c r="G250" s="2">
        <f t="shared" si="3"/>
        <v>1.6949152542372883</v>
      </c>
      <c r="H250" s="1">
        <v>2020</v>
      </c>
    </row>
    <row r="251" spans="1:8" x14ac:dyDescent="0.25">
      <c r="A251" s="6" t="s">
        <v>128</v>
      </c>
      <c r="B251" s="5" t="s">
        <v>127</v>
      </c>
      <c r="C251" s="1" t="s">
        <v>126</v>
      </c>
      <c r="D251" s="1" t="s">
        <v>0</v>
      </c>
      <c r="E251" s="4">
        <v>429197</v>
      </c>
      <c r="F251" s="3">
        <v>309021.83999999997</v>
      </c>
      <c r="G251" s="2">
        <f t="shared" si="3"/>
        <v>1.3888888888888891</v>
      </c>
      <c r="H251" s="1">
        <v>2020</v>
      </c>
    </row>
    <row r="252" spans="1:8" x14ac:dyDescent="0.25">
      <c r="A252" s="6" t="s">
        <v>125</v>
      </c>
      <c r="B252" s="5" t="s">
        <v>124</v>
      </c>
      <c r="C252" s="1" t="s">
        <v>123</v>
      </c>
      <c r="D252" s="1" t="s">
        <v>0</v>
      </c>
      <c r="E252" s="4">
        <v>947232</v>
      </c>
      <c r="F252" s="3">
        <v>445199.04</v>
      </c>
      <c r="G252" s="2">
        <f t="shared" si="3"/>
        <v>2.1276595744680851</v>
      </c>
      <c r="H252" s="1">
        <v>2020</v>
      </c>
    </row>
    <row r="253" spans="1:8" x14ac:dyDescent="0.25">
      <c r="A253" s="6" t="s">
        <v>122</v>
      </c>
      <c r="B253" s="5" t="s">
        <v>121</v>
      </c>
      <c r="C253" s="1" t="s">
        <v>120</v>
      </c>
      <c r="D253" s="1" t="s">
        <v>0</v>
      </c>
      <c r="E253" s="4">
        <v>88791</v>
      </c>
      <c r="F253" s="3">
        <v>32852.67</v>
      </c>
      <c r="G253" s="2">
        <f t="shared" si="3"/>
        <v>2.7027027027027026</v>
      </c>
      <c r="H253" s="1">
        <v>2020</v>
      </c>
    </row>
    <row r="254" spans="1:8" x14ac:dyDescent="0.25">
      <c r="A254" s="6" t="s">
        <v>119</v>
      </c>
      <c r="B254" s="5" t="s">
        <v>118</v>
      </c>
      <c r="C254" s="1" t="s">
        <v>117</v>
      </c>
      <c r="D254" s="1" t="s">
        <v>0</v>
      </c>
      <c r="E254" s="4">
        <v>811478</v>
      </c>
      <c r="F254" s="3">
        <v>592378.93999999994</v>
      </c>
      <c r="G254" s="2">
        <f t="shared" si="3"/>
        <v>1.3698630136986303</v>
      </c>
      <c r="H254" s="1">
        <v>2020</v>
      </c>
    </row>
    <row r="255" spans="1:8" x14ac:dyDescent="0.25">
      <c r="A255" s="6" t="s">
        <v>115</v>
      </c>
      <c r="B255" s="5" t="s">
        <v>114</v>
      </c>
      <c r="C255" s="1" t="s">
        <v>116</v>
      </c>
      <c r="D255" s="1" t="s">
        <v>0</v>
      </c>
      <c r="E255" s="4">
        <v>754325</v>
      </c>
      <c r="F255" s="3">
        <v>686435.75</v>
      </c>
      <c r="G255" s="2">
        <f t="shared" si="3"/>
        <v>1.098901098901099</v>
      </c>
      <c r="H255" s="1">
        <v>2020</v>
      </c>
    </row>
    <row r="256" spans="1:8" x14ac:dyDescent="0.25">
      <c r="A256" s="6" t="s">
        <v>115</v>
      </c>
      <c r="B256" s="5" t="s">
        <v>114</v>
      </c>
      <c r="C256" s="1" t="s">
        <v>113</v>
      </c>
      <c r="D256" s="1" t="s">
        <v>0</v>
      </c>
      <c r="E256" s="4">
        <v>820923</v>
      </c>
      <c r="F256" s="3">
        <v>944061.45</v>
      </c>
      <c r="G256" s="2">
        <f t="shared" si="3"/>
        <v>0.86956521739130443</v>
      </c>
      <c r="H256" s="1">
        <v>2020</v>
      </c>
    </row>
    <row r="257" spans="1:8" x14ac:dyDescent="0.25">
      <c r="A257" s="6" t="s">
        <v>112</v>
      </c>
      <c r="B257" s="5" t="s">
        <v>111</v>
      </c>
      <c r="C257" s="1" t="s">
        <v>110</v>
      </c>
      <c r="D257" s="1" t="s">
        <v>0</v>
      </c>
      <c r="E257" s="4">
        <v>613762</v>
      </c>
      <c r="F257" s="3">
        <v>693551.05999999994</v>
      </c>
      <c r="G257" s="2">
        <f t="shared" si="3"/>
        <v>0.88495575221238942</v>
      </c>
      <c r="H257" s="1">
        <v>2020</v>
      </c>
    </row>
    <row r="258" spans="1:8" x14ac:dyDescent="0.25">
      <c r="A258" s="6" t="s">
        <v>109</v>
      </c>
      <c r="B258" s="5" t="s">
        <v>108</v>
      </c>
      <c r="C258" s="1" t="s">
        <v>107</v>
      </c>
      <c r="D258" s="1" t="s">
        <v>0</v>
      </c>
      <c r="E258" s="4">
        <v>933947</v>
      </c>
      <c r="F258" s="3">
        <v>1055360.1099999999</v>
      </c>
      <c r="G258" s="2">
        <f t="shared" ref="G258:G321" si="4">E258/F258</f>
        <v>0.88495575221238953</v>
      </c>
      <c r="H258" s="1">
        <v>2020</v>
      </c>
    </row>
    <row r="259" spans="1:8" x14ac:dyDescent="0.25">
      <c r="A259" s="6" t="s">
        <v>106</v>
      </c>
      <c r="B259" s="5" t="s">
        <v>105</v>
      </c>
      <c r="C259" s="1" t="s">
        <v>104</v>
      </c>
      <c r="D259" s="1" t="s">
        <v>0</v>
      </c>
      <c r="E259" s="4">
        <v>385417</v>
      </c>
      <c r="F259" s="3">
        <v>96354.25</v>
      </c>
      <c r="G259" s="2">
        <f t="shared" si="4"/>
        <v>4</v>
      </c>
      <c r="H259" s="1">
        <v>2020</v>
      </c>
    </row>
    <row r="260" spans="1:8" x14ac:dyDescent="0.25">
      <c r="A260" s="6" t="s">
        <v>103</v>
      </c>
      <c r="B260" s="5" t="s">
        <v>102</v>
      </c>
      <c r="C260" s="1" t="s">
        <v>101</v>
      </c>
      <c r="D260" s="1" t="s">
        <v>0</v>
      </c>
      <c r="E260" s="4">
        <v>122691</v>
      </c>
      <c r="F260" s="3">
        <v>53984.04</v>
      </c>
      <c r="G260" s="2">
        <f t="shared" si="4"/>
        <v>2.2727272727272725</v>
      </c>
      <c r="H260" s="1">
        <v>2020</v>
      </c>
    </row>
    <row r="261" spans="1:8" x14ac:dyDescent="0.25">
      <c r="A261" s="6" t="s">
        <v>100</v>
      </c>
      <c r="B261" s="5" t="s">
        <v>99</v>
      </c>
      <c r="C261" s="1" t="s">
        <v>98</v>
      </c>
      <c r="D261" s="1" t="s">
        <v>0</v>
      </c>
      <c r="E261" s="4">
        <v>619709</v>
      </c>
      <c r="F261" s="3">
        <v>576329.37</v>
      </c>
      <c r="G261" s="2">
        <f t="shared" si="4"/>
        <v>1.075268817204301</v>
      </c>
      <c r="H261" s="1">
        <v>2020</v>
      </c>
    </row>
    <row r="262" spans="1:8" x14ac:dyDescent="0.25">
      <c r="A262" s="6" t="s">
        <v>96</v>
      </c>
      <c r="B262" s="5" t="s">
        <v>95</v>
      </c>
      <c r="C262" s="1" t="s">
        <v>97</v>
      </c>
      <c r="D262" s="1" t="s">
        <v>0</v>
      </c>
      <c r="E262" s="4">
        <v>603081</v>
      </c>
      <c r="F262" s="3">
        <v>379941.03</v>
      </c>
      <c r="G262" s="2">
        <f t="shared" si="4"/>
        <v>1.5873015873015872</v>
      </c>
      <c r="H262" s="1">
        <v>2020</v>
      </c>
    </row>
    <row r="263" spans="1:8" x14ac:dyDescent="0.25">
      <c r="A263" s="6" t="s">
        <v>96</v>
      </c>
      <c r="B263" s="5" t="s">
        <v>95</v>
      </c>
      <c r="C263" s="1" t="s">
        <v>94</v>
      </c>
      <c r="D263" s="1" t="s">
        <v>0</v>
      </c>
      <c r="E263" s="4">
        <v>629700</v>
      </c>
      <c r="F263" s="3">
        <v>510057.00000000006</v>
      </c>
      <c r="G263" s="2">
        <f t="shared" si="4"/>
        <v>1.2345679012345678</v>
      </c>
      <c r="H263" s="1">
        <v>2020</v>
      </c>
    </row>
    <row r="264" spans="1:8" x14ac:dyDescent="0.25">
      <c r="A264" s="6" t="s">
        <v>93</v>
      </c>
      <c r="B264" s="5" t="s">
        <v>92</v>
      </c>
      <c r="C264" s="1" t="s">
        <v>91</v>
      </c>
      <c r="D264" s="1" t="s">
        <v>0</v>
      </c>
      <c r="E264" s="4">
        <v>1010515</v>
      </c>
      <c r="F264" s="3">
        <v>485047.19999999995</v>
      </c>
      <c r="G264" s="2">
        <f t="shared" si="4"/>
        <v>2.0833333333333335</v>
      </c>
      <c r="H264" s="1">
        <v>2020</v>
      </c>
    </row>
    <row r="265" spans="1:8" x14ac:dyDescent="0.25">
      <c r="A265" s="6" t="s">
        <v>90</v>
      </c>
      <c r="B265" s="5" t="s">
        <v>89</v>
      </c>
      <c r="C265" s="1" t="s">
        <v>88</v>
      </c>
      <c r="D265" s="1" t="s">
        <v>0</v>
      </c>
      <c r="E265" s="4">
        <v>747582</v>
      </c>
      <c r="F265" s="3">
        <v>523307.39999999997</v>
      </c>
      <c r="G265" s="2">
        <f t="shared" si="4"/>
        <v>1.4285714285714286</v>
      </c>
      <c r="H265" s="1">
        <v>2020</v>
      </c>
    </row>
    <row r="266" spans="1:8" x14ac:dyDescent="0.25">
      <c r="A266" s="6" t="s">
        <v>87</v>
      </c>
      <c r="B266" s="5" t="s">
        <v>86</v>
      </c>
      <c r="C266" s="1" t="s">
        <v>85</v>
      </c>
      <c r="D266" s="1" t="s">
        <v>0</v>
      </c>
      <c r="E266" s="4">
        <v>106712</v>
      </c>
      <c r="F266" s="3">
        <v>61892.959999999999</v>
      </c>
      <c r="G266" s="2">
        <f t="shared" si="4"/>
        <v>1.7241379310344829</v>
      </c>
      <c r="H266" s="1">
        <v>2020</v>
      </c>
    </row>
    <row r="267" spans="1:8" x14ac:dyDescent="0.25">
      <c r="A267" s="6" t="s">
        <v>84</v>
      </c>
      <c r="B267" s="5" t="s">
        <v>83</v>
      </c>
      <c r="C267" s="1" t="s">
        <v>82</v>
      </c>
      <c r="D267" s="1" t="s">
        <v>0</v>
      </c>
      <c r="E267" s="4">
        <v>164883</v>
      </c>
      <c r="F267" s="3">
        <v>77495.009999999995</v>
      </c>
      <c r="G267" s="2">
        <f t="shared" si="4"/>
        <v>2.1276595744680851</v>
      </c>
      <c r="H267" s="1">
        <v>2020</v>
      </c>
    </row>
    <row r="268" spans="1:8" x14ac:dyDescent="0.25">
      <c r="A268" s="6" t="s">
        <v>81</v>
      </c>
      <c r="B268" s="5" t="s">
        <v>80</v>
      </c>
      <c r="C268" s="1" t="s">
        <v>79</v>
      </c>
      <c r="D268" s="1" t="s">
        <v>0</v>
      </c>
      <c r="E268" s="4">
        <v>1049940</v>
      </c>
      <c r="F268" s="3">
        <v>850451.4</v>
      </c>
      <c r="G268" s="2">
        <f t="shared" si="4"/>
        <v>1.2345679012345678</v>
      </c>
      <c r="H268" s="1">
        <v>2020</v>
      </c>
    </row>
    <row r="269" spans="1:8" x14ac:dyDescent="0.25">
      <c r="A269" s="6" t="s">
        <v>78</v>
      </c>
      <c r="B269" s="5" t="s">
        <v>77</v>
      </c>
      <c r="C269" s="1" t="s">
        <v>76</v>
      </c>
      <c r="D269" s="1" t="s">
        <v>0</v>
      </c>
      <c r="E269" s="4">
        <v>428202</v>
      </c>
      <c r="F269" s="3">
        <v>188408.88</v>
      </c>
      <c r="G269" s="2">
        <f t="shared" si="4"/>
        <v>2.2727272727272725</v>
      </c>
      <c r="H269" s="1">
        <v>2020</v>
      </c>
    </row>
    <row r="270" spans="1:8" x14ac:dyDescent="0.25">
      <c r="A270" s="6" t="s">
        <v>75</v>
      </c>
      <c r="B270" s="5" t="s">
        <v>74</v>
      </c>
      <c r="C270" s="1" t="s">
        <v>73</v>
      </c>
      <c r="D270" s="1" t="s">
        <v>0</v>
      </c>
      <c r="E270" s="4">
        <v>240302</v>
      </c>
      <c r="F270" s="3">
        <v>213868.78</v>
      </c>
      <c r="G270" s="2">
        <f t="shared" si="4"/>
        <v>1.1235955056179776</v>
      </c>
      <c r="H270" s="1">
        <v>2020</v>
      </c>
    </row>
    <row r="271" spans="1:8" x14ac:dyDescent="0.25">
      <c r="A271" s="6" t="s">
        <v>72</v>
      </c>
      <c r="B271" s="5" t="s">
        <v>71</v>
      </c>
      <c r="C271" s="1" t="s">
        <v>70</v>
      </c>
      <c r="D271" s="1" t="s">
        <v>0</v>
      </c>
      <c r="E271" s="4">
        <v>402872</v>
      </c>
      <c r="F271" s="3">
        <v>435101.76</v>
      </c>
      <c r="G271" s="2">
        <f t="shared" si="4"/>
        <v>0.92592592592592593</v>
      </c>
      <c r="H271" s="1">
        <v>2020</v>
      </c>
    </row>
    <row r="272" spans="1:8" x14ac:dyDescent="0.25">
      <c r="A272" s="6" t="s">
        <v>69</v>
      </c>
      <c r="B272" s="5" t="s">
        <v>68</v>
      </c>
      <c r="C272" s="1" t="s">
        <v>67</v>
      </c>
      <c r="D272" s="1" t="s">
        <v>0</v>
      </c>
      <c r="E272" s="4">
        <v>952654</v>
      </c>
      <c r="F272" s="3">
        <v>924074.38</v>
      </c>
      <c r="G272" s="2">
        <f t="shared" si="4"/>
        <v>1.0309278350515463</v>
      </c>
      <c r="H272" s="1">
        <v>2020</v>
      </c>
    </row>
    <row r="273" spans="1:8" x14ac:dyDescent="0.25">
      <c r="A273" s="6" t="s">
        <v>66</v>
      </c>
      <c r="B273" s="5" t="s">
        <v>65</v>
      </c>
      <c r="C273" s="1" t="s">
        <v>64</v>
      </c>
      <c r="D273" s="1" t="s">
        <v>0</v>
      </c>
      <c r="E273" s="4">
        <v>901297</v>
      </c>
      <c r="F273" s="3">
        <v>603868.99</v>
      </c>
      <c r="G273" s="2">
        <f t="shared" si="4"/>
        <v>1.4925373134328359</v>
      </c>
      <c r="H273" s="1">
        <v>2020</v>
      </c>
    </row>
    <row r="274" spans="1:8" x14ac:dyDescent="0.25">
      <c r="A274" s="6" t="s">
        <v>63</v>
      </c>
      <c r="B274" s="5" t="s">
        <v>62</v>
      </c>
      <c r="C274" s="1" t="s">
        <v>61</v>
      </c>
      <c r="D274" s="1" t="s">
        <v>0</v>
      </c>
      <c r="E274" s="4">
        <v>842732</v>
      </c>
      <c r="F274" s="3">
        <v>1019705.72</v>
      </c>
      <c r="G274" s="2">
        <f t="shared" si="4"/>
        <v>0.82644628099173556</v>
      </c>
      <c r="H274" s="1">
        <v>2020</v>
      </c>
    </row>
    <row r="275" spans="1:8" x14ac:dyDescent="0.25">
      <c r="A275" s="6" t="s">
        <v>60</v>
      </c>
      <c r="B275" s="5" t="s">
        <v>59</v>
      </c>
      <c r="C275" s="1" t="s">
        <v>58</v>
      </c>
      <c r="D275" s="1" t="s">
        <v>0</v>
      </c>
      <c r="E275" s="4">
        <v>324690</v>
      </c>
      <c r="F275" s="3">
        <v>198060.9</v>
      </c>
      <c r="G275" s="2">
        <f t="shared" si="4"/>
        <v>1.639344262295082</v>
      </c>
      <c r="H275" s="1">
        <v>2020</v>
      </c>
    </row>
    <row r="276" spans="1:8" x14ac:dyDescent="0.25">
      <c r="A276" s="6" t="s">
        <v>57</v>
      </c>
      <c r="B276" s="5" t="s">
        <v>56</v>
      </c>
      <c r="C276" s="1" t="s">
        <v>55</v>
      </c>
      <c r="D276" s="1" t="s">
        <v>0</v>
      </c>
      <c r="E276" s="4">
        <v>1077478</v>
      </c>
      <c r="F276" s="3">
        <v>915856.29999999993</v>
      </c>
      <c r="G276" s="2">
        <f t="shared" si="4"/>
        <v>1.1764705882352942</v>
      </c>
      <c r="H276" s="1">
        <v>2020</v>
      </c>
    </row>
    <row r="277" spans="1:8" x14ac:dyDescent="0.25">
      <c r="A277" s="6" t="s">
        <v>52</v>
      </c>
      <c r="B277" s="5" t="s">
        <v>51</v>
      </c>
      <c r="C277" s="1" t="s">
        <v>54</v>
      </c>
      <c r="D277" s="1" t="s">
        <v>0</v>
      </c>
      <c r="E277" s="4">
        <v>788469</v>
      </c>
      <c r="F277" s="3">
        <v>630775.20000000007</v>
      </c>
      <c r="G277" s="2">
        <f t="shared" si="4"/>
        <v>1.2499999999999998</v>
      </c>
      <c r="H277" s="1">
        <v>2020</v>
      </c>
    </row>
    <row r="278" spans="1:8" x14ac:dyDescent="0.25">
      <c r="A278" s="6" t="s">
        <v>52</v>
      </c>
      <c r="B278" s="5" t="s">
        <v>51</v>
      </c>
      <c r="C278" s="1" t="s">
        <v>53</v>
      </c>
      <c r="D278" s="1" t="s">
        <v>0</v>
      </c>
      <c r="E278" s="4">
        <v>316017</v>
      </c>
      <c r="F278" s="3">
        <v>290735.64</v>
      </c>
      <c r="G278" s="2">
        <f t="shared" si="4"/>
        <v>1.0869565217391304</v>
      </c>
      <c r="H278" s="1">
        <v>2020</v>
      </c>
    </row>
    <row r="279" spans="1:8" x14ac:dyDescent="0.25">
      <c r="A279" s="6" t="s">
        <v>52</v>
      </c>
      <c r="B279" s="5" t="s">
        <v>51</v>
      </c>
      <c r="C279" s="1" t="s">
        <v>50</v>
      </c>
      <c r="D279" s="1" t="s">
        <v>0</v>
      </c>
      <c r="E279" s="4">
        <v>732453</v>
      </c>
      <c r="F279" s="3">
        <v>424822.74</v>
      </c>
      <c r="G279" s="2">
        <f t="shared" si="4"/>
        <v>1.7241379310344829</v>
      </c>
      <c r="H279" s="1">
        <v>2020</v>
      </c>
    </row>
    <row r="280" spans="1:8" x14ac:dyDescent="0.25">
      <c r="A280" s="6" t="s">
        <v>49</v>
      </c>
      <c r="B280" s="5" t="s">
        <v>48</v>
      </c>
      <c r="C280" s="1" t="s">
        <v>47</v>
      </c>
      <c r="D280" s="1" t="s">
        <v>0</v>
      </c>
      <c r="E280" s="4">
        <v>642727</v>
      </c>
      <c r="F280" s="3">
        <v>539890.67999999993</v>
      </c>
      <c r="G280" s="2">
        <f t="shared" si="4"/>
        <v>1.1904761904761907</v>
      </c>
      <c r="H280" s="1">
        <v>2020</v>
      </c>
    </row>
    <row r="281" spans="1:8" x14ac:dyDescent="0.25">
      <c r="A281" s="6" t="s">
        <v>46</v>
      </c>
      <c r="B281" s="5" t="s">
        <v>45</v>
      </c>
      <c r="C281" s="1" t="s">
        <v>44</v>
      </c>
      <c r="D281" s="1" t="s">
        <v>0</v>
      </c>
      <c r="E281" s="4">
        <v>254202</v>
      </c>
      <c r="F281" s="3">
        <v>221155.74</v>
      </c>
      <c r="G281" s="2">
        <f t="shared" si="4"/>
        <v>1.149425287356322</v>
      </c>
      <c r="H281" s="1">
        <v>2020</v>
      </c>
    </row>
    <row r="282" spans="1:8" x14ac:dyDescent="0.25">
      <c r="A282" s="6" t="s">
        <v>43</v>
      </c>
      <c r="B282" s="5" t="s">
        <v>42</v>
      </c>
      <c r="C282" s="1" t="s">
        <v>41</v>
      </c>
      <c r="D282" s="1" t="s">
        <v>0</v>
      </c>
      <c r="E282" s="4">
        <v>416732</v>
      </c>
      <c r="F282" s="3">
        <v>504245.72</v>
      </c>
      <c r="G282" s="2">
        <f t="shared" si="4"/>
        <v>0.82644628099173556</v>
      </c>
      <c r="H282" s="1">
        <v>2020</v>
      </c>
    </row>
    <row r="283" spans="1:8" x14ac:dyDescent="0.25">
      <c r="A283" s="6" t="s">
        <v>40</v>
      </c>
      <c r="B283" s="5" t="s">
        <v>39</v>
      </c>
      <c r="C283" s="1" t="s">
        <v>38</v>
      </c>
      <c r="D283" s="1" t="s">
        <v>0</v>
      </c>
      <c r="E283" s="4">
        <v>1063662</v>
      </c>
      <c r="F283" s="3">
        <v>553104.24</v>
      </c>
      <c r="G283" s="2">
        <f t="shared" si="4"/>
        <v>1.9230769230769231</v>
      </c>
      <c r="H283" s="1">
        <v>2020</v>
      </c>
    </row>
    <row r="284" spans="1:8" x14ac:dyDescent="0.25">
      <c r="A284" s="6" t="s">
        <v>37</v>
      </c>
      <c r="B284" s="5" t="s">
        <v>36</v>
      </c>
      <c r="C284" s="1" t="s">
        <v>35</v>
      </c>
      <c r="D284" s="1" t="s">
        <v>0</v>
      </c>
      <c r="E284" s="4">
        <v>284424</v>
      </c>
      <c r="F284" s="3">
        <v>216162.24</v>
      </c>
      <c r="G284" s="2">
        <f t="shared" si="4"/>
        <v>1.3157894736842106</v>
      </c>
      <c r="H284" s="1">
        <v>2020</v>
      </c>
    </row>
    <row r="285" spans="1:8" x14ac:dyDescent="0.25">
      <c r="A285" s="6" t="s">
        <v>34</v>
      </c>
      <c r="B285" s="5" t="s">
        <v>33</v>
      </c>
      <c r="C285" s="1" t="s">
        <v>32</v>
      </c>
      <c r="D285" s="1" t="s">
        <v>0</v>
      </c>
      <c r="E285" s="4">
        <v>549591</v>
      </c>
      <c r="F285" s="3">
        <v>483640.08</v>
      </c>
      <c r="G285" s="2">
        <f t="shared" si="4"/>
        <v>1.1363636363636362</v>
      </c>
      <c r="H285" s="1">
        <v>2020</v>
      </c>
    </row>
    <row r="286" spans="1:8" x14ac:dyDescent="0.25">
      <c r="A286" s="6" t="s">
        <v>31</v>
      </c>
      <c r="B286" s="5" t="s">
        <v>30</v>
      </c>
      <c r="C286" s="1" t="s">
        <v>29</v>
      </c>
      <c r="D286" s="1" t="s">
        <v>0</v>
      </c>
      <c r="E286" s="4">
        <v>346244</v>
      </c>
      <c r="F286" s="3">
        <v>283920.07999999996</v>
      </c>
      <c r="G286" s="2">
        <f t="shared" si="4"/>
        <v>1.2195121951219514</v>
      </c>
      <c r="H286" s="1">
        <v>2020</v>
      </c>
    </row>
    <row r="287" spans="1:8" x14ac:dyDescent="0.25">
      <c r="A287" s="6" t="s">
        <v>28</v>
      </c>
      <c r="B287" s="5" t="s">
        <v>27</v>
      </c>
      <c r="C287" s="1" t="s">
        <v>26</v>
      </c>
      <c r="D287" s="1" t="s">
        <v>0</v>
      </c>
      <c r="E287" s="4">
        <v>901699</v>
      </c>
      <c r="F287" s="3">
        <v>1018919.8699999999</v>
      </c>
      <c r="G287" s="2">
        <f t="shared" si="4"/>
        <v>0.88495575221238953</v>
      </c>
      <c r="H287" s="1">
        <v>2020</v>
      </c>
    </row>
    <row r="288" spans="1:8" x14ac:dyDescent="0.25">
      <c r="A288" s="6" t="s">
        <v>24</v>
      </c>
      <c r="B288" s="5" t="s">
        <v>23</v>
      </c>
      <c r="C288" s="1" t="s">
        <v>25</v>
      </c>
      <c r="D288" s="1" t="s">
        <v>0</v>
      </c>
      <c r="E288" s="4">
        <v>967003</v>
      </c>
      <c r="F288" s="3">
        <v>502841.56</v>
      </c>
      <c r="G288" s="2">
        <f t="shared" si="4"/>
        <v>1.9230769230769231</v>
      </c>
      <c r="H288" s="1">
        <v>2020</v>
      </c>
    </row>
    <row r="289" spans="1:8" x14ac:dyDescent="0.25">
      <c r="A289" s="6" t="s">
        <v>24</v>
      </c>
      <c r="B289" s="5" t="s">
        <v>23</v>
      </c>
      <c r="C289" s="1" t="s">
        <v>22</v>
      </c>
      <c r="D289" s="1" t="s">
        <v>0</v>
      </c>
      <c r="E289" s="4">
        <v>726013</v>
      </c>
      <c r="F289" s="3">
        <v>341226.11</v>
      </c>
      <c r="G289" s="2">
        <f t="shared" si="4"/>
        <v>2.1276595744680851</v>
      </c>
      <c r="H289" s="1">
        <v>2020</v>
      </c>
    </row>
    <row r="290" spans="1:8" x14ac:dyDescent="0.25">
      <c r="A290" s="6" t="s">
        <v>21</v>
      </c>
      <c r="B290" s="5" t="s">
        <v>20</v>
      </c>
      <c r="C290" s="1" t="s">
        <v>19</v>
      </c>
      <c r="D290" s="1" t="s">
        <v>0</v>
      </c>
      <c r="E290" s="4">
        <v>507773</v>
      </c>
      <c r="F290" s="3">
        <v>431607.05</v>
      </c>
      <c r="G290" s="2">
        <f t="shared" si="4"/>
        <v>1.1764705882352942</v>
      </c>
      <c r="H290" s="1">
        <v>2020</v>
      </c>
    </row>
    <row r="291" spans="1:8" x14ac:dyDescent="0.25">
      <c r="A291" s="6" t="s">
        <v>18</v>
      </c>
      <c r="B291" s="5" t="s">
        <v>17</v>
      </c>
      <c r="C291" s="1" t="s">
        <v>16</v>
      </c>
      <c r="D291" s="1" t="s">
        <v>0</v>
      </c>
      <c r="E291" s="4">
        <v>339933</v>
      </c>
      <c r="F291" s="3">
        <v>197161.13999999998</v>
      </c>
      <c r="G291" s="2">
        <f t="shared" si="4"/>
        <v>1.7241379310344829</v>
      </c>
      <c r="H291" s="1">
        <v>2020</v>
      </c>
    </row>
    <row r="292" spans="1:8" x14ac:dyDescent="0.25">
      <c r="A292" s="6" t="s">
        <v>15</v>
      </c>
      <c r="B292" s="5" t="s">
        <v>14</v>
      </c>
      <c r="C292" s="1" t="s">
        <v>13</v>
      </c>
      <c r="D292" s="1" t="s">
        <v>0</v>
      </c>
      <c r="E292" s="4">
        <v>495691</v>
      </c>
      <c r="F292" s="3">
        <v>525432.46000000008</v>
      </c>
      <c r="G292" s="2">
        <f t="shared" si="4"/>
        <v>0.94339622641509424</v>
      </c>
      <c r="H292" s="1">
        <v>2020</v>
      </c>
    </row>
    <row r="293" spans="1:8" x14ac:dyDescent="0.25">
      <c r="A293" s="6" t="s">
        <v>12</v>
      </c>
      <c r="B293" s="5" t="s">
        <v>11</v>
      </c>
      <c r="C293" s="1" t="s">
        <v>10</v>
      </c>
      <c r="D293" s="1" t="s">
        <v>0</v>
      </c>
      <c r="E293" s="4">
        <v>242829</v>
      </c>
      <c r="F293" s="3">
        <v>206404.65</v>
      </c>
      <c r="G293" s="2">
        <f t="shared" si="4"/>
        <v>1.1764705882352942</v>
      </c>
      <c r="H293" s="1">
        <v>2020</v>
      </c>
    </row>
    <row r="294" spans="1:8" x14ac:dyDescent="0.25">
      <c r="A294" s="6" t="s">
        <v>9</v>
      </c>
      <c r="B294" s="5" t="s">
        <v>8</v>
      </c>
      <c r="C294" s="1" t="s">
        <v>7</v>
      </c>
      <c r="D294" s="1" t="s">
        <v>0</v>
      </c>
      <c r="E294" s="4">
        <v>640553</v>
      </c>
      <c r="F294" s="3">
        <v>256221.2</v>
      </c>
      <c r="G294" s="2">
        <f t="shared" si="4"/>
        <v>2.5</v>
      </c>
      <c r="H294" s="1">
        <v>2020</v>
      </c>
    </row>
    <row r="295" spans="1:8" x14ac:dyDescent="0.25">
      <c r="A295" s="6" t="s">
        <v>6</v>
      </c>
      <c r="B295" s="5" t="s">
        <v>5</v>
      </c>
      <c r="C295" s="1" t="s">
        <v>4</v>
      </c>
      <c r="D295" s="1" t="s">
        <v>0</v>
      </c>
      <c r="E295" s="4">
        <v>94347</v>
      </c>
      <c r="F295" s="3">
        <v>33021.449999999997</v>
      </c>
      <c r="G295" s="2">
        <f t="shared" si="4"/>
        <v>2.8571428571428572</v>
      </c>
      <c r="H295" s="1">
        <v>2020</v>
      </c>
    </row>
    <row r="296" spans="1:8" x14ac:dyDescent="0.25">
      <c r="A296" s="6" t="s">
        <v>3</v>
      </c>
      <c r="B296" s="5" t="s">
        <v>2</v>
      </c>
      <c r="C296" s="1" t="s">
        <v>1</v>
      </c>
      <c r="D296" s="1" t="s">
        <v>0</v>
      </c>
      <c r="E296" s="4">
        <v>836607</v>
      </c>
      <c r="F296" s="3">
        <v>393205.29</v>
      </c>
      <c r="G296" s="2">
        <f t="shared" si="4"/>
        <v>2.1276595744680851</v>
      </c>
      <c r="H296" s="1">
        <v>2020</v>
      </c>
    </row>
    <row r="297" spans="1:8" x14ac:dyDescent="0.25">
      <c r="A297" s="6" t="s">
        <v>159</v>
      </c>
      <c r="B297" s="5" t="s">
        <v>158</v>
      </c>
      <c r="C297" s="1" t="s">
        <v>157</v>
      </c>
      <c r="D297" s="1" t="s">
        <v>163</v>
      </c>
      <c r="E297" s="4">
        <v>583386.80400000012</v>
      </c>
      <c r="F297" s="3">
        <v>772798.10400000005</v>
      </c>
      <c r="G297" s="2">
        <f t="shared" si="4"/>
        <v>0.75490196078431382</v>
      </c>
      <c r="H297" s="1">
        <v>2019</v>
      </c>
    </row>
    <row r="298" spans="1:8" x14ac:dyDescent="0.25">
      <c r="A298" s="6" t="s">
        <v>156</v>
      </c>
      <c r="B298" s="5" t="s">
        <v>155</v>
      </c>
      <c r="C298" s="1" t="s">
        <v>154</v>
      </c>
      <c r="D298" s="1" t="s">
        <v>163</v>
      </c>
      <c r="E298" s="4">
        <v>390780.288</v>
      </c>
      <c r="F298" s="3">
        <v>175037.00399999999</v>
      </c>
      <c r="G298" s="2">
        <f t="shared" si="4"/>
        <v>2.2325581395348837</v>
      </c>
      <c r="H298" s="1">
        <v>2019</v>
      </c>
    </row>
    <row r="299" spans="1:8" x14ac:dyDescent="0.25">
      <c r="A299" s="6" t="s">
        <v>153</v>
      </c>
      <c r="B299" s="5" t="s">
        <v>152</v>
      </c>
      <c r="C299" s="1" t="s">
        <v>151</v>
      </c>
      <c r="D299" s="1" t="s">
        <v>163</v>
      </c>
      <c r="E299" s="4">
        <v>502519.15800000005</v>
      </c>
      <c r="F299" s="3">
        <v>699710.22000000009</v>
      </c>
      <c r="G299" s="2">
        <f t="shared" si="4"/>
        <v>0.71818181818181814</v>
      </c>
      <c r="H299" s="1">
        <v>2019</v>
      </c>
    </row>
    <row r="300" spans="1:8" x14ac:dyDescent="0.25">
      <c r="A300" s="6" t="s">
        <v>150</v>
      </c>
      <c r="B300" s="5" t="s">
        <v>149</v>
      </c>
      <c r="C300" s="1" t="s">
        <v>148</v>
      </c>
      <c r="D300" s="1" t="s">
        <v>163</v>
      </c>
      <c r="E300" s="4">
        <v>761522.32799999998</v>
      </c>
      <c r="F300" s="3">
        <v>466238.16</v>
      </c>
      <c r="G300" s="2">
        <f t="shared" si="4"/>
        <v>1.6333333333333333</v>
      </c>
      <c r="H300" s="1">
        <v>2019</v>
      </c>
    </row>
    <row r="301" spans="1:8" x14ac:dyDescent="0.25">
      <c r="A301" s="6" t="s">
        <v>144</v>
      </c>
      <c r="B301" s="5" t="s">
        <v>143</v>
      </c>
      <c r="C301" s="1" t="s">
        <v>147</v>
      </c>
      <c r="D301" s="1" t="s">
        <v>163</v>
      </c>
      <c r="E301" s="4">
        <v>411349.74300000002</v>
      </c>
      <c r="F301" s="3">
        <v>148680.63</v>
      </c>
      <c r="G301" s="2">
        <f t="shared" si="4"/>
        <v>2.7666666666666666</v>
      </c>
      <c r="H301" s="1">
        <v>2019</v>
      </c>
    </row>
    <row r="302" spans="1:8" x14ac:dyDescent="0.25">
      <c r="A302" s="6" t="s">
        <v>144</v>
      </c>
      <c r="B302" s="5" t="s">
        <v>143</v>
      </c>
      <c r="C302" s="1" t="s">
        <v>146</v>
      </c>
      <c r="D302" s="1" t="s">
        <v>163</v>
      </c>
      <c r="E302" s="4">
        <v>276544.62</v>
      </c>
      <c r="F302" s="3">
        <v>429371.91</v>
      </c>
      <c r="G302" s="2">
        <f t="shared" si="4"/>
        <v>0.64406779661016955</v>
      </c>
      <c r="H302" s="1">
        <v>2019</v>
      </c>
    </row>
    <row r="303" spans="1:8" x14ac:dyDescent="0.25">
      <c r="A303" s="6" t="s">
        <v>144</v>
      </c>
      <c r="B303" s="5" t="s">
        <v>143</v>
      </c>
      <c r="C303" s="1" t="s">
        <v>145</v>
      </c>
      <c r="D303" s="1" t="s">
        <v>163</v>
      </c>
      <c r="E303" s="4">
        <v>133595.05499999999</v>
      </c>
      <c r="F303" s="3">
        <v>283383.44999999995</v>
      </c>
      <c r="G303" s="2">
        <f t="shared" si="4"/>
        <v>0.47142857142857147</v>
      </c>
      <c r="H303" s="1">
        <v>2019</v>
      </c>
    </row>
    <row r="304" spans="1:8" x14ac:dyDescent="0.25">
      <c r="A304" s="6" t="s">
        <v>144</v>
      </c>
      <c r="B304" s="5" t="s">
        <v>143</v>
      </c>
      <c r="C304" s="1" t="s">
        <v>142</v>
      </c>
      <c r="D304" s="1" t="s">
        <v>163</v>
      </c>
      <c r="E304" s="4">
        <v>214667.00099999999</v>
      </c>
      <c r="F304" s="3">
        <v>315149.42699999997</v>
      </c>
      <c r="G304" s="2">
        <f t="shared" si="4"/>
        <v>0.6811594202898551</v>
      </c>
      <c r="H304" s="1">
        <v>2019</v>
      </c>
    </row>
    <row r="305" spans="1:8" x14ac:dyDescent="0.25">
      <c r="A305" s="6" t="s">
        <v>141</v>
      </c>
      <c r="B305" s="5" t="s">
        <v>140</v>
      </c>
      <c r="C305" s="1" t="s">
        <v>139</v>
      </c>
      <c r="D305" s="1" t="s">
        <v>163</v>
      </c>
      <c r="E305" s="4">
        <v>171932.78700000001</v>
      </c>
      <c r="F305" s="3">
        <v>123175.728</v>
      </c>
      <c r="G305" s="2">
        <f t="shared" si="4"/>
        <v>1.3958333333333335</v>
      </c>
      <c r="H305" s="1">
        <v>2019</v>
      </c>
    </row>
    <row r="306" spans="1:8" x14ac:dyDescent="0.25">
      <c r="A306" s="6" t="s">
        <v>138</v>
      </c>
      <c r="B306" s="5" t="s">
        <v>137</v>
      </c>
      <c r="C306" s="1" t="s">
        <v>136</v>
      </c>
      <c r="D306" s="1" t="s">
        <v>163</v>
      </c>
      <c r="E306" s="4">
        <v>277030.61100000003</v>
      </c>
      <c r="F306" s="3">
        <v>604430.424</v>
      </c>
      <c r="G306" s="2">
        <f t="shared" si="4"/>
        <v>0.45833333333333337</v>
      </c>
      <c r="H306" s="1">
        <v>2019</v>
      </c>
    </row>
    <row r="307" spans="1:8" x14ac:dyDescent="0.25">
      <c r="A307" s="6" t="s">
        <v>135</v>
      </c>
      <c r="B307" s="5" t="s">
        <v>134</v>
      </c>
      <c r="C307" s="1" t="s">
        <v>133</v>
      </c>
      <c r="D307" s="1" t="s">
        <v>163</v>
      </c>
      <c r="E307" s="4">
        <v>207137.25</v>
      </c>
      <c r="F307" s="3">
        <v>376989.79500000004</v>
      </c>
      <c r="G307" s="2">
        <f t="shared" si="4"/>
        <v>0.54945054945054939</v>
      </c>
      <c r="H307" s="1">
        <v>2019</v>
      </c>
    </row>
    <row r="308" spans="1:8" x14ac:dyDescent="0.25">
      <c r="A308" s="6" t="s">
        <v>131</v>
      </c>
      <c r="B308" s="5" t="s">
        <v>130</v>
      </c>
      <c r="C308" s="1" t="s">
        <v>132</v>
      </c>
      <c r="D308" s="1" t="s">
        <v>163</v>
      </c>
      <c r="E308" s="4">
        <v>167731.21800000002</v>
      </c>
      <c r="F308" s="3">
        <v>183334.122</v>
      </c>
      <c r="G308" s="2">
        <f t="shared" si="4"/>
        <v>0.91489361702127669</v>
      </c>
      <c r="H308" s="1">
        <v>2019</v>
      </c>
    </row>
    <row r="309" spans="1:8" x14ac:dyDescent="0.25">
      <c r="A309" s="6" t="s">
        <v>131</v>
      </c>
      <c r="B309" s="5" t="s">
        <v>130</v>
      </c>
      <c r="C309" s="1" t="s">
        <v>129</v>
      </c>
      <c r="D309" s="1" t="s">
        <v>163</v>
      </c>
      <c r="E309" s="4">
        <v>179215.19999999998</v>
      </c>
      <c r="F309" s="3">
        <v>241940.52000000002</v>
      </c>
      <c r="G309" s="2">
        <f t="shared" si="4"/>
        <v>0.74074074074074059</v>
      </c>
      <c r="H309" s="1">
        <v>2019</v>
      </c>
    </row>
    <row r="310" spans="1:8" x14ac:dyDescent="0.25">
      <c r="A310" s="6" t="s">
        <v>128</v>
      </c>
      <c r="B310" s="5" t="s">
        <v>127</v>
      </c>
      <c r="C310" s="1" t="s">
        <v>126</v>
      </c>
      <c r="D310" s="1" t="s">
        <v>163</v>
      </c>
      <c r="E310" s="4">
        <v>193019.652</v>
      </c>
      <c r="F310" s="3">
        <v>542293.30799999996</v>
      </c>
      <c r="G310" s="2">
        <f t="shared" si="4"/>
        <v>0.35593220338983056</v>
      </c>
      <c r="H310" s="1">
        <v>2019</v>
      </c>
    </row>
    <row r="311" spans="1:8" x14ac:dyDescent="0.25">
      <c r="A311" s="6" t="s">
        <v>125</v>
      </c>
      <c r="B311" s="5" t="s">
        <v>124</v>
      </c>
      <c r="C311" s="1" t="s">
        <v>123</v>
      </c>
      <c r="D311" s="1" t="s">
        <v>163</v>
      </c>
      <c r="E311" s="4">
        <v>595998.45900000003</v>
      </c>
      <c r="F311" s="3">
        <v>842618.51100000006</v>
      </c>
      <c r="G311" s="2">
        <f t="shared" si="4"/>
        <v>0.70731707317073167</v>
      </c>
      <c r="H311" s="1">
        <v>2019</v>
      </c>
    </row>
    <row r="312" spans="1:8" x14ac:dyDescent="0.25">
      <c r="A312" s="6" t="s">
        <v>122</v>
      </c>
      <c r="B312" s="5" t="s">
        <v>121</v>
      </c>
      <c r="C312" s="1" t="s">
        <v>120</v>
      </c>
      <c r="D312" s="1" t="s">
        <v>163</v>
      </c>
      <c r="E312" s="4">
        <v>245659.17600000004</v>
      </c>
      <c r="F312" s="3">
        <v>460610.95500000007</v>
      </c>
      <c r="G312" s="2">
        <f t="shared" si="4"/>
        <v>0.53333333333333333</v>
      </c>
      <c r="H312" s="1">
        <v>2019</v>
      </c>
    </row>
    <row r="313" spans="1:8" x14ac:dyDescent="0.25">
      <c r="A313" s="6" t="s">
        <v>119</v>
      </c>
      <c r="B313" s="5" t="s">
        <v>118</v>
      </c>
      <c r="C313" s="1" t="s">
        <v>117</v>
      </c>
      <c r="D313" s="1" t="s">
        <v>163</v>
      </c>
      <c r="E313" s="4">
        <v>253970.91</v>
      </c>
      <c r="F313" s="3">
        <v>260654.35500000001</v>
      </c>
      <c r="G313" s="2">
        <f t="shared" si="4"/>
        <v>0.97435897435897434</v>
      </c>
      <c r="H313" s="1">
        <v>2019</v>
      </c>
    </row>
    <row r="314" spans="1:8" x14ac:dyDescent="0.25">
      <c r="A314" s="6" t="s">
        <v>115</v>
      </c>
      <c r="B314" s="5" t="s">
        <v>114</v>
      </c>
      <c r="C314" s="1" t="s">
        <v>116</v>
      </c>
      <c r="D314" s="1" t="s">
        <v>163</v>
      </c>
      <c r="E314" s="4">
        <v>169925.04</v>
      </c>
      <c r="F314" s="3">
        <v>247807.35</v>
      </c>
      <c r="G314" s="2">
        <f t="shared" si="4"/>
        <v>0.68571428571428572</v>
      </c>
      <c r="H314" s="1">
        <v>2019</v>
      </c>
    </row>
    <row r="315" spans="1:8" x14ac:dyDescent="0.25">
      <c r="A315" s="6" t="s">
        <v>115</v>
      </c>
      <c r="B315" s="5" t="s">
        <v>114</v>
      </c>
      <c r="C315" s="1" t="s">
        <v>113</v>
      </c>
      <c r="D315" s="1" t="s">
        <v>163</v>
      </c>
      <c r="E315" s="4">
        <v>125300.21399999999</v>
      </c>
      <c r="F315" s="3">
        <v>65316.069000000003</v>
      </c>
      <c r="G315" s="2">
        <f t="shared" si="4"/>
        <v>1.9183673469387752</v>
      </c>
      <c r="H315" s="1">
        <v>2019</v>
      </c>
    </row>
    <row r="316" spans="1:8" x14ac:dyDescent="0.25">
      <c r="A316" s="6" t="s">
        <v>112</v>
      </c>
      <c r="B316" s="5" t="s">
        <v>111</v>
      </c>
      <c r="C316" s="1" t="s">
        <v>110</v>
      </c>
      <c r="D316" s="1" t="s">
        <v>163</v>
      </c>
      <c r="E316" s="4">
        <v>244495.69200000001</v>
      </c>
      <c r="F316" s="3">
        <v>197677.36800000002</v>
      </c>
      <c r="G316" s="2">
        <f t="shared" si="4"/>
        <v>1.2368421052631577</v>
      </c>
      <c r="H316" s="1">
        <v>2019</v>
      </c>
    </row>
    <row r="317" spans="1:8" x14ac:dyDescent="0.25">
      <c r="A317" s="6" t="s">
        <v>109</v>
      </c>
      <c r="B317" s="5" t="s">
        <v>108</v>
      </c>
      <c r="C317" s="1" t="s">
        <v>107</v>
      </c>
      <c r="D317" s="1" t="s">
        <v>163</v>
      </c>
      <c r="E317" s="4">
        <v>56886.516000000003</v>
      </c>
      <c r="F317" s="3">
        <v>24846.984</v>
      </c>
      <c r="G317" s="2">
        <f t="shared" si="4"/>
        <v>2.2894736842105265</v>
      </c>
      <c r="H317" s="1">
        <v>2019</v>
      </c>
    </row>
    <row r="318" spans="1:8" x14ac:dyDescent="0.25">
      <c r="A318" s="6" t="s">
        <v>106</v>
      </c>
      <c r="B318" s="5" t="s">
        <v>105</v>
      </c>
      <c r="C318" s="1" t="s">
        <v>104</v>
      </c>
      <c r="D318" s="1" t="s">
        <v>163</v>
      </c>
      <c r="E318" s="4">
        <v>798352.83</v>
      </c>
      <c r="F318" s="3">
        <v>731123.11800000002</v>
      </c>
      <c r="G318" s="2">
        <f t="shared" si="4"/>
        <v>1.0919540229885056</v>
      </c>
      <c r="H318" s="1">
        <v>2019</v>
      </c>
    </row>
    <row r="319" spans="1:8" x14ac:dyDescent="0.25">
      <c r="A319" s="6" t="s">
        <v>103</v>
      </c>
      <c r="B319" s="5" t="s">
        <v>102</v>
      </c>
      <c r="C319" s="1" t="s">
        <v>101</v>
      </c>
      <c r="D319" s="1" t="s">
        <v>163</v>
      </c>
      <c r="E319" s="4">
        <v>265446.99</v>
      </c>
      <c r="F319" s="3">
        <v>235537.47</v>
      </c>
      <c r="G319" s="2">
        <f t="shared" si="4"/>
        <v>1.126984126984127</v>
      </c>
      <c r="H319" s="1">
        <v>2019</v>
      </c>
    </row>
    <row r="320" spans="1:8" x14ac:dyDescent="0.25">
      <c r="A320" s="6" t="s">
        <v>100</v>
      </c>
      <c r="B320" s="5" t="s">
        <v>99</v>
      </c>
      <c r="C320" s="1" t="s">
        <v>98</v>
      </c>
      <c r="D320" s="1" t="s">
        <v>163</v>
      </c>
      <c r="E320" s="4">
        <v>403707.56400000001</v>
      </c>
      <c r="F320" s="3">
        <v>517573.8</v>
      </c>
      <c r="G320" s="2">
        <f t="shared" si="4"/>
        <v>0.78</v>
      </c>
      <c r="H320" s="1">
        <v>2019</v>
      </c>
    </row>
    <row r="321" spans="1:8" x14ac:dyDescent="0.25">
      <c r="A321" s="6" t="s">
        <v>96</v>
      </c>
      <c r="B321" s="5" t="s">
        <v>95</v>
      </c>
      <c r="C321" s="1" t="s">
        <v>97</v>
      </c>
      <c r="D321" s="1" t="s">
        <v>163</v>
      </c>
      <c r="E321" s="4">
        <v>487316.09700000001</v>
      </c>
      <c r="F321" s="3">
        <v>192180.99600000004</v>
      </c>
      <c r="G321" s="2">
        <f t="shared" si="4"/>
        <v>2.5357142857142851</v>
      </c>
      <c r="H321" s="1">
        <v>2019</v>
      </c>
    </row>
    <row r="322" spans="1:8" x14ac:dyDescent="0.25">
      <c r="A322" s="6" t="s">
        <v>96</v>
      </c>
      <c r="B322" s="5" t="s">
        <v>95</v>
      </c>
      <c r="C322" s="1" t="s">
        <v>94</v>
      </c>
      <c r="D322" s="1" t="s">
        <v>163</v>
      </c>
      <c r="E322" s="4">
        <v>258219.09</v>
      </c>
      <c r="F322" s="3">
        <v>525045.48300000001</v>
      </c>
      <c r="G322" s="2">
        <f t="shared" ref="G322:G385" si="5">E322/F322</f>
        <v>0.49180327868852458</v>
      </c>
      <c r="H322" s="1">
        <v>2019</v>
      </c>
    </row>
    <row r="323" spans="1:8" x14ac:dyDescent="0.25">
      <c r="A323" s="6" t="s">
        <v>93</v>
      </c>
      <c r="B323" s="5" t="s">
        <v>92</v>
      </c>
      <c r="C323" s="1" t="s">
        <v>91</v>
      </c>
      <c r="D323" s="1" t="s">
        <v>163</v>
      </c>
      <c r="E323" s="4">
        <v>348956.658</v>
      </c>
      <c r="F323" s="3">
        <v>148944.91500000001</v>
      </c>
      <c r="G323" s="2">
        <f t="shared" si="5"/>
        <v>2.3428571428571425</v>
      </c>
      <c r="H323" s="1">
        <v>2019</v>
      </c>
    </row>
    <row r="324" spans="1:8" x14ac:dyDescent="0.25">
      <c r="A324" s="6" t="s">
        <v>90</v>
      </c>
      <c r="B324" s="5" t="s">
        <v>89</v>
      </c>
      <c r="C324" s="1" t="s">
        <v>88</v>
      </c>
      <c r="D324" s="1" t="s">
        <v>163</v>
      </c>
      <c r="E324" s="4">
        <v>248963.04</v>
      </c>
      <c r="F324" s="3">
        <v>224066.73599999998</v>
      </c>
      <c r="G324" s="2">
        <f t="shared" si="5"/>
        <v>1.1111111111111112</v>
      </c>
      <c r="H324" s="1">
        <v>2019</v>
      </c>
    </row>
    <row r="325" spans="1:8" x14ac:dyDescent="0.25">
      <c r="A325" s="6" t="s">
        <v>87</v>
      </c>
      <c r="B325" s="5" t="s">
        <v>86</v>
      </c>
      <c r="C325" s="1" t="s">
        <v>85</v>
      </c>
      <c r="D325" s="1" t="s">
        <v>163</v>
      </c>
      <c r="E325" s="4">
        <v>119752.70400000001</v>
      </c>
      <c r="F325" s="3">
        <v>434103.55199999997</v>
      </c>
      <c r="G325" s="2">
        <f t="shared" si="5"/>
        <v>0.27586206896551729</v>
      </c>
      <c r="H325" s="1">
        <v>2019</v>
      </c>
    </row>
    <row r="326" spans="1:8" x14ac:dyDescent="0.25">
      <c r="A326" s="6" t="s">
        <v>84</v>
      </c>
      <c r="B326" s="5" t="s">
        <v>83</v>
      </c>
      <c r="C326" s="1" t="s">
        <v>82</v>
      </c>
      <c r="D326" s="1" t="s">
        <v>163</v>
      </c>
      <c r="E326" s="4">
        <v>62367.687000000005</v>
      </c>
      <c r="F326" s="3">
        <v>24202.386000000002</v>
      </c>
      <c r="G326" s="2">
        <f t="shared" si="5"/>
        <v>2.5769230769230771</v>
      </c>
      <c r="H326" s="1">
        <v>2019</v>
      </c>
    </row>
    <row r="327" spans="1:8" x14ac:dyDescent="0.25">
      <c r="A327" s="6" t="s">
        <v>81</v>
      </c>
      <c r="B327" s="5" t="s">
        <v>80</v>
      </c>
      <c r="C327" s="1" t="s">
        <v>79</v>
      </c>
      <c r="D327" s="1" t="s">
        <v>163</v>
      </c>
      <c r="E327" s="4">
        <v>321686.93700000003</v>
      </c>
      <c r="F327" s="3">
        <v>373452.65100000001</v>
      </c>
      <c r="G327" s="2">
        <f t="shared" si="5"/>
        <v>0.86138613861386149</v>
      </c>
      <c r="H327" s="1">
        <v>2019</v>
      </c>
    </row>
    <row r="328" spans="1:8" x14ac:dyDescent="0.25">
      <c r="A328" s="6" t="s">
        <v>78</v>
      </c>
      <c r="B328" s="5" t="s">
        <v>77</v>
      </c>
      <c r="C328" s="1" t="s">
        <v>76</v>
      </c>
      <c r="D328" s="1" t="s">
        <v>163</v>
      </c>
      <c r="E328" s="4">
        <v>87497.334000000003</v>
      </c>
      <c r="F328" s="3">
        <v>208449.53100000002</v>
      </c>
      <c r="G328" s="2">
        <f t="shared" si="5"/>
        <v>0.41975308641975306</v>
      </c>
      <c r="H328" s="1">
        <v>2019</v>
      </c>
    </row>
    <row r="329" spans="1:8" x14ac:dyDescent="0.25">
      <c r="A329" s="6" t="s">
        <v>75</v>
      </c>
      <c r="B329" s="5" t="s">
        <v>74</v>
      </c>
      <c r="C329" s="1" t="s">
        <v>73</v>
      </c>
      <c r="D329" s="1" t="s">
        <v>163</v>
      </c>
      <c r="E329" s="4">
        <v>555760.22400000005</v>
      </c>
      <c r="F329" s="3">
        <v>688659.40800000005</v>
      </c>
      <c r="G329" s="2">
        <f t="shared" si="5"/>
        <v>0.80701754385964908</v>
      </c>
      <c r="H329" s="1">
        <v>2019</v>
      </c>
    </row>
    <row r="330" spans="1:8" x14ac:dyDescent="0.25">
      <c r="A330" s="6" t="s">
        <v>72</v>
      </c>
      <c r="B330" s="5" t="s">
        <v>71</v>
      </c>
      <c r="C330" s="1" t="s">
        <v>70</v>
      </c>
      <c r="D330" s="1" t="s">
        <v>163</v>
      </c>
      <c r="E330" s="4">
        <v>321555.96000000002</v>
      </c>
      <c r="F330" s="3">
        <v>457973.63999999996</v>
      </c>
      <c r="G330" s="2">
        <f t="shared" si="5"/>
        <v>0.70212765957446821</v>
      </c>
      <c r="H330" s="1">
        <v>2019</v>
      </c>
    </row>
    <row r="331" spans="1:8" x14ac:dyDescent="0.25">
      <c r="A331" s="6" t="s">
        <v>69</v>
      </c>
      <c r="B331" s="5" t="s">
        <v>68</v>
      </c>
      <c r="C331" s="1" t="s">
        <v>67</v>
      </c>
      <c r="D331" s="1" t="s">
        <v>163</v>
      </c>
      <c r="E331" s="4">
        <v>26995.085999999999</v>
      </c>
      <c r="F331" s="3">
        <v>33388.659</v>
      </c>
      <c r="G331" s="2">
        <f t="shared" si="5"/>
        <v>0.80851063829787229</v>
      </c>
      <c r="H331" s="1">
        <v>2019</v>
      </c>
    </row>
    <row r="332" spans="1:8" x14ac:dyDescent="0.25">
      <c r="A332" s="6" t="s">
        <v>66</v>
      </c>
      <c r="B332" s="5" t="s">
        <v>65</v>
      </c>
      <c r="C332" s="1" t="s">
        <v>64</v>
      </c>
      <c r="D332" s="1" t="s">
        <v>163</v>
      </c>
      <c r="E332" s="4">
        <v>196720.272</v>
      </c>
      <c r="F332" s="3">
        <v>168617.37600000002</v>
      </c>
      <c r="G332" s="2">
        <f t="shared" si="5"/>
        <v>1.1666666666666665</v>
      </c>
      <c r="H332" s="1">
        <v>2019</v>
      </c>
    </row>
    <row r="333" spans="1:8" x14ac:dyDescent="0.25">
      <c r="A333" s="6" t="s">
        <v>63</v>
      </c>
      <c r="B333" s="5" t="s">
        <v>62</v>
      </c>
      <c r="C333" s="1" t="s">
        <v>61</v>
      </c>
      <c r="D333" s="1" t="s">
        <v>163</v>
      </c>
      <c r="E333" s="4">
        <v>33060.249000000003</v>
      </c>
      <c r="F333" s="3">
        <v>83035.044000000009</v>
      </c>
      <c r="G333" s="2">
        <f t="shared" si="5"/>
        <v>0.39814814814814814</v>
      </c>
      <c r="H333" s="1">
        <v>2019</v>
      </c>
    </row>
    <row r="334" spans="1:8" x14ac:dyDescent="0.25">
      <c r="A334" s="6" t="s">
        <v>60</v>
      </c>
      <c r="B334" s="5" t="s">
        <v>59</v>
      </c>
      <c r="C334" s="1" t="s">
        <v>58</v>
      </c>
      <c r="D334" s="1" t="s">
        <v>163</v>
      </c>
      <c r="E334" s="4">
        <v>145009.98000000001</v>
      </c>
      <c r="F334" s="3">
        <v>169178.31</v>
      </c>
      <c r="G334" s="2">
        <f t="shared" si="5"/>
        <v>0.85714285714285721</v>
      </c>
      <c r="H334" s="1">
        <v>2019</v>
      </c>
    </row>
    <row r="335" spans="1:8" x14ac:dyDescent="0.25">
      <c r="A335" s="6" t="s">
        <v>57</v>
      </c>
      <c r="B335" s="5" t="s">
        <v>56</v>
      </c>
      <c r="C335" s="1" t="s">
        <v>55</v>
      </c>
      <c r="D335" s="1" t="s">
        <v>163</v>
      </c>
      <c r="E335" s="4">
        <v>476242.52400000003</v>
      </c>
      <c r="F335" s="3">
        <v>197065.87200000003</v>
      </c>
      <c r="G335" s="2">
        <f t="shared" si="5"/>
        <v>2.4166666666666665</v>
      </c>
      <c r="H335" s="1">
        <v>2019</v>
      </c>
    </row>
    <row r="336" spans="1:8" x14ac:dyDescent="0.25">
      <c r="A336" s="6" t="s">
        <v>52</v>
      </c>
      <c r="B336" s="5" t="s">
        <v>51</v>
      </c>
      <c r="C336" s="1" t="s">
        <v>54</v>
      </c>
      <c r="D336" s="1" t="s">
        <v>163</v>
      </c>
      <c r="E336" s="4">
        <v>326458.35000000003</v>
      </c>
      <c r="F336" s="3">
        <v>457041.69</v>
      </c>
      <c r="G336" s="2">
        <f t="shared" si="5"/>
        <v>0.71428571428571441</v>
      </c>
      <c r="H336" s="1">
        <v>2019</v>
      </c>
    </row>
    <row r="337" spans="1:8" x14ac:dyDescent="0.25">
      <c r="A337" s="6" t="s">
        <v>52</v>
      </c>
      <c r="B337" s="5" t="s">
        <v>51</v>
      </c>
      <c r="C337" s="1" t="s">
        <v>53</v>
      </c>
      <c r="D337" s="1" t="s">
        <v>163</v>
      </c>
      <c r="E337" s="4">
        <v>80842.104000000007</v>
      </c>
      <c r="F337" s="3">
        <v>75067.668000000005</v>
      </c>
      <c r="G337" s="2">
        <f t="shared" si="5"/>
        <v>1.0769230769230769</v>
      </c>
      <c r="H337" s="1">
        <v>2019</v>
      </c>
    </row>
    <row r="338" spans="1:8" x14ac:dyDescent="0.25">
      <c r="A338" s="6" t="s">
        <v>52</v>
      </c>
      <c r="B338" s="5" t="s">
        <v>51</v>
      </c>
      <c r="C338" s="1" t="s">
        <v>50</v>
      </c>
      <c r="D338" s="1" t="s">
        <v>163</v>
      </c>
      <c r="E338" s="4">
        <v>276321.67200000002</v>
      </c>
      <c r="F338" s="3">
        <v>763948.152</v>
      </c>
      <c r="G338" s="2">
        <f t="shared" si="5"/>
        <v>0.36170212765957449</v>
      </c>
      <c r="H338" s="1">
        <v>2019</v>
      </c>
    </row>
    <row r="339" spans="1:8" x14ac:dyDescent="0.25">
      <c r="A339" s="6" t="s">
        <v>49</v>
      </c>
      <c r="B339" s="5" t="s">
        <v>48</v>
      </c>
      <c r="C339" s="1" t="s">
        <v>47</v>
      </c>
      <c r="D339" s="1" t="s">
        <v>163</v>
      </c>
      <c r="E339" s="4">
        <v>193703.12100000001</v>
      </c>
      <c r="F339" s="3">
        <v>282616.02900000004</v>
      </c>
      <c r="G339" s="2">
        <f t="shared" si="5"/>
        <v>0.6853932584269663</v>
      </c>
      <c r="H339" s="1">
        <v>2019</v>
      </c>
    </row>
    <row r="340" spans="1:8" x14ac:dyDescent="0.25">
      <c r="A340" s="6" t="s">
        <v>46</v>
      </c>
      <c r="B340" s="5" t="s">
        <v>45</v>
      </c>
      <c r="C340" s="1" t="s">
        <v>44</v>
      </c>
      <c r="D340" s="1" t="s">
        <v>163</v>
      </c>
      <c r="E340" s="4">
        <v>395189.36100000003</v>
      </c>
      <c r="F340" s="3">
        <v>501827.76000000007</v>
      </c>
      <c r="G340" s="2">
        <f t="shared" si="5"/>
        <v>0.78749999999999998</v>
      </c>
      <c r="H340" s="1">
        <v>2019</v>
      </c>
    </row>
    <row r="341" spans="1:8" x14ac:dyDescent="0.25">
      <c r="A341" s="6" t="s">
        <v>43</v>
      </c>
      <c r="B341" s="5" t="s">
        <v>42</v>
      </c>
      <c r="C341" s="1" t="s">
        <v>41</v>
      </c>
      <c r="D341" s="1" t="s">
        <v>163</v>
      </c>
      <c r="E341" s="4">
        <v>378353.43000000005</v>
      </c>
      <c r="F341" s="3">
        <v>611186.31000000006</v>
      </c>
      <c r="G341" s="2">
        <f t="shared" si="5"/>
        <v>0.61904761904761907</v>
      </c>
      <c r="H341" s="1">
        <v>2019</v>
      </c>
    </row>
    <row r="342" spans="1:8" x14ac:dyDescent="0.25">
      <c r="A342" s="6" t="s">
        <v>40</v>
      </c>
      <c r="B342" s="5" t="s">
        <v>39</v>
      </c>
      <c r="C342" s="1" t="s">
        <v>38</v>
      </c>
      <c r="D342" s="1" t="s">
        <v>163</v>
      </c>
      <c r="E342" s="4">
        <v>302561.24400000001</v>
      </c>
      <c r="F342" s="3">
        <v>263861.55000000005</v>
      </c>
      <c r="G342" s="2">
        <f t="shared" si="5"/>
        <v>1.1466666666666665</v>
      </c>
      <c r="H342" s="1">
        <v>2019</v>
      </c>
    </row>
    <row r="343" spans="1:8" x14ac:dyDescent="0.25">
      <c r="A343" s="6" t="s">
        <v>37</v>
      </c>
      <c r="B343" s="5" t="s">
        <v>36</v>
      </c>
      <c r="C343" s="1" t="s">
        <v>35</v>
      </c>
      <c r="D343" s="1" t="s">
        <v>163</v>
      </c>
      <c r="E343" s="4">
        <v>92091.87000000001</v>
      </c>
      <c r="F343" s="3">
        <v>136957.13999999998</v>
      </c>
      <c r="G343" s="2">
        <f t="shared" si="5"/>
        <v>0.6724137931034484</v>
      </c>
      <c r="H343" s="1">
        <v>2019</v>
      </c>
    </row>
    <row r="344" spans="1:8" x14ac:dyDescent="0.25">
      <c r="A344" s="6" t="s">
        <v>34</v>
      </c>
      <c r="B344" s="5" t="s">
        <v>33</v>
      </c>
      <c r="C344" s="1" t="s">
        <v>32</v>
      </c>
      <c r="D344" s="1" t="s">
        <v>163</v>
      </c>
      <c r="E344" s="4">
        <v>321772.5</v>
      </c>
      <c r="F344" s="3">
        <v>420091.875</v>
      </c>
      <c r="G344" s="2">
        <f t="shared" si="5"/>
        <v>0.76595744680851063</v>
      </c>
      <c r="H344" s="1">
        <v>2019</v>
      </c>
    </row>
    <row r="345" spans="1:8" x14ac:dyDescent="0.25">
      <c r="A345" s="6" t="s">
        <v>31</v>
      </c>
      <c r="B345" s="5" t="s">
        <v>30</v>
      </c>
      <c r="C345" s="1" t="s">
        <v>29</v>
      </c>
      <c r="D345" s="1" t="s">
        <v>163</v>
      </c>
      <c r="E345" s="4">
        <v>231469.92</v>
      </c>
      <c r="F345" s="3">
        <v>236730.6</v>
      </c>
      <c r="G345" s="2">
        <f t="shared" si="5"/>
        <v>0.97777777777777786</v>
      </c>
      <c r="H345" s="1">
        <v>2019</v>
      </c>
    </row>
    <row r="346" spans="1:8" x14ac:dyDescent="0.25">
      <c r="A346" s="6" t="s">
        <v>28</v>
      </c>
      <c r="B346" s="5" t="s">
        <v>27</v>
      </c>
      <c r="C346" s="1" t="s">
        <v>26</v>
      </c>
      <c r="D346" s="1" t="s">
        <v>163</v>
      </c>
      <c r="E346" s="4">
        <v>602261.89200000011</v>
      </c>
      <c r="F346" s="3">
        <v>416378.59200000006</v>
      </c>
      <c r="G346" s="2">
        <f t="shared" si="5"/>
        <v>1.4464285714285714</v>
      </c>
      <c r="H346" s="1">
        <v>2019</v>
      </c>
    </row>
    <row r="347" spans="1:8" x14ac:dyDescent="0.25">
      <c r="A347" s="6" t="s">
        <v>24</v>
      </c>
      <c r="B347" s="5" t="s">
        <v>23</v>
      </c>
      <c r="C347" s="1" t="s">
        <v>25</v>
      </c>
      <c r="D347" s="1" t="s">
        <v>163</v>
      </c>
      <c r="E347" s="4">
        <v>434460.18600000005</v>
      </c>
      <c r="F347" s="3">
        <v>860723.01000000013</v>
      </c>
      <c r="G347" s="2">
        <f t="shared" si="5"/>
        <v>0.50476190476190474</v>
      </c>
      <c r="H347" s="1">
        <v>2019</v>
      </c>
    </row>
    <row r="348" spans="1:8" x14ac:dyDescent="0.25">
      <c r="A348" s="6" t="s">
        <v>24</v>
      </c>
      <c r="B348" s="5" t="s">
        <v>23</v>
      </c>
      <c r="C348" s="1" t="s">
        <v>22</v>
      </c>
      <c r="D348" s="1" t="s">
        <v>163</v>
      </c>
      <c r="E348" s="4">
        <v>253204.45199999999</v>
      </c>
      <c r="F348" s="3">
        <v>410365.83600000001</v>
      </c>
      <c r="G348" s="2">
        <f t="shared" si="5"/>
        <v>0.61702127659574468</v>
      </c>
      <c r="H348" s="1">
        <v>2019</v>
      </c>
    </row>
    <row r="349" spans="1:8" x14ac:dyDescent="0.25">
      <c r="A349" s="6" t="s">
        <v>21</v>
      </c>
      <c r="B349" s="5" t="s">
        <v>20</v>
      </c>
      <c r="C349" s="1" t="s">
        <v>19</v>
      </c>
      <c r="D349" s="1" t="s">
        <v>163</v>
      </c>
      <c r="E349" s="4">
        <v>671964.48</v>
      </c>
      <c r="F349" s="3">
        <v>755960.04</v>
      </c>
      <c r="G349" s="2">
        <f t="shared" si="5"/>
        <v>0.88888888888888884</v>
      </c>
      <c r="H349" s="1">
        <v>2019</v>
      </c>
    </row>
    <row r="350" spans="1:8" x14ac:dyDescent="0.25">
      <c r="A350" s="6" t="s">
        <v>18</v>
      </c>
      <c r="B350" s="5" t="s">
        <v>17</v>
      </c>
      <c r="C350" s="1" t="s">
        <v>16</v>
      </c>
      <c r="D350" s="1" t="s">
        <v>163</v>
      </c>
      <c r="E350" s="4">
        <v>62137.763999999996</v>
      </c>
      <c r="F350" s="3">
        <v>26057.772000000001</v>
      </c>
      <c r="G350" s="2">
        <f t="shared" si="5"/>
        <v>2.3846153846153846</v>
      </c>
      <c r="H350" s="1">
        <v>2019</v>
      </c>
    </row>
    <row r="351" spans="1:8" x14ac:dyDescent="0.25">
      <c r="A351" s="6" t="s">
        <v>15</v>
      </c>
      <c r="B351" s="5" t="s">
        <v>14</v>
      </c>
      <c r="C351" s="1" t="s">
        <v>13</v>
      </c>
      <c r="D351" s="1" t="s">
        <v>163</v>
      </c>
      <c r="E351" s="4">
        <v>296067.57300000003</v>
      </c>
      <c r="F351" s="3">
        <v>371189.196</v>
      </c>
      <c r="G351" s="2">
        <f t="shared" si="5"/>
        <v>0.79761904761904767</v>
      </c>
      <c r="H351" s="1">
        <v>2019</v>
      </c>
    </row>
    <row r="352" spans="1:8" x14ac:dyDescent="0.25">
      <c r="A352" s="6" t="s">
        <v>12</v>
      </c>
      <c r="B352" s="5" t="s">
        <v>11</v>
      </c>
      <c r="C352" s="1" t="s">
        <v>10</v>
      </c>
      <c r="D352" s="1" t="s">
        <v>163</v>
      </c>
      <c r="E352" s="4">
        <v>116135.71200000001</v>
      </c>
      <c r="F352" s="3">
        <v>131218.272</v>
      </c>
      <c r="G352" s="2">
        <f t="shared" si="5"/>
        <v>0.88505747126436796</v>
      </c>
      <c r="H352" s="1">
        <v>2019</v>
      </c>
    </row>
    <row r="353" spans="1:8" x14ac:dyDescent="0.25">
      <c r="A353" s="6" t="s">
        <v>9</v>
      </c>
      <c r="B353" s="5" t="s">
        <v>8</v>
      </c>
      <c r="C353" s="1" t="s">
        <v>7</v>
      </c>
      <c r="D353" s="1" t="s">
        <v>163</v>
      </c>
      <c r="E353" s="4">
        <v>71758.76400000001</v>
      </c>
      <c r="F353" s="3">
        <v>92960.21699999999</v>
      </c>
      <c r="G353" s="2">
        <f t="shared" si="5"/>
        <v>0.77192982456140369</v>
      </c>
      <c r="H353" s="1">
        <v>2019</v>
      </c>
    </row>
    <row r="354" spans="1:8" x14ac:dyDescent="0.25">
      <c r="A354" s="6" t="s">
        <v>6</v>
      </c>
      <c r="B354" s="5" t="s">
        <v>5</v>
      </c>
      <c r="C354" s="1" t="s">
        <v>4</v>
      </c>
      <c r="D354" s="1" t="s">
        <v>163</v>
      </c>
      <c r="E354" s="4">
        <v>657475.92000000004</v>
      </c>
      <c r="F354" s="3">
        <v>923795.28</v>
      </c>
      <c r="G354" s="2">
        <f t="shared" si="5"/>
        <v>0.71171171171171177</v>
      </c>
      <c r="H354" s="1">
        <v>2019</v>
      </c>
    </row>
    <row r="355" spans="1:8" x14ac:dyDescent="0.25">
      <c r="A355" s="6" t="s">
        <v>3</v>
      </c>
      <c r="B355" s="5" t="s">
        <v>2</v>
      </c>
      <c r="C355" s="1" t="s">
        <v>1</v>
      </c>
      <c r="D355" s="1" t="s">
        <v>163</v>
      </c>
      <c r="E355" s="4">
        <v>34533.576000000001</v>
      </c>
      <c r="F355" s="3">
        <v>85100.597999999998</v>
      </c>
      <c r="G355" s="2">
        <f t="shared" si="5"/>
        <v>0.40579710144927539</v>
      </c>
      <c r="H355" s="1">
        <v>2019</v>
      </c>
    </row>
    <row r="356" spans="1:8" x14ac:dyDescent="0.25">
      <c r="A356" s="6" t="s">
        <v>159</v>
      </c>
      <c r="B356" s="5" t="s">
        <v>158</v>
      </c>
      <c r="C356" s="1" t="s">
        <v>157</v>
      </c>
      <c r="D356" s="1" t="s">
        <v>162</v>
      </c>
      <c r="E356" s="4">
        <v>172024.236</v>
      </c>
      <c r="F356" s="3">
        <v>344048.47200000001</v>
      </c>
      <c r="G356" s="2">
        <f t="shared" si="5"/>
        <v>0.5</v>
      </c>
      <c r="H356" s="1">
        <v>2019</v>
      </c>
    </row>
    <row r="357" spans="1:8" x14ac:dyDescent="0.25">
      <c r="A357" s="6" t="s">
        <v>156</v>
      </c>
      <c r="B357" s="5" t="s">
        <v>155</v>
      </c>
      <c r="C357" s="1" t="s">
        <v>154</v>
      </c>
      <c r="D357" s="1" t="s">
        <v>162</v>
      </c>
      <c r="E357" s="4">
        <v>236059.902</v>
      </c>
      <c r="F357" s="3">
        <v>610676.70299999998</v>
      </c>
      <c r="G357" s="2">
        <f t="shared" si="5"/>
        <v>0.38655462184873951</v>
      </c>
      <c r="H357" s="1">
        <v>2019</v>
      </c>
    </row>
    <row r="358" spans="1:8" x14ac:dyDescent="0.25">
      <c r="A358" s="6" t="s">
        <v>153</v>
      </c>
      <c r="B358" s="5" t="s">
        <v>152</v>
      </c>
      <c r="C358" s="1" t="s">
        <v>151</v>
      </c>
      <c r="D358" s="1" t="s">
        <v>162</v>
      </c>
      <c r="E358" s="4">
        <v>264203.09999999998</v>
      </c>
      <c r="F358" s="3">
        <v>175236.75</v>
      </c>
      <c r="G358" s="2">
        <f t="shared" si="5"/>
        <v>1.5076923076923077</v>
      </c>
      <c r="H358" s="1">
        <v>2019</v>
      </c>
    </row>
    <row r="359" spans="1:8" x14ac:dyDescent="0.25">
      <c r="A359" s="6" t="s">
        <v>150</v>
      </c>
      <c r="B359" s="5" t="s">
        <v>149</v>
      </c>
      <c r="C359" s="1" t="s">
        <v>148</v>
      </c>
      <c r="D359" s="1" t="s">
        <v>162</v>
      </c>
      <c r="E359" s="4">
        <v>13320.269999999999</v>
      </c>
      <c r="F359" s="3">
        <v>32875.56</v>
      </c>
      <c r="G359" s="2">
        <f t="shared" si="5"/>
        <v>0.40517241379310343</v>
      </c>
      <c r="H359" s="1">
        <v>2019</v>
      </c>
    </row>
    <row r="360" spans="1:8" x14ac:dyDescent="0.25">
      <c r="A360" s="6" t="s">
        <v>144</v>
      </c>
      <c r="B360" s="5" t="s">
        <v>143</v>
      </c>
      <c r="C360" s="1" t="s">
        <v>147</v>
      </c>
      <c r="D360" s="1" t="s">
        <v>162</v>
      </c>
      <c r="E360" s="4">
        <v>296725.64400000003</v>
      </c>
      <c r="F360" s="3">
        <v>392960.98800000001</v>
      </c>
      <c r="G360" s="2">
        <f t="shared" si="5"/>
        <v>0.75510204081632659</v>
      </c>
      <c r="H360" s="1">
        <v>2019</v>
      </c>
    </row>
    <row r="361" spans="1:8" x14ac:dyDescent="0.25">
      <c r="A361" s="6" t="s">
        <v>144</v>
      </c>
      <c r="B361" s="5" t="s">
        <v>143</v>
      </c>
      <c r="C361" s="1" t="s">
        <v>146</v>
      </c>
      <c r="D361" s="1" t="s">
        <v>162</v>
      </c>
      <c r="E361" s="4">
        <v>79598.052000000011</v>
      </c>
      <c r="F361" s="3">
        <v>91390.356000000014</v>
      </c>
      <c r="G361" s="2">
        <f t="shared" si="5"/>
        <v>0.87096774193548387</v>
      </c>
      <c r="H361" s="1">
        <v>2019</v>
      </c>
    </row>
    <row r="362" spans="1:8" x14ac:dyDescent="0.25">
      <c r="A362" s="6" t="s">
        <v>144</v>
      </c>
      <c r="B362" s="5" t="s">
        <v>143</v>
      </c>
      <c r="C362" s="1" t="s">
        <v>145</v>
      </c>
      <c r="D362" s="1" t="s">
        <v>162</v>
      </c>
      <c r="E362" s="4">
        <v>393019.30800000002</v>
      </c>
      <c r="F362" s="3">
        <v>234957.19500000004</v>
      </c>
      <c r="G362" s="2">
        <f t="shared" si="5"/>
        <v>1.6727272727272726</v>
      </c>
      <c r="H362" s="1">
        <v>2019</v>
      </c>
    </row>
    <row r="363" spans="1:8" x14ac:dyDescent="0.25">
      <c r="A363" s="6" t="s">
        <v>144</v>
      </c>
      <c r="B363" s="5" t="s">
        <v>143</v>
      </c>
      <c r="C363" s="1" t="s">
        <v>142</v>
      </c>
      <c r="D363" s="1" t="s">
        <v>162</v>
      </c>
      <c r="E363" s="4">
        <v>91334.627999999997</v>
      </c>
      <c r="F363" s="3">
        <v>142076.08800000002</v>
      </c>
      <c r="G363" s="2">
        <f t="shared" si="5"/>
        <v>0.64285714285714279</v>
      </c>
      <c r="H363" s="1">
        <v>2019</v>
      </c>
    </row>
    <row r="364" spans="1:8" x14ac:dyDescent="0.25">
      <c r="A364" s="6" t="s">
        <v>141</v>
      </c>
      <c r="B364" s="5" t="s">
        <v>140</v>
      </c>
      <c r="C364" s="1" t="s">
        <v>139</v>
      </c>
      <c r="D364" s="1" t="s">
        <v>162</v>
      </c>
      <c r="E364" s="4">
        <v>127342.8</v>
      </c>
      <c r="F364" s="3">
        <v>157586.715</v>
      </c>
      <c r="G364" s="2">
        <f t="shared" si="5"/>
        <v>0.80808080808080807</v>
      </c>
      <c r="H364" s="1">
        <v>2019</v>
      </c>
    </row>
    <row r="365" spans="1:8" x14ac:dyDescent="0.25">
      <c r="A365" s="6" t="s">
        <v>138</v>
      </c>
      <c r="B365" s="5" t="s">
        <v>137</v>
      </c>
      <c r="C365" s="1" t="s">
        <v>136</v>
      </c>
      <c r="D365" s="1" t="s">
        <v>162</v>
      </c>
      <c r="E365" s="4">
        <v>323768.18700000003</v>
      </c>
      <c r="F365" s="3">
        <v>285109.299</v>
      </c>
      <c r="G365" s="2">
        <f t="shared" si="5"/>
        <v>1.1355932203389831</v>
      </c>
      <c r="H365" s="1">
        <v>2019</v>
      </c>
    </row>
    <row r="366" spans="1:8" x14ac:dyDescent="0.25">
      <c r="A366" s="6" t="s">
        <v>135</v>
      </c>
      <c r="B366" s="5" t="s">
        <v>134</v>
      </c>
      <c r="C366" s="1" t="s">
        <v>133</v>
      </c>
      <c r="D366" s="1" t="s">
        <v>162</v>
      </c>
      <c r="E366" s="4">
        <v>34397.46</v>
      </c>
      <c r="F366" s="3">
        <v>55137.105000000003</v>
      </c>
      <c r="G366" s="2">
        <f t="shared" si="5"/>
        <v>0.62385321100917424</v>
      </c>
      <c r="H366" s="1">
        <v>2019</v>
      </c>
    </row>
    <row r="367" spans="1:8" x14ac:dyDescent="0.25">
      <c r="A367" s="6" t="s">
        <v>131</v>
      </c>
      <c r="B367" s="5" t="s">
        <v>130</v>
      </c>
      <c r="C367" s="1" t="s">
        <v>132</v>
      </c>
      <c r="D367" s="1" t="s">
        <v>162</v>
      </c>
      <c r="E367" s="4">
        <v>17914.77</v>
      </c>
      <c r="F367" s="3">
        <v>48170.825999999994</v>
      </c>
      <c r="G367" s="2">
        <f t="shared" si="5"/>
        <v>0.37190082644628103</v>
      </c>
      <c r="H367" s="1">
        <v>2019</v>
      </c>
    </row>
    <row r="368" spans="1:8" x14ac:dyDescent="0.25">
      <c r="A368" s="6" t="s">
        <v>131</v>
      </c>
      <c r="B368" s="5" t="s">
        <v>130</v>
      </c>
      <c r="C368" s="1" t="s">
        <v>129</v>
      </c>
      <c r="D368" s="1" t="s">
        <v>162</v>
      </c>
      <c r="E368" s="4">
        <v>48731.112000000001</v>
      </c>
      <c r="F368" s="3">
        <v>102759.08399999999</v>
      </c>
      <c r="G368" s="2">
        <f t="shared" si="5"/>
        <v>0.47422680412371143</v>
      </c>
      <c r="H368" s="1">
        <v>2019</v>
      </c>
    </row>
    <row r="369" spans="1:8" x14ac:dyDescent="0.25">
      <c r="A369" s="6" t="s">
        <v>128</v>
      </c>
      <c r="B369" s="5" t="s">
        <v>127</v>
      </c>
      <c r="C369" s="1" t="s">
        <v>126</v>
      </c>
      <c r="D369" s="1" t="s">
        <v>162</v>
      </c>
      <c r="E369" s="4">
        <v>189105.11099999998</v>
      </c>
      <c r="F369" s="3">
        <v>430515.891</v>
      </c>
      <c r="G369" s="2">
        <f t="shared" si="5"/>
        <v>0.43925233644859807</v>
      </c>
      <c r="H369" s="1">
        <v>2019</v>
      </c>
    </row>
    <row r="370" spans="1:8" x14ac:dyDescent="0.25">
      <c r="A370" s="6" t="s">
        <v>125</v>
      </c>
      <c r="B370" s="5" t="s">
        <v>124</v>
      </c>
      <c r="C370" s="1" t="s">
        <v>123</v>
      </c>
      <c r="D370" s="1" t="s">
        <v>162</v>
      </c>
      <c r="E370" s="4">
        <v>67231.008000000002</v>
      </c>
      <c r="F370" s="3">
        <v>117654.26400000001</v>
      </c>
      <c r="G370" s="2">
        <f t="shared" si="5"/>
        <v>0.5714285714285714</v>
      </c>
      <c r="H370" s="1">
        <v>2019</v>
      </c>
    </row>
    <row r="371" spans="1:8" x14ac:dyDescent="0.25">
      <c r="A371" s="6" t="s">
        <v>122</v>
      </c>
      <c r="B371" s="5" t="s">
        <v>121</v>
      </c>
      <c r="C371" s="1" t="s">
        <v>120</v>
      </c>
      <c r="D371" s="1" t="s">
        <v>162</v>
      </c>
      <c r="E371" s="4">
        <v>211316.24700000003</v>
      </c>
      <c r="F371" s="3">
        <v>338903.41500000004</v>
      </c>
      <c r="G371" s="2">
        <f t="shared" si="5"/>
        <v>0.62352941176470589</v>
      </c>
      <c r="H371" s="1">
        <v>2019</v>
      </c>
    </row>
    <row r="372" spans="1:8" x14ac:dyDescent="0.25">
      <c r="A372" s="6" t="s">
        <v>119</v>
      </c>
      <c r="B372" s="5" t="s">
        <v>118</v>
      </c>
      <c r="C372" s="1" t="s">
        <v>117</v>
      </c>
      <c r="D372" s="1" t="s">
        <v>162</v>
      </c>
      <c r="E372" s="4">
        <v>173393.766</v>
      </c>
      <c r="F372" s="3">
        <v>110514.708</v>
      </c>
      <c r="G372" s="2">
        <f t="shared" si="5"/>
        <v>1.5689655172413794</v>
      </c>
      <c r="H372" s="1">
        <v>2019</v>
      </c>
    </row>
    <row r="373" spans="1:8" x14ac:dyDescent="0.25">
      <c r="A373" s="6" t="s">
        <v>115</v>
      </c>
      <c r="B373" s="5" t="s">
        <v>114</v>
      </c>
      <c r="C373" s="1" t="s">
        <v>116</v>
      </c>
      <c r="D373" s="1" t="s">
        <v>162</v>
      </c>
      <c r="E373" s="4">
        <v>165545.61300000001</v>
      </c>
      <c r="F373" s="3">
        <v>197493.01200000002</v>
      </c>
      <c r="G373" s="2">
        <f t="shared" si="5"/>
        <v>0.83823529411764708</v>
      </c>
      <c r="H373" s="1">
        <v>2019</v>
      </c>
    </row>
    <row r="374" spans="1:8" x14ac:dyDescent="0.25">
      <c r="A374" s="6" t="s">
        <v>115</v>
      </c>
      <c r="B374" s="5" t="s">
        <v>114</v>
      </c>
      <c r="C374" s="1" t="s">
        <v>113</v>
      </c>
      <c r="D374" s="1" t="s">
        <v>162</v>
      </c>
      <c r="E374" s="4">
        <v>48378.79800000001</v>
      </c>
      <c r="F374" s="3">
        <v>141414.948</v>
      </c>
      <c r="G374" s="2">
        <f t="shared" si="5"/>
        <v>0.3421052631578948</v>
      </c>
      <c r="H374" s="1">
        <v>2019</v>
      </c>
    </row>
    <row r="375" spans="1:8" x14ac:dyDescent="0.25">
      <c r="A375" s="6" t="s">
        <v>112</v>
      </c>
      <c r="B375" s="5" t="s">
        <v>111</v>
      </c>
      <c r="C375" s="1" t="s">
        <v>110</v>
      </c>
      <c r="D375" s="1" t="s">
        <v>162</v>
      </c>
      <c r="E375" s="4">
        <v>46314.306000000004</v>
      </c>
      <c r="F375" s="3">
        <v>24408.891</v>
      </c>
      <c r="G375" s="2">
        <f t="shared" si="5"/>
        <v>1.8974358974358976</v>
      </c>
      <c r="H375" s="1">
        <v>2019</v>
      </c>
    </row>
    <row r="376" spans="1:8" x14ac:dyDescent="0.25">
      <c r="A376" s="6" t="s">
        <v>109</v>
      </c>
      <c r="B376" s="5" t="s">
        <v>108</v>
      </c>
      <c r="C376" s="1" t="s">
        <v>107</v>
      </c>
      <c r="D376" s="1" t="s">
        <v>162</v>
      </c>
      <c r="E376" s="4">
        <v>120981.38400000001</v>
      </c>
      <c r="F376" s="3">
        <v>234240.55200000003</v>
      </c>
      <c r="G376" s="2">
        <f t="shared" si="5"/>
        <v>0.51648351648351642</v>
      </c>
      <c r="H376" s="1">
        <v>2019</v>
      </c>
    </row>
    <row r="377" spans="1:8" x14ac:dyDescent="0.25">
      <c r="A377" s="6" t="s">
        <v>106</v>
      </c>
      <c r="B377" s="5" t="s">
        <v>105</v>
      </c>
      <c r="C377" s="1" t="s">
        <v>104</v>
      </c>
      <c r="D377" s="1" t="s">
        <v>162</v>
      </c>
      <c r="E377" s="4">
        <v>61655.769</v>
      </c>
      <c r="F377" s="3">
        <v>118278.414</v>
      </c>
      <c r="G377" s="2">
        <f t="shared" si="5"/>
        <v>0.52127659574468088</v>
      </c>
      <c r="H377" s="1">
        <v>2019</v>
      </c>
    </row>
    <row r="378" spans="1:8" x14ac:dyDescent="0.25">
      <c r="A378" s="6" t="s">
        <v>103</v>
      </c>
      <c r="B378" s="5" t="s">
        <v>102</v>
      </c>
      <c r="C378" s="1" t="s">
        <v>101</v>
      </c>
      <c r="D378" s="1" t="s">
        <v>162</v>
      </c>
      <c r="E378" s="4">
        <v>156414.72600000002</v>
      </c>
      <c r="F378" s="3">
        <v>441169.74000000005</v>
      </c>
      <c r="G378" s="2">
        <f t="shared" si="5"/>
        <v>0.35454545454545455</v>
      </c>
      <c r="H378" s="1">
        <v>2019</v>
      </c>
    </row>
    <row r="379" spans="1:8" x14ac:dyDescent="0.25">
      <c r="A379" s="6" t="s">
        <v>100</v>
      </c>
      <c r="B379" s="5" t="s">
        <v>99</v>
      </c>
      <c r="C379" s="1" t="s">
        <v>98</v>
      </c>
      <c r="D379" s="1" t="s">
        <v>162</v>
      </c>
      <c r="E379" s="4">
        <v>162871.04699999999</v>
      </c>
      <c r="F379" s="3">
        <v>144150.23699999999</v>
      </c>
      <c r="G379" s="2">
        <f t="shared" si="5"/>
        <v>1.1298701298701299</v>
      </c>
      <c r="H379" s="1">
        <v>2019</v>
      </c>
    </row>
    <row r="380" spans="1:8" x14ac:dyDescent="0.25">
      <c r="A380" s="6" t="s">
        <v>96</v>
      </c>
      <c r="B380" s="5" t="s">
        <v>95</v>
      </c>
      <c r="C380" s="1" t="s">
        <v>97</v>
      </c>
      <c r="D380" s="1" t="s">
        <v>162</v>
      </c>
      <c r="E380" s="4">
        <v>354577.90499999997</v>
      </c>
      <c r="F380" s="3">
        <v>484423.33499999996</v>
      </c>
      <c r="G380" s="2">
        <f t="shared" si="5"/>
        <v>0.73195876288659789</v>
      </c>
      <c r="H380" s="1">
        <v>2019</v>
      </c>
    </row>
    <row r="381" spans="1:8" x14ac:dyDescent="0.25">
      <c r="A381" s="6" t="s">
        <v>96</v>
      </c>
      <c r="B381" s="5" t="s">
        <v>95</v>
      </c>
      <c r="C381" s="1" t="s">
        <v>94</v>
      </c>
      <c r="D381" s="1" t="s">
        <v>162</v>
      </c>
      <c r="E381" s="4">
        <v>221532.71400000001</v>
      </c>
      <c r="F381" s="3">
        <v>183825.01800000001</v>
      </c>
      <c r="G381" s="2">
        <f t="shared" si="5"/>
        <v>1.2051282051282051</v>
      </c>
      <c r="H381" s="1">
        <v>2019</v>
      </c>
    </row>
    <row r="382" spans="1:8" x14ac:dyDescent="0.25">
      <c r="A382" s="6" t="s">
        <v>93</v>
      </c>
      <c r="B382" s="5" t="s">
        <v>92</v>
      </c>
      <c r="C382" s="1" t="s">
        <v>91</v>
      </c>
      <c r="D382" s="1" t="s">
        <v>162</v>
      </c>
      <c r="E382" s="4">
        <v>390860.1</v>
      </c>
      <c r="F382" s="3">
        <v>323111.016</v>
      </c>
      <c r="G382" s="2">
        <f t="shared" si="5"/>
        <v>1.2096774193548385</v>
      </c>
      <c r="H382" s="1">
        <v>2019</v>
      </c>
    </row>
    <row r="383" spans="1:8" x14ac:dyDescent="0.25">
      <c r="A383" s="6" t="s">
        <v>90</v>
      </c>
      <c r="B383" s="5" t="s">
        <v>89</v>
      </c>
      <c r="C383" s="1" t="s">
        <v>88</v>
      </c>
      <c r="D383" s="1" t="s">
        <v>162</v>
      </c>
      <c r="E383" s="4">
        <v>112702.46400000001</v>
      </c>
      <c r="F383" s="3">
        <v>204273.21599999999</v>
      </c>
      <c r="G383" s="2">
        <f t="shared" si="5"/>
        <v>0.55172413793103459</v>
      </c>
      <c r="H383" s="1">
        <v>2019</v>
      </c>
    </row>
    <row r="384" spans="1:8" x14ac:dyDescent="0.25">
      <c r="A384" s="6" t="s">
        <v>87</v>
      </c>
      <c r="B384" s="5" t="s">
        <v>86</v>
      </c>
      <c r="C384" s="1" t="s">
        <v>85</v>
      </c>
      <c r="D384" s="1" t="s">
        <v>162</v>
      </c>
      <c r="E384" s="4">
        <v>201096.72</v>
      </c>
      <c r="F384" s="3">
        <v>180530.01</v>
      </c>
      <c r="G384" s="2">
        <f t="shared" si="5"/>
        <v>1.1139240506329113</v>
      </c>
      <c r="H384" s="1">
        <v>2019</v>
      </c>
    </row>
    <row r="385" spans="1:8" x14ac:dyDescent="0.25">
      <c r="A385" s="6" t="s">
        <v>84</v>
      </c>
      <c r="B385" s="5" t="s">
        <v>83</v>
      </c>
      <c r="C385" s="1" t="s">
        <v>82</v>
      </c>
      <c r="D385" s="1" t="s">
        <v>162</v>
      </c>
      <c r="E385" s="4">
        <v>286097.40000000002</v>
      </c>
      <c r="F385" s="3">
        <v>306124.21800000005</v>
      </c>
      <c r="G385" s="2">
        <f t="shared" si="5"/>
        <v>0.93457943925233633</v>
      </c>
      <c r="H385" s="1">
        <v>2019</v>
      </c>
    </row>
    <row r="386" spans="1:8" x14ac:dyDescent="0.25">
      <c r="A386" s="6" t="s">
        <v>81</v>
      </c>
      <c r="B386" s="5" t="s">
        <v>80</v>
      </c>
      <c r="C386" s="1" t="s">
        <v>79</v>
      </c>
      <c r="D386" s="1" t="s">
        <v>162</v>
      </c>
      <c r="E386" s="4">
        <v>142326.99</v>
      </c>
      <c r="F386" s="3">
        <v>294583.77</v>
      </c>
      <c r="G386" s="2">
        <f t="shared" ref="G386:G449" si="6">E386/F386</f>
        <v>0.4831460674157303</v>
      </c>
      <c r="H386" s="1">
        <v>2019</v>
      </c>
    </row>
    <row r="387" spans="1:8" x14ac:dyDescent="0.25">
      <c r="A387" s="6" t="s">
        <v>78</v>
      </c>
      <c r="B387" s="5" t="s">
        <v>77</v>
      </c>
      <c r="C387" s="1" t="s">
        <v>76</v>
      </c>
      <c r="D387" s="1" t="s">
        <v>162</v>
      </c>
      <c r="E387" s="4">
        <v>190438.25399999999</v>
      </c>
      <c r="F387" s="3">
        <v>360830.37599999999</v>
      </c>
      <c r="G387" s="2">
        <f t="shared" si="6"/>
        <v>0.52777777777777779</v>
      </c>
      <c r="H387" s="1">
        <v>2019</v>
      </c>
    </row>
    <row r="388" spans="1:8" x14ac:dyDescent="0.25">
      <c r="A388" s="6" t="s">
        <v>75</v>
      </c>
      <c r="B388" s="5" t="s">
        <v>74</v>
      </c>
      <c r="C388" s="1" t="s">
        <v>73</v>
      </c>
      <c r="D388" s="1" t="s">
        <v>162</v>
      </c>
      <c r="E388" s="4">
        <v>22854.473999999998</v>
      </c>
      <c r="F388" s="3">
        <v>28326.672000000002</v>
      </c>
      <c r="G388" s="2">
        <f t="shared" si="6"/>
        <v>0.80681818181818166</v>
      </c>
      <c r="H388" s="1">
        <v>2019</v>
      </c>
    </row>
    <row r="389" spans="1:8" x14ac:dyDescent="0.25">
      <c r="A389" s="6" t="s">
        <v>72</v>
      </c>
      <c r="B389" s="5" t="s">
        <v>71</v>
      </c>
      <c r="C389" s="1" t="s">
        <v>70</v>
      </c>
      <c r="D389" s="1" t="s">
        <v>162</v>
      </c>
      <c r="E389" s="4">
        <v>73610.316000000006</v>
      </c>
      <c r="F389" s="3">
        <v>75497.759999999995</v>
      </c>
      <c r="G389" s="2">
        <f t="shared" si="6"/>
        <v>0.9750000000000002</v>
      </c>
      <c r="H389" s="1">
        <v>2019</v>
      </c>
    </row>
    <row r="390" spans="1:8" x14ac:dyDescent="0.25">
      <c r="A390" s="6" t="s">
        <v>69</v>
      </c>
      <c r="B390" s="5" t="s">
        <v>68</v>
      </c>
      <c r="C390" s="1" t="s">
        <v>67</v>
      </c>
      <c r="D390" s="1" t="s">
        <v>162</v>
      </c>
      <c r="E390" s="4">
        <v>117349.84800000001</v>
      </c>
      <c r="F390" s="3">
        <v>160022.51999999999</v>
      </c>
      <c r="G390" s="2">
        <f t="shared" si="6"/>
        <v>0.7333333333333335</v>
      </c>
      <c r="H390" s="1">
        <v>2019</v>
      </c>
    </row>
    <row r="391" spans="1:8" x14ac:dyDescent="0.25">
      <c r="A391" s="6" t="s">
        <v>66</v>
      </c>
      <c r="B391" s="5" t="s">
        <v>65</v>
      </c>
      <c r="C391" s="1" t="s">
        <v>64</v>
      </c>
      <c r="D391" s="1" t="s">
        <v>162</v>
      </c>
      <c r="E391" s="4">
        <v>146957.16600000003</v>
      </c>
      <c r="F391" s="3">
        <v>169320.21300000002</v>
      </c>
      <c r="G391" s="2">
        <f t="shared" si="6"/>
        <v>0.86792452830188682</v>
      </c>
      <c r="H391" s="1">
        <v>2019</v>
      </c>
    </row>
    <row r="392" spans="1:8" x14ac:dyDescent="0.25">
      <c r="A392" s="6" t="s">
        <v>63</v>
      </c>
      <c r="B392" s="5" t="s">
        <v>62</v>
      </c>
      <c r="C392" s="1" t="s">
        <v>61</v>
      </c>
      <c r="D392" s="1" t="s">
        <v>162</v>
      </c>
      <c r="E392" s="4">
        <v>82406.7</v>
      </c>
      <c r="F392" s="3">
        <v>114652.8</v>
      </c>
      <c r="G392" s="2">
        <f t="shared" si="6"/>
        <v>0.71875</v>
      </c>
      <c r="H392" s="1">
        <v>2019</v>
      </c>
    </row>
    <row r="393" spans="1:8" x14ac:dyDescent="0.25">
      <c r="A393" s="6" t="s">
        <v>60</v>
      </c>
      <c r="B393" s="5" t="s">
        <v>59</v>
      </c>
      <c r="C393" s="1" t="s">
        <v>58</v>
      </c>
      <c r="D393" s="1" t="s">
        <v>162</v>
      </c>
      <c r="E393" s="4">
        <v>232255.37700000001</v>
      </c>
      <c r="F393" s="3">
        <v>296011.755</v>
      </c>
      <c r="G393" s="2">
        <f t="shared" si="6"/>
        <v>0.7846153846153846</v>
      </c>
      <c r="H393" s="1">
        <v>2019</v>
      </c>
    </row>
    <row r="394" spans="1:8" x14ac:dyDescent="0.25">
      <c r="A394" s="6" t="s">
        <v>57</v>
      </c>
      <c r="B394" s="5" t="s">
        <v>56</v>
      </c>
      <c r="C394" s="1" t="s">
        <v>55</v>
      </c>
      <c r="D394" s="1" t="s">
        <v>162</v>
      </c>
      <c r="E394" s="4">
        <v>364439.62799999997</v>
      </c>
      <c r="F394" s="3">
        <v>386132.46299999999</v>
      </c>
      <c r="G394" s="2">
        <f t="shared" si="6"/>
        <v>0.9438202247191011</v>
      </c>
      <c r="H394" s="1">
        <v>2019</v>
      </c>
    </row>
    <row r="395" spans="1:8" x14ac:dyDescent="0.25">
      <c r="A395" s="6" t="s">
        <v>52</v>
      </c>
      <c r="B395" s="5" t="s">
        <v>51</v>
      </c>
      <c r="C395" s="1" t="s">
        <v>54</v>
      </c>
      <c r="D395" s="1" t="s">
        <v>162</v>
      </c>
      <c r="E395" s="4">
        <v>83815.748999999996</v>
      </c>
      <c r="F395" s="3">
        <v>35226.909</v>
      </c>
      <c r="G395" s="2">
        <f t="shared" si="6"/>
        <v>2.3793103448275863</v>
      </c>
      <c r="H395" s="1">
        <v>2019</v>
      </c>
    </row>
    <row r="396" spans="1:8" x14ac:dyDescent="0.25">
      <c r="A396" s="6" t="s">
        <v>52</v>
      </c>
      <c r="B396" s="5" t="s">
        <v>51</v>
      </c>
      <c r="C396" s="1" t="s">
        <v>53</v>
      </c>
      <c r="D396" s="1" t="s">
        <v>162</v>
      </c>
      <c r="E396" s="4">
        <v>69479.963999999993</v>
      </c>
      <c r="F396" s="3">
        <v>98778.743999999992</v>
      </c>
      <c r="G396" s="2">
        <f t="shared" si="6"/>
        <v>0.70338983050847459</v>
      </c>
      <c r="H396" s="1">
        <v>2019</v>
      </c>
    </row>
    <row r="397" spans="1:8" x14ac:dyDescent="0.25">
      <c r="A397" s="6" t="s">
        <v>52</v>
      </c>
      <c r="B397" s="5" t="s">
        <v>51</v>
      </c>
      <c r="C397" s="1" t="s">
        <v>50</v>
      </c>
      <c r="D397" s="1" t="s">
        <v>162</v>
      </c>
      <c r="E397" s="4">
        <v>215194.41900000002</v>
      </c>
      <c r="F397" s="3">
        <v>218406.27600000001</v>
      </c>
      <c r="G397" s="2">
        <f t="shared" si="6"/>
        <v>0.98529411764705888</v>
      </c>
      <c r="H397" s="1">
        <v>2019</v>
      </c>
    </row>
    <row r="398" spans="1:8" x14ac:dyDescent="0.25">
      <c r="A398" s="6" t="s">
        <v>49</v>
      </c>
      <c r="B398" s="5" t="s">
        <v>48</v>
      </c>
      <c r="C398" s="1" t="s">
        <v>47</v>
      </c>
      <c r="D398" s="1" t="s">
        <v>162</v>
      </c>
      <c r="E398" s="4">
        <v>88065.468000000008</v>
      </c>
      <c r="F398" s="3">
        <v>70941.626999999993</v>
      </c>
      <c r="G398" s="2">
        <f t="shared" si="6"/>
        <v>1.2413793103448278</v>
      </c>
      <c r="H398" s="1">
        <v>2019</v>
      </c>
    </row>
    <row r="399" spans="1:8" x14ac:dyDescent="0.25">
      <c r="A399" s="6" t="s">
        <v>46</v>
      </c>
      <c r="B399" s="5" t="s">
        <v>45</v>
      </c>
      <c r="C399" s="1" t="s">
        <v>44</v>
      </c>
      <c r="D399" s="1" t="s">
        <v>162</v>
      </c>
      <c r="E399" s="4">
        <v>33564.824999999997</v>
      </c>
      <c r="F399" s="3">
        <v>26851.860000000004</v>
      </c>
      <c r="G399" s="2">
        <f t="shared" si="6"/>
        <v>1.2499999999999998</v>
      </c>
      <c r="H399" s="1">
        <v>2019</v>
      </c>
    </row>
    <row r="400" spans="1:8" x14ac:dyDescent="0.25">
      <c r="A400" s="6" t="s">
        <v>43</v>
      </c>
      <c r="B400" s="5" t="s">
        <v>42</v>
      </c>
      <c r="C400" s="1" t="s">
        <v>41</v>
      </c>
      <c r="D400" s="1" t="s">
        <v>162</v>
      </c>
      <c r="E400" s="4">
        <v>58085.937000000005</v>
      </c>
      <c r="F400" s="3">
        <v>19149.21</v>
      </c>
      <c r="G400" s="2">
        <f t="shared" si="6"/>
        <v>3.0333333333333337</v>
      </c>
      <c r="H400" s="1">
        <v>2019</v>
      </c>
    </row>
    <row r="401" spans="1:8" x14ac:dyDescent="0.25">
      <c r="A401" s="6" t="s">
        <v>40</v>
      </c>
      <c r="B401" s="5" t="s">
        <v>39</v>
      </c>
      <c r="C401" s="1" t="s">
        <v>38</v>
      </c>
      <c r="D401" s="1" t="s">
        <v>162</v>
      </c>
      <c r="E401" s="4">
        <v>75744.036000000007</v>
      </c>
      <c r="F401" s="3">
        <v>300532.788</v>
      </c>
      <c r="G401" s="2">
        <f t="shared" si="6"/>
        <v>0.25203252032520329</v>
      </c>
      <c r="H401" s="1">
        <v>2019</v>
      </c>
    </row>
    <row r="402" spans="1:8" x14ac:dyDescent="0.25">
      <c r="A402" s="6" t="s">
        <v>37</v>
      </c>
      <c r="B402" s="5" t="s">
        <v>36</v>
      </c>
      <c r="C402" s="1" t="s">
        <v>35</v>
      </c>
      <c r="D402" s="1" t="s">
        <v>162</v>
      </c>
      <c r="E402" s="4">
        <v>313281.21600000001</v>
      </c>
      <c r="F402" s="3">
        <v>254540.98800000004</v>
      </c>
      <c r="G402" s="2">
        <f t="shared" si="6"/>
        <v>1.2307692307692306</v>
      </c>
      <c r="H402" s="1">
        <v>2019</v>
      </c>
    </row>
    <row r="403" spans="1:8" x14ac:dyDescent="0.25">
      <c r="A403" s="6" t="s">
        <v>34</v>
      </c>
      <c r="B403" s="5" t="s">
        <v>33</v>
      </c>
      <c r="C403" s="1" t="s">
        <v>32</v>
      </c>
      <c r="D403" s="1" t="s">
        <v>162</v>
      </c>
      <c r="E403" s="4">
        <v>202610.04300000003</v>
      </c>
      <c r="F403" s="3">
        <v>344054.79000000004</v>
      </c>
      <c r="G403" s="2">
        <f t="shared" si="6"/>
        <v>0.58888888888888891</v>
      </c>
      <c r="H403" s="1">
        <v>2019</v>
      </c>
    </row>
    <row r="404" spans="1:8" x14ac:dyDescent="0.25">
      <c r="A404" s="6" t="s">
        <v>31</v>
      </c>
      <c r="B404" s="5" t="s">
        <v>30</v>
      </c>
      <c r="C404" s="1" t="s">
        <v>29</v>
      </c>
      <c r="D404" s="1" t="s">
        <v>162</v>
      </c>
      <c r="E404" s="4">
        <v>486123.93</v>
      </c>
      <c r="F404" s="3">
        <v>619168.37399999995</v>
      </c>
      <c r="G404" s="2">
        <f t="shared" si="6"/>
        <v>0.78512396694214881</v>
      </c>
      <c r="H404" s="1">
        <v>2019</v>
      </c>
    </row>
    <row r="405" spans="1:8" x14ac:dyDescent="0.25">
      <c r="A405" s="6" t="s">
        <v>28</v>
      </c>
      <c r="B405" s="5" t="s">
        <v>27</v>
      </c>
      <c r="C405" s="1" t="s">
        <v>26</v>
      </c>
      <c r="D405" s="1" t="s">
        <v>162</v>
      </c>
      <c r="E405" s="4">
        <v>174403.48499999999</v>
      </c>
      <c r="F405" s="3">
        <v>450204.34500000003</v>
      </c>
      <c r="G405" s="2">
        <f t="shared" si="6"/>
        <v>0.38738738738738732</v>
      </c>
      <c r="H405" s="1">
        <v>2019</v>
      </c>
    </row>
    <row r="406" spans="1:8" x14ac:dyDescent="0.25">
      <c r="A406" s="6" t="s">
        <v>24</v>
      </c>
      <c r="B406" s="5" t="s">
        <v>23</v>
      </c>
      <c r="C406" s="1" t="s">
        <v>25</v>
      </c>
      <c r="D406" s="1" t="s">
        <v>162</v>
      </c>
      <c r="E406" s="4">
        <v>176517.99000000002</v>
      </c>
      <c r="F406" s="3">
        <v>157261.48199999999</v>
      </c>
      <c r="G406" s="2">
        <f t="shared" si="6"/>
        <v>1.1224489795918369</v>
      </c>
      <c r="H406" s="1">
        <v>2019</v>
      </c>
    </row>
    <row r="407" spans="1:8" x14ac:dyDescent="0.25">
      <c r="A407" s="6" t="s">
        <v>24</v>
      </c>
      <c r="B407" s="5" t="s">
        <v>23</v>
      </c>
      <c r="C407" s="1" t="s">
        <v>22</v>
      </c>
      <c r="D407" s="1" t="s">
        <v>162</v>
      </c>
      <c r="E407" s="4">
        <v>329351.47200000001</v>
      </c>
      <c r="F407" s="3">
        <v>390021.48000000004</v>
      </c>
      <c r="G407" s="2">
        <f t="shared" si="6"/>
        <v>0.84444444444444433</v>
      </c>
      <c r="H407" s="1">
        <v>2019</v>
      </c>
    </row>
    <row r="408" spans="1:8" x14ac:dyDescent="0.25">
      <c r="A408" s="6" t="s">
        <v>21</v>
      </c>
      <c r="B408" s="5" t="s">
        <v>20</v>
      </c>
      <c r="C408" s="1" t="s">
        <v>19</v>
      </c>
      <c r="D408" s="1" t="s">
        <v>162</v>
      </c>
      <c r="E408" s="4">
        <v>95328.837</v>
      </c>
      <c r="F408" s="3">
        <v>198736.38900000002</v>
      </c>
      <c r="G408" s="2">
        <f t="shared" si="6"/>
        <v>0.47967479674796742</v>
      </c>
      <c r="H408" s="1">
        <v>2019</v>
      </c>
    </row>
    <row r="409" spans="1:8" x14ac:dyDescent="0.25">
      <c r="A409" s="6" t="s">
        <v>18</v>
      </c>
      <c r="B409" s="5" t="s">
        <v>17</v>
      </c>
      <c r="C409" s="1" t="s">
        <v>16</v>
      </c>
      <c r="D409" s="1" t="s">
        <v>162</v>
      </c>
      <c r="E409" s="4">
        <v>212519.538</v>
      </c>
      <c r="F409" s="3">
        <v>225638.02799999999</v>
      </c>
      <c r="G409" s="2">
        <f t="shared" si="6"/>
        <v>0.94186046511627908</v>
      </c>
      <c r="H409" s="1">
        <v>2019</v>
      </c>
    </row>
    <row r="410" spans="1:8" x14ac:dyDescent="0.25">
      <c r="A410" s="6" t="s">
        <v>15</v>
      </c>
      <c r="B410" s="5" t="s">
        <v>14</v>
      </c>
      <c r="C410" s="1" t="s">
        <v>13</v>
      </c>
      <c r="D410" s="1" t="s">
        <v>162</v>
      </c>
      <c r="E410" s="4">
        <v>180939.204</v>
      </c>
      <c r="F410" s="3">
        <v>123800.508</v>
      </c>
      <c r="G410" s="2">
        <f t="shared" si="6"/>
        <v>1.4615384615384615</v>
      </c>
      <c r="H410" s="1">
        <v>2019</v>
      </c>
    </row>
    <row r="411" spans="1:8" x14ac:dyDescent="0.25">
      <c r="A411" s="6" t="s">
        <v>12</v>
      </c>
      <c r="B411" s="5" t="s">
        <v>11</v>
      </c>
      <c r="C411" s="1" t="s">
        <v>10</v>
      </c>
      <c r="D411" s="1" t="s">
        <v>162</v>
      </c>
      <c r="E411" s="4">
        <v>205798.383</v>
      </c>
      <c r="F411" s="3">
        <v>201419.69400000002</v>
      </c>
      <c r="G411" s="2">
        <f t="shared" si="6"/>
        <v>1.0217391304347825</v>
      </c>
      <c r="H411" s="1">
        <v>2019</v>
      </c>
    </row>
    <row r="412" spans="1:8" x14ac:dyDescent="0.25">
      <c r="A412" s="6" t="s">
        <v>9</v>
      </c>
      <c r="B412" s="5" t="s">
        <v>8</v>
      </c>
      <c r="C412" s="1" t="s">
        <v>7</v>
      </c>
      <c r="D412" s="1" t="s">
        <v>162</v>
      </c>
      <c r="E412" s="4">
        <v>109897.84800000001</v>
      </c>
      <c r="F412" s="3">
        <v>82075.608000000007</v>
      </c>
      <c r="G412" s="2">
        <f t="shared" si="6"/>
        <v>1.3389830508474576</v>
      </c>
      <c r="H412" s="1">
        <v>2019</v>
      </c>
    </row>
    <row r="413" spans="1:8" x14ac:dyDescent="0.25">
      <c r="A413" s="6" t="s">
        <v>6</v>
      </c>
      <c r="B413" s="5" t="s">
        <v>5</v>
      </c>
      <c r="C413" s="1" t="s">
        <v>4</v>
      </c>
      <c r="D413" s="1" t="s">
        <v>162</v>
      </c>
      <c r="E413" s="4">
        <v>13555.755000000001</v>
      </c>
      <c r="F413" s="3">
        <v>14392.53</v>
      </c>
      <c r="G413" s="2">
        <f t="shared" si="6"/>
        <v>0.94186046511627908</v>
      </c>
      <c r="H413" s="1">
        <v>2019</v>
      </c>
    </row>
    <row r="414" spans="1:8" x14ac:dyDescent="0.25">
      <c r="A414" s="6" t="s">
        <v>3</v>
      </c>
      <c r="B414" s="5" t="s">
        <v>2</v>
      </c>
      <c r="C414" s="1" t="s">
        <v>1</v>
      </c>
      <c r="D414" s="1" t="s">
        <v>162</v>
      </c>
      <c r="E414" s="4">
        <v>131566.5</v>
      </c>
      <c r="F414" s="3">
        <v>67098.915000000008</v>
      </c>
      <c r="G414" s="2">
        <f t="shared" si="6"/>
        <v>1.9607843137254899</v>
      </c>
      <c r="H414" s="1">
        <v>2019</v>
      </c>
    </row>
    <row r="415" spans="1:8" x14ac:dyDescent="0.25">
      <c r="A415" s="6" t="s">
        <v>159</v>
      </c>
      <c r="B415" s="5" t="s">
        <v>158</v>
      </c>
      <c r="C415" s="1" t="s">
        <v>157</v>
      </c>
      <c r="D415" s="1" t="s">
        <v>161</v>
      </c>
      <c r="E415" s="4">
        <v>523222.30800000002</v>
      </c>
      <c r="F415" s="3">
        <v>312795.94500000007</v>
      </c>
      <c r="G415" s="2">
        <f t="shared" si="6"/>
        <v>1.6727272727272724</v>
      </c>
      <c r="H415" s="1">
        <v>2019</v>
      </c>
    </row>
    <row r="416" spans="1:8" x14ac:dyDescent="0.25">
      <c r="A416" s="6" t="s">
        <v>156</v>
      </c>
      <c r="B416" s="5" t="s">
        <v>155</v>
      </c>
      <c r="C416" s="1" t="s">
        <v>154</v>
      </c>
      <c r="D416" s="1" t="s">
        <v>161</v>
      </c>
      <c r="E416" s="4">
        <v>596794.46400000015</v>
      </c>
      <c r="F416" s="3">
        <v>863220.56400000013</v>
      </c>
      <c r="G416" s="2">
        <f t="shared" si="6"/>
        <v>0.6913580246913581</v>
      </c>
      <c r="H416" s="1">
        <v>2019</v>
      </c>
    </row>
    <row r="417" spans="1:8" x14ac:dyDescent="0.25">
      <c r="A417" s="6" t="s">
        <v>153</v>
      </c>
      <c r="B417" s="5" t="s">
        <v>152</v>
      </c>
      <c r="C417" s="1" t="s">
        <v>151</v>
      </c>
      <c r="D417" s="1" t="s">
        <v>161</v>
      </c>
      <c r="E417" s="4">
        <v>153091.45799999998</v>
      </c>
      <c r="F417" s="3">
        <v>222169.31099999999</v>
      </c>
      <c r="G417" s="2">
        <f t="shared" si="6"/>
        <v>0.68907563025210083</v>
      </c>
      <c r="H417" s="1">
        <v>2019</v>
      </c>
    </row>
    <row r="418" spans="1:8" x14ac:dyDescent="0.25">
      <c r="A418" s="6" t="s">
        <v>150</v>
      </c>
      <c r="B418" s="5" t="s">
        <v>149</v>
      </c>
      <c r="C418" s="1" t="s">
        <v>148</v>
      </c>
      <c r="D418" s="1" t="s">
        <v>161</v>
      </c>
      <c r="E418" s="4">
        <v>134103.22200000001</v>
      </c>
      <c r="F418" s="3">
        <v>62987.877</v>
      </c>
      <c r="G418" s="2">
        <f t="shared" si="6"/>
        <v>2.1290322580645165</v>
      </c>
      <c r="H418" s="1">
        <v>2019</v>
      </c>
    </row>
    <row r="419" spans="1:8" x14ac:dyDescent="0.25">
      <c r="A419" s="6" t="s">
        <v>144</v>
      </c>
      <c r="B419" s="5" t="s">
        <v>143</v>
      </c>
      <c r="C419" s="1" t="s">
        <v>147</v>
      </c>
      <c r="D419" s="1" t="s">
        <v>161</v>
      </c>
      <c r="E419" s="4">
        <v>803733.3</v>
      </c>
      <c r="F419" s="3">
        <v>691210.63800000004</v>
      </c>
      <c r="G419" s="2">
        <f t="shared" si="6"/>
        <v>1.1627906976744187</v>
      </c>
      <c r="H419" s="1">
        <v>2019</v>
      </c>
    </row>
    <row r="420" spans="1:8" x14ac:dyDescent="0.25">
      <c r="A420" s="6" t="s">
        <v>144</v>
      </c>
      <c r="B420" s="5" t="s">
        <v>143</v>
      </c>
      <c r="C420" s="1" t="s">
        <v>146</v>
      </c>
      <c r="D420" s="1" t="s">
        <v>161</v>
      </c>
      <c r="E420" s="4">
        <v>470726.08200000005</v>
      </c>
      <c r="F420" s="3">
        <v>530311.66200000001</v>
      </c>
      <c r="G420" s="2">
        <f t="shared" si="6"/>
        <v>0.88764044943820231</v>
      </c>
      <c r="H420" s="1">
        <v>2019</v>
      </c>
    </row>
    <row r="421" spans="1:8" x14ac:dyDescent="0.25">
      <c r="A421" s="6" t="s">
        <v>144</v>
      </c>
      <c r="B421" s="5" t="s">
        <v>143</v>
      </c>
      <c r="C421" s="1" t="s">
        <v>145</v>
      </c>
      <c r="D421" s="1" t="s">
        <v>161</v>
      </c>
      <c r="E421" s="4">
        <v>263202.18300000002</v>
      </c>
      <c r="F421" s="3">
        <v>1001866.374</v>
      </c>
      <c r="G421" s="2">
        <f t="shared" si="6"/>
        <v>0.26271186440677968</v>
      </c>
      <c r="H421" s="1">
        <v>2019</v>
      </c>
    </row>
    <row r="422" spans="1:8" x14ac:dyDescent="0.25">
      <c r="A422" s="6" t="s">
        <v>144</v>
      </c>
      <c r="B422" s="5" t="s">
        <v>143</v>
      </c>
      <c r="C422" s="1" t="s">
        <v>142</v>
      </c>
      <c r="D422" s="1" t="s">
        <v>161</v>
      </c>
      <c r="E422" s="4">
        <v>295226.08199999999</v>
      </c>
      <c r="F422" s="3">
        <v>559045.13399999996</v>
      </c>
      <c r="G422" s="2">
        <f t="shared" si="6"/>
        <v>0.52808988764044951</v>
      </c>
      <c r="H422" s="1">
        <v>2019</v>
      </c>
    </row>
    <row r="423" spans="1:8" x14ac:dyDescent="0.25">
      <c r="A423" s="6" t="s">
        <v>141</v>
      </c>
      <c r="B423" s="5" t="s">
        <v>140</v>
      </c>
      <c r="C423" s="1" t="s">
        <v>139</v>
      </c>
      <c r="D423" s="1" t="s">
        <v>161</v>
      </c>
      <c r="E423" s="4">
        <v>155828.12400000001</v>
      </c>
      <c r="F423" s="3">
        <v>178913.772</v>
      </c>
      <c r="G423" s="2">
        <f t="shared" si="6"/>
        <v>0.87096774193548399</v>
      </c>
      <c r="H423" s="1">
        <v>2019</v>
      </c>
    </row>
    <row r="424" spans="1:8" x14ac:dyDescent="0.25">
      <c r="A424" s="6" t="s">
        <v>138</v>
      </c>
      <c r="B424" s="5" t="s">
        <v>137</v>
      </c>
      <c r="C424" s="1" t="s">
        <v>136</v>
      </c>
      <c r="D424" s="1" t="s">
        <v>161</v>
      </c>
      <c r="E424" s="4">
        <v>315851.022</v>
      </c>
      <c r="F424" s="3">
        <v>323461.89</v>
      </c>
      <c r="G424" s="2">
        <f t="shared" si="6"/>
        <v>0.97647058823529409</v>
      </c>
      <c r="H424" s="1">
        <v>2019</v>
      </c>
    </row>
    <row r="425" spans="1:8" x14ac:dyDescent="0.25">
      <c r="A425" s="6" t="s">
        <v>135</v>
      </c>
      <c r="B425" s="5" t="s">
        <v>134</v>
      </c>
      <c r="C425" s="1" t="s">
        <v>133</v>
      </c>
      <c r="D425" s="1" t="s">
        <v>161</v>
      </c>
      <c r="E425" s="4">
        <v>127027.49400000001</v>
      </c>
      <c r="F425" s="3">
        <v>196315.21799999999</v>
      </c>
      <c r="G425" s="2">
        <f t="shared" si="6"/>
        <v>0.6470588235294118</v>
      </c>
      <c r="H425" s="1">
        <v>2019</v>
      </c>
    </row>
    <row r="426" spans="1:8" x14ac:dyDescent="0.25">
      <c r="A426" s="6" t="s">
        <v>131</v>
      </c>
      <c r="B426" s="5" t="s">
        <v>130</v>
      </c>
      <c r="C426" s="1" t="s">
        <v>132</v>
      </c>
      <c r="D426" s="1" t="s">
        <v>161</v>
      </c>
      <c r="E426" s="4">
        <v>454820.4</v>
      </c>
      <c r="F426" s="3">
        <v>855062.35199999996</v>
      </c>
      <c r="G426" s="2">
        <f t="shared" si="6"/>
        <v>0.53191489361702138</v>
      </c>
      <c r="H426" s="1">
        <v>2019</v>
      </c>
    </row>
    <row r="427" spans="1:8" x14ac:dyDescent="0.25">
      <c r="A427" s="6" t="s">
        <v>131</v>
      </c>
      <c r="B427" s="5" t="s">
        <v>130</v>
      </c>
      <c r="C427" s="1" t="s">
        <v>129</v>
      </c>
      <c r="D427" s="1" t="s">
        <v>161</v>
      </c>
      <c r="E427" s="4">
        <v>216096.33600000001</v>
      </c>
      <c r="F427" s="3">
        <v>468208.728</v>
      </c>
      <c r="G427" s="2">
        <f t="shared" si="6"/>
        <v>0.46153846153846156</v>
      </c>
      <c r="H427" s="1">
        <v>2019</v>
      </c>
    </row>
    <row r="428" spans="1:8" x14ac:dyDescent="0.25">
      <c r="A428" s="6" t="s">
        <v>128</v>
      </c>
      <c r="B428" s="5" t="s">
        <v>127</v>
      </c>
      <c r="C428" s="1" t="s">
        <v>126</v>
      </c>
      <c r="D428" s="1" t="s">
        <v>161</v>
      </c>
      <c r="E428" s="4">
        <v>865253.34</v>
      </c>
      <c r="F428" s="3">
        <v>257515.875</v>
      </c>
      <c r="G428" s="2">
        <f t="shared" si="6"/>
        <v>3.36</v>
      </c>
      <c r="H428" s="1">
        <v>2019</v>
      </c>
    </row>
    <row r="429" spans="1:8" x14ac:dyDescent="0.25">
      <c r="A429" s="6" t="s">
        <v>125</v>
      </c>
      <c r="B429" s="5" t="s">
        <v>124</v>
      </c>
      <c r="C429" s="1" t="s">
        <v>123</v>
      </c>
      <c r="D429" s="1" t="s">
        <v>161</v>
      </c>
      <c r="E429" s="4">
        <v>453928.45500000002</v>
      </c>
      <c r="F429" s="3">
        <v>433753.85700000002</v>
      </c>
      <c r="G429" s="2">
        <f t="shared" si="6"/>
        <v>1.0465116279069768</v>
      </c>
      <c r="H429" s="1">
        <v>2019</v>
      </c>
    </row>
    <row r="430" spans="1:8" x14ac:dyDescent="0.25">
      <c r="A430" s="6" t="s">
        <v>122</v>
      </c>
      <c r="B430" s="5" t="s">
        <v>121</v>
      </c>
      <c r="C430" s="1" t="s">
        <v>120</v>
      </c>
      <c r="D430" s="1" t="s">
        <v>161</v>
      </c>
      <c r="E430" s="4">
        <v>368735.49000000005</v>
      </c>
      <c r="F430" s="3">
        <v>446579.64900000009</v>
      </c>
      <c r="G430" s="2">
        <f t="shared" si="6"/>
        <v>0.82568807339449535</v>
      </c>
      <c r="H430" s="1">
        <v>2019</v>
      </c>
    </row>
    <row r="431" spans="1:8" x14ac:dyDescent="0.25">
      <c r="A431" s="6" t="s">
        <v>119</v>
      </c>
      <c r="B431" s="5" t="s">
        <v>118</v>
      </c>
      <c r="C431" s="1" t="s">
        <v>117</v>
      </c>
      <c r="D431" s="1" t="s">
        <v>161</v>
      </c>
      <c r="E431" s="4">
        <v>710326.58399999992</v>
      </c>
      <c r="F431" s="3">
        <v>631401.40799999994</v>
      </c>
      <c r="G431" s="2">
        <f t="shared" si="6"/>
        <v>1.125</v>
      </c>
      <c r="H431" s="1">
        <v>2019</v>
      </c>
    </row>
    <row r="432" spans="1:8" x14ac:dyDescent="0.25">
      <c r="A432" s="6" t="s">
        <v>115</v>
      </c>
      <c r="B432" s="5" t="s">
        <v>114</v>
      </c>
      <c r="C432" s="1" t="s">
        <v>116</v>
      </c>
      <c r="D432" s="1" t="s">
        <v>161</v>
      </c>
      <c r="E432" s="4">
        <v>423469.95299999998</v>
      </c>
      <c r="F432" s="3">
        <v>1027139.8859999999</v>
      </c>
      <c r="G432" s="2">
        <f t="shared" si="6"/>
        <v>0.41228070175438597</v>
      </c>
      <c r="H432" s="1">
        <v>2019</v>
      </c>
    </row>
    <row r="433" spans="1:8" x14ac:dyDescent="0.25">
      <c r="A433" s="6" t="s">
        <v>115</v>
      </c>
      <c r="B433" s="5" t="s">
        <v>114</v>
      </c>
      <c r="C433" s="1" t="s">
        <v>113</v>
      </c>
      <c r="D433" s="1" t="s">
        <v>161</v>
      </c>
      <c r="E433" s="4">
        <v>264063.24000000005</v>
      </c>
      <c r="F433" s="3">
        <v>269931.31200000003</v>
      </c>
      <c r="G433" s="2">
        <f t="shared" si="6"/>
        <v>0.97826086956521741</v>
      </c>
      <c r="H433" s="1">
        <v>2019</v>
      </c>
    </row>
    <row r="434" spans="1:8" x14ac:dyDescent="0.25">
      <c r="A434" s="6" t="s">
        <v>112</v>
      </c>
      <c r="B434" s="5" t="s">
        <v>111</v>
      </c>
      <c r="C434" s="1" t="s">
        <v>110</v>
      </c>
      <c r="D434" s="1" t="s">
        <v>161</v>
      </c>
      <c r="E434" s="4">
        <v>745950.11400000006</v>
      </c>
      <c r="F434" s="3">
        <v>535553.92800000007</v>
      </c>
      <c r="G434" s="2">
        <f t="shared" si="6"/>
        <v>1.3928571428571428</v>
      </c>
      <c r="H434" s="1">
        <v>2019</v>
      </c>
    </row>
    <row r="435" spans="1:8" x14ac:dyDescent="0.25">
      <c r="A435" s="6" t="s">
        <v>109</v>
      </c>
      <c r="B435" s="5" t="s">
        <v>108</v>
      </c>
      <c r="C435" s="1" t="s">
        <v>107</v>
      </c>
      <c r="D435" s="1" t="s">
        <v>161</v>
      </c>
      <c r="E435" s="4">
        <v>147059.46</v>
      </c>
      <c r="F435" s="3">
        <v>147059.46</v>
      </c>
      <c r="G435" s="2">
        <f t="shared" si="6"/>
        <v>1</v>
      </c>
      <c r="H435" s="1">
        <v>2019</v>
      </c>
    </row>
    <row r="436" spans="1:8" x14ac:dyDescent="0.25">
      <c r="A436" s="6" t="s">
        <v>106</v>
      </c>
      <c r="B436" s="5" t="s">
        <v>105</v>
      </c>
      <c r="C436" s="1" t="s">
        <v>104</v>
      </c>
      <c r="D436" s="1" t="s">
        <v>161</v>
      </c>
      <c r="E436" s="4">
        <v>318523.90500000003</v>
      </c>
      <c r="F436" s="3">
        <v>739215.85499999998</v>
      </c>
      <c r="G436" s="2">
        <f t="shared" si="6"/>
        <v>0.4308943089430895</v>
      </c>
      <c r="H436" s="1">
        <v>2019</v>
      </c>
    </row>
    <row r="437" spans="1:8" x14ac:dyDescent="0.25">
      <c r="A437" s="6" t="s">
        <v>103</v>
      </c>
      <c r="B437" s="5" t="s">
        <v>102</v>
      </c>
      <c r="C437" s="1" t="s">
        <v>101</v>
      </c>
      <c r="D437" s="1" t="s">
        <v>161</v>
      </c>
      <c r="E437" s="4">
        <v>695737.78200000001</v>
      </c>
      <c r="F437" s="3">
        <v>903659.41799999983</v>
      </c>
      <c r="G437" s="2">
        <f t="shared" si="6"/>
        <v>0.76991150442477896</v>
      </c>
      <c r="H437" s="1">
        <v>2019</v>
      </c>
    </row>
    <row r="438" spans="1:8" x14ac:dyDescent="0.25">
      <c r="A438" s="6" t="s">
        <v>100</v>
      </c>
      <c r="B438" s="5" t="s">
        <v>99</v>
      </c>
      <c r="C438" s="1" t="s">
        <v>98</v>
      </c>
      <c r="D438" s="1" t="s">
        <v>161</v>
      </c>
      <c r="E438" s="4">
        <v>120405.74400000001</v>
      </c>
      <c r="F438" s="3">
        <v>82778.949000000008</v>
      </c>
      <c r="G438" s="2">
        <f t="shared" si="6"/>
        <v>1.4545454545454546</v>
      </c>
      <c r="H438" s="1">
        <v>2019</v>
      </c>
    </row>
    <row r="439" spans="1:8" x14ac:dyDescent="0.25">
      <c r="A439" s="6" t="s">
        <v>96</v>
      </c>
      <c r="B439" s="5" t="s">
        <v>95</v>
      </c>
      <c r="C439" s="1" t="s">
        <v>97</v>
      </c>
      <c r="D439" s="1" t="s">
        <v>161</v>
      </c>
      <c r="E439" s="4">
        <v>206848.62</v>
      </c>
      <c r="F439" s="3">
        <v>545328.18000000005</v>
      </c>
      <c r="G439" s="2">
        <f t="shared" si="6"/>
        <v>0.37931034482758619</v>
      </c>
      <c r="H439" s="1">
        <v>2019</v>
      </c>
    </row>
    <row r="440" spans="1:8" x14ac:dyDescent="0.25">
      <c r="A440" s="6" t="s">
        <v>96</v>
      </c>
      <c r="B440" s="5" t="s">
        <v>95</v>
      </c>
      <c r="C440" s="1" t="s">
        <v>94</v>
      </c>
      <c r="D440" s="1" t="s">
        <v>161</v>
      </c>
      <c r="E440" s="4">
        <v>394381.89</v>
      </c>
      <c r="F440" s="3">
        <v>1161827.73</v>
      </c>
      <c r="G440" s="2">
        <f t="shared" si="6"/>
        <v>0.33944954128440369</v>
      </c>
      <c r="H440" s="1">
        <v>2019</v>
      </c>
    </row>
    <row r="441" spans="1:8" x14ac:dyDescent="0.25">
      <c r="A441" s="6" t="s">
        <v>93</v>
      </c>
      <c r="B441" s="5" t="s">
        <v>92</v>
      </c>
      <c r="C441" s="1" t="s">
        <v>91</v>
      </c>
      <c r="D441" s="1" t="s">
        <v>161</v>
      </c>
      <c r="E441" s="4">
        <v>539463.978</v>
      </c>
      <c r="F441" s="3">
        <v>357476.13</v>
      </c>
      <c r="G441" s="2">
        <f t="shared" si="6"/>
        <v>1.509090909090909</v>
      </c>
      <c r="H441" s="1">
        <v>2019</v>
      </c>
    </row>
    <row r="442" spans="1:8" x14ac:dyDescent="0.25">
      <c r="A442" s="6" t="s">
        <v>90</v>
      </c>
      <c r="B442" s="5" t="s">
        <v>89</v>
      </c>
      <c r="C442" s="1" t="s">
        <v>88</v>
      </c>
      <c r="D442" s="1" t="s">
        <v>161</v>
      </c>
      <c r="E442" s="4">
        <v>50356.94400000001</v>
      </c>
      <c r="F442" s="3">
        <v>140389.05600000001</v>
      </c>
      <c r="G442" s="2">
        <f t="shared" si="6"/>
        <v>0.35869565217391308</v>
      </c>
      <c r="H442" s="1">
        <v>2019</v>
      </c>
    </row>
    <row r="443" spans="1:8" x14ac:dyDescent="0.25">
      <c r="A443" s="6" t="s">
        <v>87</v>
      </c>
      <c r="B443" s="5" t="s">
        <v>86</v>
      </c>
      <c r="C443" s="1" t="s">
        <v>85</v>
      </c>
      <c r="D443" s="1" t="s">
        <v>161</v>
      </c>
      <c r="E443" s="4">
        <v>100498.10400000001</v>
      </c>
      <c r="F443" s="3">
        <v>57427.487999999998</v>
      </c>
      <c r="G443" s="2">
        <f t="shared" si="6"/>
        <v>1.7500000000000002</v>
      </c>
      <c r="H443" s="1">
        <v>2019</v>
      </c>
    </row>
    <row r="444" spans="1:8" x14ac:dyDescent="0.25">
      <c r="A444" s="6" t="s">
        <v>84</v>
      </c>
      <c r="B444" s="5" t="s">
        <v>83</v>
      </c>
      <c r="C444" s="1" t="s">
        <v>82</v>
      </c>
      <c r="D444" s="1" t="s">
        <v>161</v>
      </c>
      <c r="E444" s="4">
        <v>157899.22200000004</v>
      </c>
      <c r="F444" s="3">
        <v>200410.55100000004</v>
      </c>
      <c r="G444" s="2">
        <f t="shared" si="6"/>
        <v>0.78787878787878796</v>
      </c>
      <c r="H444" s="1">
        <v>2019</v>
      </c>
    </row>
    <row r="445" spans="1:8" x14ac:dyDescent="0.25">
      <c r="A445" s="6" t="s">
        <v>81</v>
      </c>
      <c r="B445" s="5" t="s">
        <v>80</v>
      </c>
      <c r="C445" s="1" t="s">
        <v>79</v>
      </c>
      <c r="D445" s="1" t="s">
        <v>161</v>
      </c>
      <c r="E445" s="4">
        <v>622837.92599999998</v>
      </c>
      <c r="F445" s="3">
        <v>341556.28200000006</v>
      </c>
      <c r="G445" s="2">
        <f t="shared" si="6"/>
        <v>1.8235294117647054</v>
      </c>
      <c r="H445" s="1">
        <v>2019</v>
      </c>
    </row>
    <row r="446" spans="1:8" x14ac:dyDescent="0.25">
      <c r="A446" s="6" t="s">
        <v>78</v>
      </c>
      <c r="B446" s="5" t="s">
        <v>77</v>
      </c>
      <c r="C446" s="1" t="s">
        <v>76</v>
      </c>
      <c r="D446" s="1" t="s">
        <v>161</v>
      </c>
      <c r="E446" s="4">
        <v>663588.17999999993</v>
      </c>
      <c r="F446" s="3">
        <v>827080.92</v>
      </c>
      <c r="G446" s="2">
        <f t="shared" si="6"/>
        <v>0.80232558139534871</v>
      </c>
      <c r="H446" s="1">
        <v>2019</v>
      </c>
    </row>
    <row r="447" spans="1:8" x14ac:dyDescent="0.25">
      <c r="A447" s="6" t="s">
        <v>75</v>
      </c>
      <c r="B447" s="5" t="s">
        <v>74</v>
      </c>
      <c r="C447" s="1" t="s">
        <v>73</v>
      </c>
      <c r="D447" s="1" t="s">
        <v>161</v>
      </c>
      <c r="E447" s="4">
        <v>199524.6</v>
      </c>
      <c r="F447" s="3">
        <v>103752.792</v>
      </c>
      <c r="G447" s="2">
        <f t="shared" si="6"/>
        <v>1.9230769230769231</v>
      </c>
      <c r="H447" s="1">
        <v>2019</v>
      </c>
    </row>
    <row r="448" spans="1:8" x14ac:dyDescent="0.25">
      <c r="A448" s="6" t="s">
        <v>72</v>
      </c>
      <c r="B448" s="5" t="s">
        <v>71</v>
      </c>
      <c r="C448" s="1" t="s">
        <v>70</v>
      </c>
      <c r="D448" s="1" t="s">
        <v>161</v>
      </c>
      <c r="E448" s="4">
        <v>168097.644</v>
      </c>
      <c r="F448" s="3">
        <v>255379.11300000001</v>
      </c>
      <c r="G448" s="2">
        <f t="shared" si="6"/>
        <v>0.65822784810126578</v>
      </c>
      <c r="H448" s="1">
        <v>2019</v>
      </c>
    </row>
    <row r="449" spans="1:8" x14ac:dyDescent="0.25">
      <c r="A449" s="6" t="s">
        <v>69</v>
      </c>
      <c r="B449" s="5" t="s">
        <v>68</v>
      </c>
      <c r="C449" s="1" t="s">
        <v>67</v>
      </c>
      <c r="D449" s="1" t="s">
        <v>161</v>
      </c>
      <c r="E449" s="4">
        <v>499076.48700000008</v>
      </c>
      <c r="F449" s="3">
        <v>521013.91500000004</v>
      </c>
      <c r="G449" s="2">
        <f t="shared" si="6"/>
        <v>0.95789473684210535</v>
      </c>
      <c r="H449" s="1">
        <v>2019</v>
      </c>
    </row>
    <row r="450" spans="1:8" x14ac:dyDescent="0.25">
      <c r="A450" s="6" t="s">
        <v>66</v>
      </c>
      <c r="B450" s="5" t="s">
        <v>65</v>
      </c>
      <c r="C450" s="1" t="s">
        <v>64</v>
      </c>
      <c r="D450" s="1" t="s">
        <v>161</v>
      </c>
      <c r="E450" s="4">
        <v>133226.96400000001</v>
      </c>
      <c r="F450" s="3">
        <v>139673.43000000002</v>
      </c>
      <c r="G450" s="2">
        <f t="shared" ref="G450:G513" si="7">E450/F450</f>
        <v>0.95384615384615379</v>
      </c>
      <c r="H450" s="1">
        <v>2019</v>
      </c>
    </row>
    <row r="451" spans="1:8" x14ac:dyDescent="0.25">
      <c r="A451" s="6" t="s">
        <v>63</v>
      </c>
      <c r="B451" s="5" t="s">
        <v>62</v>
      </c>
      <c r="C451" s="1" t="s">
        <v>61</v>
      </c>
      <c r="D451" s="1" t="s">
        <v>161</v>
      </c>
      <c r="E451" s="4">
        <v>527773.82400000014</v>
      </c>
      <c r="F451" s="3">
        <v>372883.68000000005</v>
      </c>
      <c r="G451" s="2">
        <f t="shared" si="7"/>
        <v>1.4153846153846155</v>
      </c>
      <c r="H451" s="1">
        <v>2019</v>
      </c>
    </row>
    <row r="452" spans="1:8" x14ac:dyDescent="0.25">
      <c r="A452" s="6" t="s">
        <v>60</v>
      </c>
      <c r="B452" s="5" t="s">
        <v>59</v>
      </c>
      <c r="C452" s="1" t="s">
        <v>58</v>
      </c>
      <c r="D452" s="1" t="s">
        <v>161</v>
      </c>
      <c r="E452" s="4">
        <v>218251.40400000004</v>
      </c>
      <c r="F452" s="3">
        <v>670343.598</v>
      </c>
      <c r="G452" s="2">
        <f t="shared" si="7"/>
        <v>0.32558139534883729</v>
      </c>
      <c r="H452" s="1">
        <v>2019</v>
      </c>
    </row>
    <row r="453" spans="1:8" x14ac:dyDescent="0.25">
      <c r="A453" s="6" t="s">
        <v>57</v>
      </c>
      <c r="B453" s="5" t="s">
        <v>56</v>
      </c>
      <c r="C453" s="1" t="s">
        <v>55</v>
      </c>
      <c r="D453" s="1" t="s">
        <v>161</v>
      </c>
      <c r="E453" s="4">
        <v>804242.92500000005</v>
      </c>
      <c r="F453" s="3">
        <v>804242.92500000005</v>
      </c>
      <c r="G453" s="2">
        <f t="shared" si="7"/>
        <v>1</v>
      </c>
      <c r="H453" s="1">
        <v>2019</v>
      </c>
    </row>
    <row r="454" spans="1:8" x14ac:dyDescent="0.25">
      <c r="A454" s="6" t="s">
        <v>52</v>
      </c>
      <c r="B454" s="5" t="s">
        <v>51</v>
      </c>
      <c r="C454" s="1" t="s">
        <v>54</v>
      </c>
      <c r="D454" s="1" t="s">
        <v>161</v>
      </c>
      <c r="E454" s="4">
        <v>362211.29100000003</v>
      </c>
      <c r="F454" s="3">
        <v>919459.43099999998</v>
      </c>
      <c r="G454" s="2">
        <f t="shared" si="7"/>
        <v>0.39393939393939398</v>
      </c>
      <c r="H454" s="1">
        <v>2019</v>
      </c>
    </row>
    <row r="455" spans="1:8" x14ac:dyDescent="0.25">
      <c r="A455" s="6" t="s">
        <v>52</v>
      </c>
      <c r="B455" s="5" t="s">
        <v>51</v>
      </c>
      <c r="C455" s="1" t="s">
        <v>53</v>
      </c>
      <c r="D455" s="1" t="s">
        <v>161</v>
      </c>
      <c r="E455" s="4">
        <v>232377.50700000004</v>
      </c>
      <c r="F455" s="3">
        <v>208099.26</v>
      </c>
      <c r="G455" s="2">
        <f t="shared" si="7"/>
        <v>1.1166666666666669</v>
      </c>
      <c r="H455" s="1">
        <v>2019</v>
      </c>
    </row>
    <row r="456" spans="1:8" x14ac:dyDescent="0.25">
      <c r="A456" s="6" t="s">
        <v>52</v>
      </c>
      <c r="B456" s="5" t="s">
        <v>51</v>
      </c>
      <c r="C456" s="1" t="s">
        <v>50</v>
      </c>
      <c r="D456" s="1" t="s">
        <v>161</v>
      </c>
      <c r="E456" s="4">
        <v>566063.19000000006</v>
      </c>
      <c r="F456" s="3">
        <v>845419.04999999993</v>
      </c>
      <c r="G456" s="2">
        <f t="shared" si="7"/>
        <v>0.66956521739130448</v>
      </c>
      <c r="H456" s="1">
        <v>2019</v>
      </c>
    </row>
    <row r="457" spans="1:8" x14ac:dyDescent="0.25">
      <c r="A457" s="6" t="s">
        <v>49</v>
      </c>
      <c r="B457" s="5" t="s">
        <v>48</v>
      </c>
      <c r="C457" s="1" t="s">
        <v>47</v>
      </c>
      <c r="D457" s="1" t="s">
        <v>161</v>
      </c>
      <c r="E457" s="4">
        <v>272215.05300000001</v>
      </c>
      <c r="F457" s="3">
        <v>346455.522</v>
      </c>
      <c r="G457" s="2">
        <f t="shared" si="7"/>
        <v>0.78571428571428581</v>
      </c>
      <c r="H457" s="1">
        <v>2019</v>
      </c>
    </row>
    <row r="458" spans="1:8" x14ac:dyDescent="0.25">
      <c r="A458" s="6" t="s">
        <v>46</v>
      </c>
      <c r="B458" s="5" t="s">
        <v>45</v>
      </c>
      <c r="C458" s="1" t="s">
        <v>44</v>
      </c>
      <c r="D458" s="1" t="s">
        <v>161</v>
      </c>
      <c r="E458" s="4">
        <v>245648.59199999998</v>
      </c>
      <c r="F458" s="3">
        <v>362624.11199999996</v>
      </c>
      <c r="G458" s="2">
        <f t="shared" si="7"/>
        <v>0.67741935483870963</v>
      </c>
      <c r="H458" s="1">
        <v>2019</v>
      </c>
    </row>
    <row r="459" spans="1:8" x14ac:dyDescent="0.25">
      <c r="A459" s="6" t="s">
        <v>43</v>
      </c>
      <c r="B459" s="5" t="s">
        <v>42</v>
      </c>
      <c r="C459" s="1" t="s">
        <v>41</v>
      </c>
      <c r="D459" s="1" t="s">
        <v>161</v>
      </c>
      <c r="E459" s="4">
        <v>361783.8</v>
      </c>
      <c r="F459" s="3">
        <v>609002.73</v>
      </c>
      <c r="G459" s="2">
        <f t="shared" si="7"/>
        <v>0.59405940594059403</v>
      </c>
      <c r="H459" s="1">
        <v>2019</v>
      </c>
    </row>
    <row r="460" spans="1:8" x14ac:dyDescent="0.25">
      <c r="A460" s="6" t="s">
        <v>40</v>
      </c>
      <c r="B460" s="5" t="s">
        <v>39</v>
      </c>
      <c r="C460" s="1" t="s">
        <v>38</v>
      </c>
      <c r="D460" s="1" t="s">
        <v>161</v>
      </c>
      <c r="E460" s="4">
        <v>1024666.848</v>
      </c>
      <c r="F460" s="3">
        <v>1152750.2040000001</v>
      </c>
      <c r="G460" s="2">
        <f t="shared" si="7"/>
        <v>0.88888888888888873</v>
      </c>
      <c r="H460" s="1">
        <v>2019</v>
      </c>
    </row>
    <row r="461" spans="1:8" x14ac:dyDescent="0.25">
      <c r="A461" s="6" t="s">
        <v>37</v>
      </c>
      <c r="B461" s="5" t="s">
        <v>36</v>
      </c>
      <c r="C461" s="1" t="s">
        <v>35</v>
      </c>
      <c r="D461" s="1" t="s">
        <v>161</v>
      </c>
      <c r="E461" s="4">
        <v>341034.07500000001</v>
      </c>
      <c r="F461" s="3">
        <v>269654.85000000003</v>
      </c>
      <c r="G461" s="2">
        <f t="shared" si="7"/>
        <v>1.2647058823529411</v>
      </c>
      <c r="H461" s="1">
        <v>2019</v>
      </c>
    </row>
    <row r="462" spans="1:8" x14ac:dyDescent="0.25">
      <c r="A462" s="6" t="s">
        <v>34</v>
      </c>
      <c r="B462" s="5" t="s">
        <v>33</v>
      </c>
      <c r="C462" s="1" t="s">
        <v>32</v>
      </c>
      <c r="D462" s="1" t="s">
        <v>161</v>
      </c>
      <c r="E462" s="4">
        <v>103424.31</v>
      </c>
      <c r="F462" s="3">
        <v>237875.913</v>
      </c>
      <c r="G462" s="2">
        <f t="shared" si="7"/>
        <v>0.43478260869565216</v>
      </c>
      <c r="H462" s="1">
        <v>2019</v>
      </c>
    </row>
    <row r="463" spans="1:8" x14ac:dyDescent="0.25">
      <c r="A463" s="6" t="s">
        <v>31</v>
      </c>
      <c r="B463" s="5" t="s">
        <v>30</v>
      </c>
      <c r="C463" s="1" t="s">
        <v>29</v>
      </c>
      <c r="D463" s="1" t="s">
        <v>161</v>
      </c>
      <c r="E463" s="4">
        <v>218260.92600000001</v>
      </c>
      <c r="F463" s="3">
        <v>291014.56800000003</v>
      </c>
      <c r="G463" s="2">
        <f t="shared" si="7"/>
        <v>0.75</v>
      </c>
      <c r="H463" s="1">
        <v>2019</v>
      </c>
    </row>
    <row r="464" spans="1:8" x14ac:dyDescent="0.25">
      <c r="A464" s="6" t="s">
        <v>28</v>
      </c>
      <c r="B464" s="5" t="s">
        <v>27</v>
      </c>
      <c r="C464" s="1" t="s">
        <v>26</v>
      </c>
      <c r="D464" s="1" t="s">
        <v>161</v>
      </c>
      <c r="E464" s="4">
        <v>1085458.9679999999</v>
      </c>
      <c r="F464" s="3">
        <v>1217029.7520000001</v>
      </c>
      <c r="G464" s="2">
        <f t="shared" si="7"/>
        <v>0.89189189189189177</v>
      </c>
      <c r="H464" s="1">
        <v>2019</v>
      </c>
    </row>
    <row r="465" spans="1:8" x14ac:dyDescent="0.25">
      <c r="A465" s="6" t="s">
        <v>24</v>
      </c>
      <c r="B465" s="5" t="s">
        <v>23</v>
      </c>
      <c r="C465" s="1" t="s">
        <v>25</v>
      </c>
      <c r="D465" s="1" t="s">
        <v>161</v>
      </c>
      <c r="E465" s="4">
        <v>114785.19</v>
      </c>
      <c r="F465" s="3">
        <v>534192.61499999999</v>
      </c>
      <c r="G465" s="2">
        <f t="shared" si="7"/>
        <v>0.21487603305785125</v>
      </c>
      <c r="H465" s="1">
        <v>2019</v>
      </c>
    </row>
    <row r="466" spans="1:8" x14ac:dyDescent="0.25">
      <c r="A466" s="6" t="s">
        <v>24</v>
      </c>
      <c r="B466" s="5" t="s">
        <v>23</v>
      </c>
      <c r="C466" s="1" t="s">
        <v>22</v>
      </c>
      <c r="D466" s="1" t="s">
        <v>161</v>
      </c>
      <c r="E466" s="4">
        <v>126697.77</v>
      </c>
      <c r="F466" s="3">
        <v>64094.166000000005</v>
      </c>
      <c r="G466" s="2">
        <f t="shared" si="7"/>
        <v>1.9767441860465116</v>
      </c>
      <c r="H466" s="1">
        <v>2019</v>
      </c>
    </row>
    <row r="467" spans="1:8" x14ac:dyDescent="0.25">
      <c r="A467" s="6" t="s">
        <v>21</v>
      </c>
      <c r="B467" s="5" t="s">
        <v>20</v>
      </c>
      <c r="C467" s="1" t="s">
        <v>19</v>
      </c>
      <c r="D467" s="1" t="s">
        <v>161</v>
      </c>
      <c r="E467" s="4">
        <v>13837.320000000002</v>
      </c>
      <c r="F467" s="3">
        <v>17500.14</v>
      </c>
      <c r="G467" s="2">
        <f t="shared" si="7"/>
        <v>0.79069767441860472</v>
      </c>
      <c r="H467" s="1">
        <v>2019</v>
      </c>
    </row>
    <row r="468" spans="1:8" x14ac:dyDescent="0.25">
      <c r="A468" s="6" t="s">
        <v>18</v>
      </c>
      <c r="B468" s="5" t="s">
        <v>17</v>
      </c>
      <c r="C468" s="1" t="s">
        <v>16</v>
      </c>
      <c r="D468" s="1" t="s">
        <v>161</v>
      </c>
      <c r="E468" s="4">
        <v>159626.079</v>
      </c>
      <c r="F468" s="3">
        <v>369865.30499999999</v>
      </c>
      <c r="G468" s="2">
        <f t="shared" si="7"/>
        <v>0.43157894736842106</v>
      </c>
      <c r="H468" s="1">
        <v>2019</v>
      </c>
    </row>
    <row r="469" spans="1:8" x14ac:dyDescent="0.25">
      <c r="A469" s="6" t="s">
        <v>15</v>
      </c>
      <c r="B469" s="5" t="s">
        <v>14</v>
      </c>
      <c r="C469" s="1" t="s">
        <v>13</v>
      </c>
      <c r="D469" s="1" t="s">
        <v>161</v>
      </c>
      <c r="E469" s="4">
        <v>149010.19200000001</v>
      </c>
      <c r="F469" s="3">
        <v>194541.084</v>
      </c>
      <c r="G469" s="2">
        <f t="shared" si="7"/>
        <v>0.76595744680851063</v>
      </c>
      <c r="H469" s="1">
        <v>2019</v>
      </c>
    </row>
    <row r="470" spans="1:8" x14ac:dyDescent="0.25">
      <c r="A470" s="6" t="s">
        <v>12</v>
      </c>
      <c r="B470" s="5" t="s">
        <v>11</v>
      </c>
      <c r="C470" s="1" t="s">
        <v>10</v>
      </c>
      <c r="D470" s="1" t="s">
        <v>161</v>
      </c>
      <c r="E470" s="4">
        <v>149448.73499999999</v>
      </c>
      <c r="F470" s="3">
        <v>355445.64</v>
      </c>
      <c r="G470" s="2">
        <f t="shared" si="7"/>
        <v>0.42045454545454541</v>
      </c>
      <c r="H470" s="1">
        <v>2019</v>
      </c>
    </row>
    <row r="471" spans="1:8" x14ac:dyDescent="0.25">
      <c r="A471" s="6" t="s">
        <v>9</v>
      </c>
      <c r="B471" s="5" t="s">
        <v>8</v>
      </c>
      <c r="C471" s="1" t="s">
        <v>7</v>
      </c>
      <c r="D471" s="1" t="s">
        <v>161</v>
      </c>
      <c r="E471" s="4">
        <v>316220.46300000005</v>
      </c>
      <c r="F471" s="3">
        <v>875687.4360000001</v>
      </c>
      <c r="G471" s="2">
        <f t="shared" si="7"/>
        <v>0.3611111111111111</v>
      </c>
      <c r="H471" s="1">
        <v>2019</v>
      </c>
    </row>
    <row r="472" spans="1:8" x14ac:dyDescent="0.25">
      <c r="A472" s="6" t="s">
        <v>6</v>
      </c>
      <c r="B472" s="5" t="s">
        <v>5</v>
      </c>
      <c r="C472" s="1" t="s">
        <v>4</v>
      </c>
      <c r="D472" s="1" t="s">
        <v>161</v>
      </c>
      <c r="E472" s="4">
        <v>147893.56199999998</v>
      </c>
      <c r="F472" s="3">
        <v>247339.23299999998</v>
      </c>
      <c r="G472" s="2">
        <f t="shared" si="7"/>
        <v>0.59793814432989689</v>
      </c>
      <c r="H472" s="1">
        <v>2019</v>
      </c>
    </row>
    <row r="473" spans="1:8" x14ac:dyDescent="0.25">
      <c r="A473" s="6" t="s">
        <v>3</v>
      </c>
      <c r="B473" s="5" t="s">
        <v>2</v>
      </c>
      <c r="C473" s="1" t="s">
        <v>1</v>
      </c>
      <c r="D473" s="1" t="s">
        <v>161</v>
      </c>
      <c r="E473" s="4">
        <v>134809.65</v>
      </c>
      <c r="F473" s="3">
        <v>388251.79199999996</v>
      </c>
      <c r="G473" s="2">
        <f t="shared" si="7"/>
        <v>0.34722222222222227</v>
      </c>
      <c r="H473" s="1">
        <v>2019</v>
      </c>
    </row>
    <row r="474" spans="1:8" x14ac:dyDescent="0.25">
      <c r="A474" s="6" t="s">
        <v>159</v>
      </c>
      <c r="B474" s="5" t="s">
        <v>158</v>
      </c>
      <c r="C474" s="1" t="s">
        <v>157</v>
      </c>
      <c r="D474" s="1" t="s">
        <v>160</v>
      </c>
      <c r="E474" s="4">
        <v>442542.6</v>
      </c>
      <c r="F474" s="3">
        <v>334260.89999999997</v>
      </c>
      <c r="G474" s="2">
        <f t="shared" si="7"/>
        <v>1.323943661971831</v>
      </c>
      <c r="H474" s="1">
        <v>2019</v>
      </c>
    </row>
    <row r="475" spans="1:8" x14ac:dyDescent="0.25">
      <c r="A475" s="6" t="s">
        <v>156</v>
      </c>
      <c r="B475" s="5" t="s">
        <v>155</v>
      </c>
      <c r="C475" s="1" t="s">
        <v>154</v>
      </c>
      <c r="D475" s="1" t="s">
        <v>160</v>
      </c>
      <c r="E475" s="4">
        <v>105884.41500000001</v>
      </c>
      <c r="F475" s="3">
        <v>61668.945</v>
      </c>
      <c r="G475" s="2">
        <f t="shared" si="7"/>
        <v>1.7169811320754718</v>
      </c>
      <c r="H475" s="1">
        <v>2019</v>
      </c>
    </row>
    <row r="476" spans="1:8" x14ac:dyDescent="0.25">
      <c r="A476" s="6" t="s">
        <v>153</v>
      </c>
      <c r="B476" s="5" t="s">
        <v>152</v>
      </c>
      <c r="C476" s="1" t="s">
        <v>151</v>
      </c>
      <c r="D476" s="1" t="s">
        <v>160</v>
      </c>
      <c r="E476" s="4">
        <v>419460.78599999996</v>
      </c>
      <c r="F476" s="3">
        <v>484325.85600000003</v>
      </c>
      <c r="G476" s="2">
        <f t="shared" si="7"/>
        <v>0.86607142857142849</v>
      </c>
      <c r="H476" s="1">
        <v>2019</v>
      </c>
    </row>
    <row r="477" spans="1:8" x14ac:dyDescent="0.25">
      <c r="A477" s="6" t="s">
        <v>150</v>
      </c>
      <c r="B477" s="5" t="s">
        <v>149</v>
      </c>
      <c r="C477" s="1" t="s">
        <v>148</v>
      </c>
      <c r="D477" s="1" t="s">
        <v>160</v>
      </c>
      <c r="E477" s="4">
        <v>260171.02799999999</v>
      </c>
      <c r="F477" s="3">
        <v>301250.66400000005</v>
      </c>
      <c r="G477" s="2">
        <f t="shared" si="7"/>
        <v>0.86363636363636342</v>
      </c>
      <c r="H477" s="1">
        <v>2019</v>
      </c>
    </row>
    <row r="478" spans="1:8" x14ac:dyDescent="0.25">
      <c r="A478" s="6" t="s">
        <v>144</v>
      </c>
      <c r="B478" s="5" t="s">
        <v>143</v>
      </c>
      <c r="C478" s="1" t="s">
        <v>147</v>
      </c>
      <c r="D478" s="1" t="s">
        <v>160</v>
      </c>
      <c r="E478" s="4">
        <v>36510.911999999997</v>
      </c>
      <c r="F478" s="3">
        <v>17241.263999999999</v>
      </c>
      <c r="G478" s="2">
        <f t="shared" si="7"/>
        <v>2.1176470588235294</v>
      </c>
      <c r="H478" s="1">
        <v>2019</v>
      </c>
    </row>
    <row r="479" spans="1:8" x14ac:dyDescent="0.25">
      <c r="A479" s="6" t="s">
        <v>144</v>
      </c>
      <c r="B479" s="5" t="s">
        <v>143</v>
      </c>
      <c r="C479" s="1" t="s">
        <v>146</v>
      </c>
      <c r="D479" s="1" t="s">
        <v>160</v>
      </c>
      <c r="E479" s="4">
        <v>7983.1620000000003</v>
      </c>
      <c r="F479" s="3">
        <v>15966.324000000001</v>
      </c>
      <c r="G479" s="2">
        <f t="shared" si="7"/>
        <v>0.5</v>
      </c>
      <c r="H479" s="1">
        <v>2019</v>
      </c>
    </row>
    <row r="480" spans="1:8" x14ac:dyDescent="0.25">
      <c r="A480" s="6" t="s">
        <v>144</v>
      </c>
      <c r="B480" s="5" t="s">
        <v>143</v>
      </c>
      <c r="C480" s="1" t="s">
        <v>145</v>
      </c>
      <c r="D480" s="1" t="s">
        <v>160</v>
      </c>
      <c r="E480" s="4">
        <v>416768.29200000007</v>
      </c>
      <c r="F480" s="3">
        <v>179368.63200000004</v>
      </c>
      <c r="G480" s="2">
        <f t="shared" si="7"/>
        <v>2.3235294117647056</v>
      </c>
      <c r="H480" s="1">
        <v>2019</v>
      </c>
    </row>
    <row r="481" spans="1:8" x14ac:dyDescent="0.25">
      <c r="A481" s="6" t="s">
        <v>144</v>
      </c>
      <c r="B481" s="5" t="s">
        <v>143</v>
      </c>
      <c r="C481" s="1" t="s">
        <v>142</v>
      </c>
      <c r="D481" s="1" t="s">
        <v>160</v>
      </c>
      <c r="E481" s="4">
        <v>432465.41700000002</v>
      </c>
      <c r="F481" s="3">
        <v>808214.05799999996</v>
      </c>
      <c r="G481" s="2">
        <f t="shared" si="7"/>
        <v>0.53508771929824561</v>
      </c>
      <c r="H481" s="1">
        <v>2019</v>
      </c>
    </row>
    <row r="482" spans="1:8" x14ac:dyDescent="0.25">
      <c r="A482" s="6" t="s">
        <v>141</v>
      </c>
      <c r="B482" s="5" t="s">
        <v>140</v>
      </c>
      <c r="C482" s="1" t="s">
        <v>139</v>
      </c>
      <c r="D482" s="1" t="s">
        <v>160</v>
      </c>
      <c r="E482" s="4">
        <v>15272.928</v>
      </c>
      <c r="F482" s="3">
        <v>12033.216</v>
      </c>
      <c r="G482" s="2">
        <f t="shared" si="7"/>
        <v>1.2692307692307692</v>
      </c>
      <c r="H482" s="1">
        <v>2019</v>
      </c>
    </row>
    <row r="483" spans="1:8" x14ac:dyDescent="0.25">
      <c r="A483" s="6" t="s">
        <v>138</v>
      </c>
      <c r="B483" s="5" t="s">
        <v>137</v>
      </c>
      <c r="C483" s="1" t="s">
        <v>136</v>
      </c>
      <c r="D483" s="1" t="s">
        <v>160</v>
      </c>
      <c r="E483" s="4">
        <v>293175.37799999997</v>
      </c>
      <c r="F483" s="3">
        <v>96685.497000000003</v>
      </c>
      <c r="G483" s="2">
        <f t="shared" si="7"/>
        <v>3.0322580645161286</v>
      </c>
      <c r="H483" s="1">
        <v>2019</v>
      </c>
    </row>
    <row r="484" spans="1:8" x14ac:dyDescent="0.25">
      <c r="A484" s="6" t="s">
        <v>135</v>
      </c>
      <c r="B484" s="5" t="s">
        <v>134</v>
      </c>
      <c r="C484" s="1" t="s">
        <v>133</v>
      </c>
      <c r="D484" s="1" t="s">
        <v>160</v>
      </c>
      <c r="E484" s="4">
        <v>253912.64400000003</v>
      </c>
      <c r="F484" s="3">
        <v>371464.79400000005</v>
      </c>
      <c r="G484" s="2">
        <f t="shared" si="7"/>
        <v>0.68354430379746833</v>
      </c>
      <c r="H484" s="1">
        <v>2019</v>
      </c>
    </row>
    <row r="485" spans="1:8" x14ac:dyDescent="0.25">
      <c r="A485" s="6" t="s">
        <v>131</v>
      </c>
      <c r="B485" s="5" t="s">
        <v>130</v>
      </c>
      <c r="C485" s="1" t="s">
        <v>132</v>
      </c>
      <c r="D485" s="1" t="s">
        <v>160</v>
      </c>
      <c r="E485" s="4">
        <v>224691.084</v>
      </c>
      <c r="F485" s="3">
        <v>293346.69299999997</v>
      </c>
      <c r="G485" s="2">
        <f t="shared" si="7"/>
        <v>0.76595744680851074</v>
      </c>
      <c r="H485" s="1">
        <v>2019</v>
      </c>
    </row>
    <row r="486" spans="1:8" x14ac:dyDescent="0.25">
      <c r="A486" s="6" t="s">
        <v>131</v>
      </c>
      <c r="B486" s="5" t="s">
        <v>130</v>
      </c>
      <c r="C486" s="1" t="s">
        <v>129</v>
      </c>
      <c r="D486" s="1" t="s">
        <v>160</v>
      </c>
      <c r="E486" s="4">
        <v>22271.651999999998</v>
      </c>
      <c r="F486" s="3">
        <v>47969.712</v>
      </c>
      <c r="G486" s="2">
        <f t="shared" si="7"/>
        <v>0.46428571428571425</v>
      </c>
      <c r="H486" s="1">
        <v>2019</v>
      </c>
    </row>
    <row r="487" spans="1:8" x14ac:dyDescent="0.25">
      <c r="A487" s="6" t="s">
        <v>128</v>
      </c>
      <c r="B487" s="5" t="s">
        <v>127</v>
      </c>
      <c r="C487" s="1" t="s">
        <v>126</v>
      </c>
      <c r="D487" s="1" t="s">
        <v>160</v>
      </c>
      <c r="E487" s="4">
        <v>608534.1540000001</v>
      </c>
      <c r="F487" s="3">
        <v>660881.17800000007</v>
      </c>
      <c r="G487" s="2">
        <f t="shared" si="7"/>
        <v>0.92079207920792083</v>
      </c>
      <c r="H487" s="1">
        <v>2019</v>
      </c>
    </row>
    <row r="488" spans="1:8" x14ac:dyDescent="0.25">
      <c r="A488" s="6" t="s">
        <v>125</v>
      </c>
      <c r="B488" s="5" t="s">
        <v>124</v>
      </c>
      <c r="C488" s="1" t="s">
        <v>123</v>
      </c>
      <c r="D488" s="1" t="s">
        <v>160</v>
      </c>
      <c r="E488" s="4">
        <v>705823.11900000006</v>
      </c>
      <c r="F488" s="3">
        <v>414762.03899999999</v>
      </c>
      <c r="G488" s="2">
        <f t="shared" si="7"/>
        <v>1.7017543859649125</v>
      </c>
      <c r="H488" s="1">
        <v>2019</v>
      </c>
    </row>
    <row r="489" spans="1:8" x14ac:dyDescent="0.25">
      <c r="A489" s="6" t="s">
        <v>122</v>
      </c>
      <c r="B489" s="5" t="s">
        <v>121</v>
      </c>
      <c r="C489" s="1" t="s">
        <v>120</v>
      </c>
      <c r="D489" s="1" t="s">
        <v>160</v>
      </c>
      <c r="E489" s="4">
        <v>233882.55000000002</v>
      </c>
      <c r="F489" s="3">
        <v>472442.75100000005</v>
      </c>
      <c r="G489" s="2">
        <f t="shared" si="7"/>
        <v>0.49504950495049505</v>
      </c>
      <c r="H489" s="1">
        <v>2019</v>
      </c>
    </row>
    <row r="490" spans="1:8" x14ac:dyDescent="0.25">
      <c r="A490" s="6" t="s">
        <v>119</v>
      </c>
      <c r="B490" s="5" t="s">
        <v>118</v>
      </c>
      <c r="C490" s="1" t="s">
        <v>117</v>
      </c>
      <c r="D490" s="1" t="s">
        <v>160</v>
      </c>
      <c r="E490" s="4">
        <v>89341.406999999992</v>
      </c>
      <c r="F490" s="3">
        <v>98405.028000000006</v>
      </c>
      <c r="G490" s="2">
        <f t="shared" si="7"/>
        <v>0.90789473684210509</v>
      </c>
      <c r="H490" s="1">
        <v>2019</v>
      </c>
    </row>
    <row r="491" spans="1:8" x14ac:dyDescent="0.25">
      <c r="A491" s="6" t="s">
        <v>115</v>
      </c>
      <c r="B491" s="5" t="s">
        <v>114</v>
      </c>
      <c r="C491" s="1" t="s">
        <v>116</v>
      </c>
      <c r="D491" s="1" t="s">
        <v>160</v>
      </c>
      <c r="E491" s="4">
        <v>221544.00000000003</v>
      </c>
      <c r="F491" s="3">
        <v>768888</v>
      </c>
      <c r="G491" s="2">
        <f t="shared" si="7"/>
        <v>0.28813559322033905</v>
      </c>
      <c r="H491" s="1">
        <v>2019</v>
      </c>
    </row>
    <row r="492" spans="1:8" x14ac:dyDescent="0.25">
      <c r="A492" s="6" t="s">
        <v>115</v>
      </c>
      <c r="B492" s="5" t="s">
        <v>114</v>
      </c>
      <c r="C492" s="1" t="s">
        <v>113</v>
      </c>
      <c r="D492" s="1" t="s">
        <v>160</v>
      </c>
      <c r="E492" s="4">
        <v>54744.101999999999</v>
      </c>
      <c r="F492" s="3">
        <v>20028.330000000002</v>
      </c>
      <c r="G492" s="2">
        <f t="shared" si="7"/>
        <v>2.7333333333333329</v>
      </c>
      <c r="H492" s="1">
        <v>2019</v>
      </c>
    </row>
    <row r="493" spans="1:8" x14ac:dyDescent="0.25">
      <c r="A493" s="6" t="s">
        <v>112</v>
      </c>
      <c r="B493" s="5" t="s">
        <v>111</v>
      </c>
      <c r="C493" s="1" t="s">
        <v>110</v>
      </c>
      <c r="D493" s="1" t="s">
        <v>160</v>
      </c>
      <c r="E493" s="4">
        <v>189454.56299999999</v>
      </c>
      <c r="F493" s="3">
        <v>531396.94499999995</v>
      </c>
      <c r="G493" s="2">
        <f t="shared" si="7"/>
        <v>0.35652173913043483</v>
      </c>
      <c r="H493" s="1">
        <v>2019</v>
      </c>
    </row>
    <row r="494" spans="1:8" x14ac:dyDescent="0.25">
      <c r="A494" s="6" t="s">
        <v>109</v>
      </c>
      <c r="B494" s="5" t="s">
        <v>108</v>
      </c>
      <c r="C494" s="1" t="s">
        <v>107</v>
      </c>
      <c r="D494" s="1" t="s">
        <v>160</v>
      </c>
      <c r="E494" s="4">
        <v>19078.236000000001</v>
      </c>
      <c r="F494" s="3">
        <v>29906.423999999999</v>
      </c>
      <c r="G494" s="2">
        <f t="shared" si="7"/>
        <v>0.63793103448275867</v>
      </c>
      <c r="H494" s="1">
        <v>2019</v>
      </c>
    </row>
    <row r="495" spans="1:8" x14ac:dyDescent="0.25">
      <c r="A495" s="6" t="s">
        <v>106</v>
      </c>
      <c r="B495" s="5" t="s">
        <v>105</v>
      </c>
      <c r="C495" s="1" t="s">
        <v>104</v>
      </c>
      <c r="D495" s="1" t="s">
        <v>160</v>
      </c>
      <c r="E495" s="4">
        <v>475579.29600000003</v>
      </c>
      <c r="F495" s="3">
        <v>440901.63900000002</v>
      </c>
      <c r="G495" s="2">
        <f t="shared" si="7"/>
        <v>1.0786516853932584</v>
      </c>
      <c r="H495" s="1">
        <v>2019</v>
      </c>
    </row>
    <row r="496" spans="1:8" x14ac:dyDescent="0.25">
      <c r="A496" s="6" t="s">
        <v>103</v>
      </c>
      <c r="B496" s="5" t="s">
        <v>102</v>
      </c>
      <c r="C496" s="1" t="s">
        <v>101</v>
      </c>
      <c r="D496" s="1" t="s">
        <v>160</v>
      </c>
      <c r="E496" s="4">
        <v>29571.984000000004</v>
      </c>
      <c r="F496" s="3">
        <v>66536.964000000007</v>
      </c>
      <c r="G496" s="2">
        <f t="shared" si="7"/>
        <v>0.44444444444444448</v>
      </c>
      <c r="H496" s="1">
        <v>2019</v>
      </c>
    </row>
    <row r="497" spans="1:8" x14ac:dyDescent="0.25">
      <c r="A497" s="6" t="s">
        <v>100</v>
      </c>
      <c r="B497" s="5" t="s">
        <v>99</v>
      </c>
      <c r="C497" s="1" t="s">
        <v>98</v>
      </c>
      <c r="D497" s="1" t="s">
        <v>160</v>
      </c>
      <c r="E497" s="4">
        <v>401559.12</v>
      </c>
      <c r="F497" s="3">
        <v>161739.09</v>
      </c>
      <c r="G497" s="2">
        <f t="shared" si="7"/>
        <v>2.4827586206896552</v>
      </c>
      <c r="H497" s="1">
        <v>2019</v>
      </c>
    </row>
    <row r="498" spans="1:8" x14ac:dyDescent="0.25">
      <c r="A498" s="6" t="s">
        <v>96</v>
      </c>
      <c r="B498" s="5" t="s">
        <v>95</v>
      </c>
      <c r="C498" s="1" t="s">
        <v>97</v>
      </c>
      <c r="D498" s="1" t="s">
        <v>160</v>
      </c>
      <c r="E498" s="4">
        <v>62285.355000000003</v>
      </c>
      <c r="F498" s="3">
        <v>188743.5</v>
      </c>
      <c r="G498" s="2">
        <f t="shared" si="7"/>
        <v>0.33</v>
      </c>
      <c r="H498" s="1">
        <v>2019</v>
      </c>
    </row>
    <row r="499" spans="1:8" x14ac:dyDescent="0.25">
      <c r="A499" s="6" t="s">
        <v>96</v>
      </c>
      <c r="B499" s="5" t="s">
        <v>95</v>
      </c>
      <c r="C499" s="1" t="s">
        <v>94</v>
      </c>
      <c r="D499" s="1" t="s">
        <v>160</v>
      </c>
      <c r="E499" s="4">
        <v>169220.82600000003</v>
      </c>
      <c r="F499" s="3">
        <v>203691.73500000002</v>
      </c>
      <c r="G499" s="2">
        <f t="shared" si="7"/>
        <v>0.83076923076923082</v>
      </c>
      <c r="H499" s="1">
        <v>2019</v>
      </c>
    </row>
    <row r="500" spans="1:8" x14ac:dyDescent="0.25">
      <c r="A500" s="6" t="s">
        <v>93</v>
      </c>
      <c r="B500" s="5" t="s">
        <v>92</v>
      </c>
      <c r="C500" s="1" t="s">
        <v>91</v>
      </c>
      <c r="D500" s="1" t="s">
        <v>160</v>
      </c>
      <c r="E500" s="4">
        <v>63938.43</v>
      </c>
      <c r="F500" s="3">
        <v>123614.298</v>
      </c>
      <c r="G500" s="2">
        <f t="shared" si="7"/>
        <v>0.51724137931034486</v>
      </c>
      <c r="H500" s="1">
        <v>2019</v>
      </c>
    </row>
    <row r="501" spans="1:8" x14ac:dyDescent="0.25">
      <c r="A501" s="6" t="s">
        <v>90</v>
      </c>
      <c r="B501" s="5" t="s">
        <v>89</v>
      </c>
      <c r="C501" s="1" t="s">
        <v>88</v>
      </c>
      <c r="D501" s="1" t="s">
        <v>160</v>
      </c>
      <c r="E501" s="4">
        <v>24350.301000000003</v>
      </c>
      <c r="F501" s="3">
        <v>26154.026999999998</v>
      </c>
      <c r="G501" s="2">
        <f t="shared" si="7"/>
        <v>0.93103448275862088</v>
      </c>
      <c r="H501" s="1">
        <v>2019</v>
      </c>
    </row>
    <row r="502" spans="1:8" x14ac:dyDescent="0.25">
      <c r="A502" s="6" t="s">
        <v>87</v>
      </c>
      <c r="B502" s="5" t="s">
        <v>86</v>
      </c>
      <c r="C502" s="1" t="s">
        <v>85</v>
      </c>
      <c r="D502" s="1" t="s">
        <v>160</v>
      </c>
      <c r="E502" s="4">
        <v>54816.426000000007</v>
      </c>
      <c r="F502" s="3">
        <v>81209.520000000019</v>
      </c>
      <c r="G502" s="2">
        <f t="shared" si="7"/>
        <v>0.67499999999999993</v>
      </c>
      <c r="H502" s="1">
        <v>2019</v>
      </c>
    </row>
    <row r="503" spans="1:8" x14ac:dyDescent="0.25">
      <c r="A503" s="6" t="s">
        <v>84</v>
      </c>
      <c r="B503" s="5" t="s">
        <v>83</v>
      </c>
      <c r="C503" s="1" t="s">
        <v>82</v>
      </c>
      <c r="D503" s="1" t="s">
        <v>160</v>
      </c>
      <c r="E503" s="4">
        <v>223828.758</v>
      </c>
      <c r="F503" s="3">
        <v>314312.72400000005</v>
      </c>
      <c r="G503" s="2">
        <f t="shared" si="7"/>
        <v>0.71212121212121204</v>
      </c>
      <c r="H503" s="1">
        <v>2019</v>
      </c>
    </row>
    <row r="504" spans="1:8" x14ac:dyDescent="0.25">
      <c r="A504" s="6" t="s">
        <v>81</v>
      </c>
      <c r="B504" s="5" t="s">
        <v>80</v>
      </c>
      <c r="C504" s="1" t="s">
        <v>79</v>
      </c>
      <c r="D504" s="1" t="s">
        <v>160</v>
      </c>
      <c r="E504" s="4">
        <v>161255.07</v>
      </c>
      <c r="F504" s="3">
        <v>178782.79500000001</v>
      </c>
      <c r="G504" s="2">
        <f t="shared" si="7"/>
        <v>0.90196078431372551</v>
      </c>
      <c r="H504" s="1">
        <v>2019</v>
      </c>
    </row>
    <row r="505" spans="1:8" x14ac:dyDescent="0.25">
      <c r="A505" s="6" t="s">
        <v>78</v>
      </c>
      <c r="B505" s="5" t="s">
        <v>77</v>
      </c>
      <c r="C505" s="1" t="s">
        <v>76</v>
      </c>
      <c r="D505" s="1" t="s">
        <v>160</v>
      </c>
      <c r="E505" s="4">
        <v>285015.59100000001</v>
      </c>
      <c r="F505" s="3">
        <v>447083.28</v>
      </c>
      <c r="G505" s="2">
        <f t="shared" si="7"/>
        <v>0.63749999999999996</v>
      </c>
      <c r="H505" s="1">
        <v>2019</v>
      </c>
    </row>
    <row r="506" spans="1:8" x14ac:dyDescent="0.25">
      <c r="A506" s="6" t="s">
        <v>75</v>
      </c>
      <c r="B506" s="5" t="s">
        <v>74</v>
      </c>
      <c r="C506" s="1" t="s">
        <v>73</v>
      </c>
      <c r="D506" s="1" t="s">
        <v>160</v>
      </c>
      <c r="E506" s="4">
        <v>277849.27799999999</v>
      </c>
      <c r="F506" s="3">
        <v>608622.228</v>
      </c>
      <c r="G506" s="2">
        <f t="shared" si="7"/>
        <v>0.45652173913043476</v>
      </c>
      <c r="H506" s="1">
        <v>2019</v>
      </c>
    </row>
    <row r="507" spans="1:8" x14ac:dyDescent="0.25">
      <c r="A507" s="6" t="s">
        <v>72</v>
      </c>
      <c r="B507" s="5" t="s">
        <v>71</v>
      </c>
      <c r="C507" s="1" t="s">
        <v>70</v>
      </c>
      <c r="D507" s="1" t="s">
        <v>160</v>
      </c>
      <c r="E507" s="4">
        <v>117931.21200000001</v>
      </c>
      <c r="F507" s="3">
        <v>108958.185</v>
      </c>
      <c r="G507" s="2">
        <f t="shared" si="7"/>
        <v>1.0823529411764707</v>
      </c>
      <c r="H507" s="1">
        <v>2019</v>
      </c>
    </row>
    <row r="508" spans="1:8" x14ac:dyDescent="0.25">
      <c r="A508" s="6" t="s">
        <v>69</v>
      </c>
      <c r="B508" s="5" t="s">
        <v>68</v>
      </c>
      <c r="C508" s="1" t="s">
        <v>67</v>
      </c>
      <c r="D508" s="1" t="s">
        <v>160</v>
      </c>
      <c r="E508" s="4">
        <v>11642.715</v>
      </c>
      <c r="F508" s="3">
        <v>33597.548999999999</v>
      </c>
      <c r="G508" s="2">
        <f t="shared" si="7"/>
        <v>0.34653465346534656</v>
      </c>
      <c r="H508" s="1">
        <v>2019</v>
      </c>
    </row>
    <row r="509" spans="1:8" x14ac:dyDescent="0.25">
      <c r="A509" s="6" t="s">
        <v>66</v>
      </c>
      <c r="B509" s="5" t="s">
        <v>65</v>
      </c>
      <c r="C509" s="1" t="s">
        <v>64</v>
      </c>
      <c r="D509" s="1" t="s">
        <v>160</v>
      </c>
      <c r="E509" s="4">
        <v>337163.09399999998</v>
      </c>
      <c r="F509" s="3">
        <v>319417.66800000006</v>
      </c>
      <c r="G509" s="2">
        <f t="shared" si="7"/>
        <v>1.0555555555555554</v>
      </c>
      <c r="H509" s="1">
        <v>2019</v>
      </c>
    </row>
    <row r="510" spans="1:8" x14ac:dyDescent="0.25">
      <c r="A510" s="6" t="s">
        <v>63</v>
      </c>
      <c r="B510" s="5" t="s">
        <v>62</v>
      </c>
      <c r="C510" s="1" t="s">
        <v>61</v>
      </c>
      <c r="D510" s="1" t="s">
        <v>160</v>
      </c>
      <c r="E510" s="4">
        <v>87439.284</v>
      </c>
      <c r="F510" s="3">
        <v>129258.072</v>
      </c>
      <c r="G510" s="2">
        <f t="shared" si="7"/>
        <v>0.67647058823529416</v>
      </c>
      <c r="H510" s="1">
        <v>2019</v>
      </c>
    </row>
    <row r="511" spans="1:8" x14ac:dyDescent="0.25">
      <c r="A511" s="6" t="s">
        <v>60</v>
      </c>
      <c r="B511" s="5" t="s">
        <v>59</v>
      </c>
      <c r="C511" s="1" t="s">
        <v>58</v>
      </c>
      <c r="D511" s="1" t="s">
        <v>160</v>
      </c>
      <c r="E511" s="4">
        <v>114439.71600000001</v>
      </c>
      <c r="F511" s="3">
        <v>222521.67</v>
      </c>
      <c r="G511" s="2">
        <f t="shared" si="7"/>
        <v>0.51428571428571435</v>
      </c>
      <c r="H511" s="1">
        <v>2019</v>
      </c>
    </row>
    <row r="512" spans="1:8" x14ac:dyDescent="0.25">
      <c r="A512" s="6" t="s">
        <v>57</v>
      </c>
      <c r="B512" s="5" t="s">
        <v>56</v>
      </c>
      <c r="C512" s="1" t="s">
        <v>55</v>
      </c>
      <c r="D512" s="1" t="s">
        <v>160</v>
      </c>
      <c r="E512" s="4">
        <v>144049.75200000001</v>
      </c>
      <c r="F512" s="3">
        <v>176788.33199999999</v>
      </c>
      <c r="G512" s="2">
        <f t="shared" si="7"/>
        <v>0.81481481481481488</v>
      </c>
      <c r="H512" s="1">
        <v>2019</v>
      </c>
    </row>
    <row r="513" spans="1:8" x14ac:dyDescent="0.25">
      <c r="A513" s="6" t="s">
        <v>52</v>
      </c>
      <c r="B513" s="5" t="s">
        <v>51</v>
      </c>
      <c r="C513" s="1" t="s">
        <v>54</v>
      </c>
      <c r="D513" s="1" t="s">
        <v>160</v>
      </c>
      <c r="E513" s="4">
        <v>511356.375</v>
      </c>
      <c r="F513" s="3">
        <v>286359.57</v>
      </c>
      <c r="G513" s="2">
        <f t="shared" si="7"/>
        <v>1.7857142857142856</v>
      </c>
      <c r="H513" s="1">
        <v>2019</v>
      </c>
    </row>
    <row r="514" spans="1:8" x14ac:dyDescent="0.25">
      <c r="A514" s="6" t="s">
        <v>52</v>
      </c>
      <c r="B514" s="5" t="s">
        <v>51</v>
      </c>
      <c r="C514" s="1" t="s">
        <v>53</v>
      </c>
      <c r="D514" s="1" t="s">
        <v>160</v>
      </c>
      <c r="E514" s="4">
        <v>469137.00599999999</v>
      </c>
      <c r="F514" s="3">
        <v>406203.99300000002</v>
      </c>
      <c r="G514" s="2">
        <f t="shared" ref="G514:G577" si="8">E514/F514</f>
        <v>1.1549295774647887</v>
      </c>
      <c r="H514" s="1">
        <v>2019</v>
      </c>
    </row>
    <row r="515" spans="1:8" x14ac:dyDescent="0.25">
      <c r="A515" s="6" t="s">
        <v>52</v>
      </c>
      <c r="B515" s="5" t="s">
        <v>51</v>
      </c>
      <c r="C515" s="1" t="s">
        <v>50</v>
      </c>
      <c r="D515" s="1" t="s">
        <v>160</v>
      </c>
      <c r="E515" s="4">
        <v>220966.704</v>
      </c>
      <c r="F515" s="3">
        <v>79793.532000000007</v>
      </c>
      <c r="G515" s="2">
        <f t="shared" si="8"/>
        <v>2.7692307692307692</v>
      </c>
      <c r="H515" s="1">
        <v>2019</v>
      </c>
    </row>
    <row r="516" spans="1:8" x14ac:dyDescent="0.25">
      <c r="A516" s="6" t="s">
        <v>49</v>
      </c>
      <c r="B516" s="5" t="s">
        <v>48</v>
      </c>
      <c r="C516" s="1" t="s">
        <v>47</v>
      </c>
      <c r="D516" s="1" t="s">
        <v>160</v>
      </c>
      <c r="E516" s="4">
        <v>184633.299</v>
      </c>
      <c r="F516" s="3">
        <v>291252.52800000005</v>
      </c>
      <c r="G516" s="2">
        <f t="shared" si="8"/>
        <v>0.63392857142857129</v>
      </c>
      <c r="H516" s="1">
        <v>2019</v>
      </c>
    </row>
    <row r="517" spans="1:8" x14ac:dyDescent="0.25">
      <c r="A517" s="6" t="s">
        <v>46</v>
      </c>
      <c r="B517" s="5" t="s">
        <v>45</v>
      </c>
      <c r="C517" s="1" t="s">
        <v>44</v>
      </c>
      <c r="D517" s="1" t="s">
        <v>160</v>
      </c>
      <c r="E517" s="4">
        <v>148048.56</v>
      </c>
      <c r="F517" s="3">
        <v>336474</v>
      </c>
      <c r="G517" s="2">
        <f t="shared" si="8"/>
        <v>0.44</v>
      </c>
      <c r="H517" s="1">
        <v>2019</v>
      </c>
    </row>
    <row r="518" spans="1:8" x14ac:dyDescent="0.25">
      <c r="A518" s="6" t="s">
        <v>43</v>
      </c>
      <c r="B518" s="5" t="s">
        <v>42</v>
      </c>
      <c r="C518" s="1" t="s">
        <v>41</v>
      </c>
      <c r="D518" s="1" t="s">
        <v>160</v>
      </c>
      <c r="E518" s="4">
        <v>22232.879999999997</v>
      </c>
      <c r="F518" s="3">
        <v>35819.64</v>
      </c>
      <c r="G518" s="2">
        <f t="shared" si="8"/>
        <v>0.6206896551724137</v>
      </c>
      <c r="H518" s="1">
        <v>2019</v>
      </c>
    </row>
    <row r="519" spans="1:8" x14ac:dyDescent="0.25">
      <c r="A519" s="6" t="s">
        <v>40</v>
      </c>
      <c r="B519" s="5" t="s">
        <v>39</v>
      </c>
      <c r="C519" s="1" t="s">
        <v>38</v>
      </c>
      <c r="D519" s="1" t="s">
        <v>160</v>
      </c>
      <c r="E519" s="4">
        <v>631948.71600000001</v>
      </c>
      <c r="F519" s="3">
        <v>579286.32299999997</v>
      </c>
      <c r="G519" s="2">
        <f t="shared" si="8"/>
        <v>1.0909090909090911</v>
      </c>
      <c r="H519" s="1">
        <v>2019</v>
      </c>
    </row>
    <row r="520" spans="1:8" x14ac:dyDescent="0.25">
      <c r="A520" s="6" t="s">
        <v>37</v>
      </c>
      <c r="B520" s="5" t="s">
        <v>36</v>
      </c>
      <c r="C520" s="1" t="s">
        <v>35</v>
      </c>
      <c r="D520" s="1" t="s">
        <v>160</v>
      </c>
      <c r="E520" s="4">
        <v>96680.448000000004</v>
      </c>
      <c r="F520" s="3">
        <v>61935.912000000004</v>
      </c>
      <c r="G520" s="2">
        <f t="shared" si="8"/>
        <v>1.5609756097560976</v>
      </c>
      <c r="H520" s="1">
        <v>2019</v>
      </c>
    </row>
    <row r="521" spans="1:8" x14ac:dyDescent="0.25">
      <c r="A521" s="6" t="s">
        <v>34</v>
      </c>
      <c r="B521" s="5" t="s">
        <v>33</v>
      </c>
      <c r="C521" s="1" t="s">
        <v>32</v>
      </c>
      <c r="D521" s="1" t="s">
        <v>160</v>
      </c>
      <c r="E521" s="4">
        <v>306669.375</v>
      </c>
      <c r="F521" s="3">
        <v>355736.47499999998</v>
      </c>
      <c r="G521" s="2">
        <f t="shared" si="8"/>
        <v>0.86206896551724144</v>
      </c>
      <c r="H521" s="1">
        <v>2019</v>
      </c>
    </row>
    <row r="522" spans="1:8" x14ac:dyDescent="0.25">
      <c r="A522" s="6" t="s">
        <v>31</v>
      </c>
      <c r="B522" s="5" t="s">
        <v>30</v>
      </c>
      <c r="C522" s="1" t="s">
        <v>29</v>
      </c>
      <c r="D522" s="1" t="s">
        <v>160</v>
      </c>
      <c r="E522" s="4">
        <v>60615.720000000008</v>
      </c>
      <c r="F522" s="3">
        <v>74254.257000000012</v>
      </c>
      <c r="G522" s="2">
        <f t="shared" si="8"/>
        <v>0.81632653061224492</v>
      </c>
      <c r="H522" s="1">
        <v>2019</v>
      </c>
    </row>
    <row r="523" spans="1:8" x14ac:dyDescent="0.25">
      <c r="A523" s="6" t="s">
        <v>28</v>
      </c>
      <c r="B523" s="5" t="s">
        <v>27</v>
      </c>
      <c r="C523" s="1" t="s">
        <v>26</v>
      </c>
      <c r="D523" s="1" t="s">
        <v>160</v>
      </c>
      <c r="E523" s="4">
        <v>45640.979999999996</v>
      </c>
      <c r="F523" s="3">
        <v>139390.01999999999</v>
      </c>
      <c r="G523" s="2">
        <f t="shared" si="8"/>
        <v>0.32743362831858408</v>
      </c>
      <c r="H523" s="1">
        <v>2019</v>
      </c>
    </row>
    <row r="524" spans="1:8" x14ac:dyDescent="0.25">
      <c r="A524" s="6" t="s">
        <v>24</v>
      </c>
      <c r="B524" s="5" t="s">
        <v>23</v>
      </c>
      <c r="C524" s="1" t="s">
        <v>25</v>
      </c>
      <c r="D524" s="1" t="s">
        <v>160</v>
      </c>
      <c r="E524" s="4">
        <v>205730.64</v>
      </c>
      <c r="F524" s="3">
        <v>131153.28300000002</v>
      </c>
      <c r="G524" s="2">
        <f t="shared" si="8"/>
        <v>1.5686274509803919</v>
      </c>
      <c r="H524" s="1">
        <v>2019</v>
      </c>
    </row>
    <row r="525" spans="1:8" x14ac:dyDescent="0.25">
      <c r="A525" s="6" t="s">
        <v>24</v>
      </c>
      <c r="B525" s="5" t="s">
        <v>23</v>
      </c>
      <c r="C525" s="1" t="s">
        <v>22</v>
      </c>
      <c r="D525" s="1" t="s">
        <v>160</v>
      </c>
      <c r="E525" s="4">
        <v>14404.77</v>
      </c>
      <c r="F525" s="3">
        <v>8364.06</v>
      </c>
      <c r="G525" s="2">
        <f t="shared" si="8"/>
        <v>1.7222222222222223</v>
      </c>
      <c r="H525" s="1">
        <v>2019</v>
      </c>
    </row>
    <row r="526" spans="1:8" x14ac:dyDescent="0.25">
      <c r="A526" s="6" t="s">
        <v>21</v>
      </c>
      <c r="B526" s="5" t="s">
        <v>20</v>
      </c>
      <c r="C526" s="1" t="s">
        <v>19</v>
      </c>
      <c r="D526" s="1" t="s">
        <v>160</v>
      </c>
      <c r="E526" s="4">
        <v>231054.38999999998</v>
      </c>
      <c r="F526" s="3">
        <v>528124.31999999995</v>
      </c>
      <c r="G526" s="2">
        <f t="shared" si="8"/>
        <v>0.4375</v>
      </c>
      <c r="H526" s="1">
        <v>2019</v>
      </c>
    </row>
    <row r="527" spans="1:8" x14ac:dyDescent="0.25">
      <c r="A527" s="6" t="s">
        <v>18</v>
      </c>
      <c r="B527" s="5" t="s">
        <v>17</v>
      </c>
      <c r="C527" s="1" t="s">
        <v>16</v>
      </c>
      <c r="D527" s="1" t="s">
        <v>160</v>
      </c>
      <c r="E527" s="4">
        <v>445072.89600000001</v>
      </c>
      <c r="F527" s="3">
        <v>180810.864</v>
      </c>
      <c r="G527" s="2">
        <f t="shared" si="8"/>
        <v>2.4615384615384617</v>
      </c>
      <c r="H527" s="1">
        <v>2019</v>
      </c>
    </row>
    <row r="528" spans="1:8" x14ac:dyDescent="0.25">
      <c r="A528" s="6" t="s">
        <v>15</v>
      </c>
      <c r="B528" s="5" t="s">
        <v>14</v>
      </c>
      <c r="C528" s="1" t="s">
        <v>13</v>
      </c>
      <c r="D528" s="1" t="s">
        <v>160</v>
      </c>
      <c r="E528" s="4">
        <v>282335.61600000004</v>
      </c>
      <c r="F528" s="3">
        <v>322039.06200000003</v>
      </c>
      <c r="G528" s="2">
        <f t="shared" si="8"/>
        <v>0.87671232876712335</v>
      </c>
      <c r="H528" s="1">
        <v>2019</v>
      </c>
    </row>
    <row r="529" spans="1:8" x14ac:dyDescent="0.25">
      <c r="A529" s="6" t="s">
        <v>12</v>
      </c>
      <c r="B529" s="5" t="s">
        <v>11</v>
      </c>
      <c r="C529" s="1" t="s">
        <v>10</v>
      </c>
      <c r="D529" s="1" t="s">
        <v>160</v>
      </c>
      <c r="E529" s="4">
        <v>143119.18799999999</v>
      </c>
      <c r="F529" s="3">
        <v>170819.67600000001</v>
      </c>
      <c r="G529" s="2">
        <f t="shared" si="8"/>
        <v>0.83783783783783783</v>
      </c>
      <c r="H529" s="1">
        <v>2019</v>
      </c>
    </row>
    <row r="530" spans="1:8" x14ac:dyDescent="0.25">
      <c r="A530" s="6" t="s">
        <v>9</v>
      </c>
      <c r="B530" s="5" t="s">
        <v>8</v>
      </c>
      <c r="C530" s="1" t="s">
        <v>7</v>
      </c>
      <c r="D530" s="1" t="s">
        <v>160</v>
      </c>
      <c r="E530" s="4">
        <v>194756.508</v>
      </c>
      <c r="F530" s="3">
        <v>345535.74000000005</v>
      </c>
      <c r="G530" s="2">
        <f t="shared" si="8"/>
        <v>0.5636363636363636</v>
      </c>
      <c r="H530" s="1">
        <v>2019</v>
      </c>
    </row>
    <row r="531" spans="1:8" x14ac:dyDescent="0.25">
      <c r="A531" s="6" t="s">
        <v>6</v>
      </c>
      <c r="B531" s="5" t="s">
        <v>5</v>
      </c>
      <c r="C531" s="1" t="s">
        <v>4</v>
      </c>
      <c r="D531" s="1" t="s">
        <v>160</v>
      </c>
      <c r="E531" s="4">
        <v>339812.85600000003</v>
      </c>
      <c r="F531" s="3">
        <v>343506.47399999999</v>
      </c>
      <c r="G531" s="2">
        <f t="shared" si="8"/>
        <v>0.98924731182795711</v>
      </c>
      <c r="H531" s="1">
        <v>2019</v>
      </c>
    </row>
    <row r="532" spans="1:8" x14ac:dyDescent="0.25">
      <c r="A532" s="6" t="s">
        <v>3</v>
      </c>
      <c r="B532" s="5" t="s">
        <v>2</v>
      </c>
      <c r="C532" s="1" t="s">
        <v>1</v>
      </c>
      <c r="D532" s="1" t="s">
        <v>160</v>
      </c>
      <c r="E532" s="4">
        <v>270833.82299999997</v>
      </c>
      <c r="F532" s="3">
        <v>521850.53700000007</v>
      </c>
      <c r="G532" s="2">
        <f t="shared" si="8"/>
        <v>0.51898734177215178</v>
      </c>
      <c r="H532" s="1">
        <v>2019</v>
      </c>
    </row>
    <row r="533" spans="1:8" x14ac:dyDescent="0.25">
      <c r="A533" s="6" t="s">
        <v>159</v>
      </c>
      <c r="B533" s="5" t="s">
        <v>158</v>
      </c>
      <c r="C533" s="1" t="s">
        <v>157</v>
      </c>
      <c r="D533" s="1" t="s">
        <v>0</v>
      </c>
      <c r="E533" s="4">
        <v>170453.32200000001</v>
      </c>
      <c r="F533" s="3">
        <v>340906.64400000003</v>
      </c>
      <c r="G533" s="2">
        <f t="shared" si="8"/>
        <v>0.5</v>
      </c>
      <c r="H533" s="1">
        <v>2019</v>
      </c>
    </row>
    <row r="534" spans="1:8" x14ac:dyDescent="0.25">
      <c r="A534" s="6" t="s">
        <v>156</v>
      </c>
      <c r="B534" s="5" t="s">
        <v>155</v>
      </c>
      <c r="C534" s="1" t="s">
        <v>154</v>
      </c>
      <c r="D534" s="1" t="s">
        <v>0</v>
      </c>
      <c r="E534" s="4">
        <v>205464.70799999998</v>
      </c>
      <c r="F534" s="3">
        <v>118953.25199999999</v>
      </c>
      <c r="G534" s="2">
        <f t="shared" si="8"/>
        <v>1.7272727272727273</v>
      </c>
      <c r="H534" s="1">
        <v>2019</v>
      </c>
    </row>
    <row r="535" spans="1:8" x14ac:dyDescent="0.25">
      <c r="A535" s="6" t="s">
        <v>153</v>
      </c>
      <c r="B535" s="5" t="s">
        <v>152</v>
      </c>
      <c r="C535" s="1" t="s">
        <v>151</v>
      </c>
      <c r="D535" s="1" t="s">
        <v>0</v>
      </c>
      <c r="E535" s="4">
        <v>68161.005000000005</v>
      </c>
      <c r="F535" s="3">
        <v>44614.476000000002</v>
      </c>
      <c r="G535" s="2">
        <f t="shared" si="8"/>
        <v>1.5277777777777779</v>
      </c>
      <c r="H535" s="1">
        <v>2019</v>
      </c>
    </row>
    <row r="536" spans="1:8" x14ac:dyDescent="0.25">
      <c r="A536" s="6" t="s">
        <v>150</v>
      </c>
      <c r="B536" s="5" t="s">
        <v>149</v>
      </c>
      <c r="C536" s="1" t="s">
        <v>148</v>
      </c>
      <c r="D536" s="1" t="s">
        <v>0</v>
      </c>
      <c r="E536" s="4">
        <v>396166.17599999998</v>
      </c>
      <c r="F536" s="3">
        <v>897437.66400000011</v>
      </c>
      <c r="G536" s="2">
        <f t="shared" si="8"/>
        <v>0.44144144144144137</v>
      </c>
      <c r="H536" s="1">
        <v>2019</v>
      </c>
    </row>
    <row r="537" spans="1:8" x14ac:dyDescent="0.25">
      <c r="A537" s="6" t="s">
        <v>144</v>
      </c>
      <c r="B537" s="5" t="s">
        <v>143</v>
      </c>
      <c r="C537" s="1" t="s">
        <v>147</v>
      </c>
      <c r="D537" s="1" t="s">
        <v>0</v>
      </c>
      <c r="E537" s="4">
        <v>492697.48499999999</v>
      </c>
      <c r="F537" s="3">
        <v>696032.95499999996</v>
      </c>
      <c r="G537" s="2">
        <f t="shared" si="8"/>
        <v>0.70786516853932591</v>
      </c>
      <c r="H537" s="1">
        <v>2019</v>
      </c>
    </row>
    <row r="538" spans="1:8" x14ac:dyDescent="0.25">
      <c r="A538" s="6" t="s">
        <v>144</v>
      </c>
      <c r="B538" s="5" t="s">
        <v>143</v>
      </c>
      <c r="C538" s="1" t="s">
        <v>146</v>
      </c>
      <c r="D538" s="1" t="s">
        <v>0</v>
      </c>
      <c r="E538" s="4">
        <v>185819.30099999998</v>
      </c>
      <c r="F538" s="3">
        <v>443568.65399999998</v>
      </c>
      <c r="G538" s="2">
        <f t="shared" si="8"/>
        <v>0.41891891891891891</v>
      </c>
      <c r="H538" s="1">
        <v>2019</v>
      </c>
    </row>
    <row r="539" spans="1:8" x14ac:dyDescent="0.25">
      <c r="A539" s="6" t="s">
        <v>144</v>
      </c>
      <c r="B539" s="5" t="s">
        <v>143</v>
      </c>
      <c r="C539" s="1" t="s">
        <v>145</v>
      </c>
      <c r="D539" s="1" t="s">
        <v>0</v>
      </c>
      <c r="E539" s="4">
        <v>832500.46799999999</v>
      </c>
      <c r="F539" s="3">
        <v>784099.27800000005</v>
      </c>
      <c r="G539" s="2">
        <f t="shared" si="8"/>
        <v>1.0617283950617282</v>
      </c>
      <c r="H539" s="1">
        <v>2019</v>
      </c>
    </row>
    <row r="540" spans="1:8" x14ac:dyDescent="0.25">
      <c r="A540" s="6" t="s">
        <v>144</v>
      </c>
      <c r="B540" s="5" t="s">
        <v>143</v>
      </c>
      <c r="C540" s="1" t="s">
        <v>142</v>
      </c>
      <c r="D540" s="1" t="s">
        <v>0</v>
      </c>
      <c r="E540" s="4">
        <v>170087.55299999999</v>
      </c>
      <c r="F540" s="3">
        <v>160227.405</v>
      </c>
      <c r="G540" s="2">
        <f t="shared" si="8"/>
        <v>1.0615384615384615</v>
      </c>
      <c r="H540" s="1">
        <v>2019</v>
      </c>
    </row>
    <row r="541" spans="1:8" x14ac:dyDescent="0.25">
      <c r="A541" s="6" t="s">
        <v>141</v>
      </c>
      <c r="B541" s="5" t="s">
        <v>140</v>
      </c>
      <c r="C541" s="1" t="s">
        <v>139</v>
      </c>
      <c r="D541" s="1" t="s">
        <v>0</v>
      </c>
      <c r="E541" s="4">
        <v>65564.694000000003</v>
      </c>
      <c r="F541" s="3">
        <v>136172.826</v>
      </c>
      <c r="G541" s="2">
        <f t="shared" si="8"/>
        <v>0.48148148148148151</v>
      </c>
      <c r="H541" s="1">
        <v>2019</v>
      </c>
    </row>
    <row r="542" spans="1:8" x14ac:dyDescent="0.25">
      <c r="A542" s="6" t="s">
        <v>138</v>
      </c>
      <c r="B542" s="5" t="s">
        <v>137</v>
      </c>
      <c r="C542" s="1" t="s">
        <v>136</v>
      </c>
      <c r="D542" s="1" t="s">
        <v>0</v>
      </c>
      <c r="E542" s="4">
        <v>458938.36800000007</v>
      </c>
      <c r="F542" s="3">
        <v>860509.44000000006</v>
      </c>
      <c r="G542" s="2">
        <f t="shared" si="8"/>
        <v>0.53333333333333344</v>
      </c>
      <c r="H542" s="1">
        <v>2019</v>
      </c>
    </row>
    <row r="543" spans="1:8" x14ac:dyDescent="0.25">
      <c r="A543" s="6" t="s">
        <v>135</v>
      </c>
      <c r="B543" s="5" t="s">
        <v>134</v>
      </c>
      <c r="C543" s="1" t="s">
        <v>133</v>
      </c>
      <c r="D543" s="1" t="s">
        <v>0</v>
      </c>
      <c r="E543" s="4">
        <v>231849.45900000003</v>
      </c>
      <c r="F543" s="3">
        <v>472285.93500000006</v>
      </c>
      <c r="G543" s="2">
        <f t="shared" si="8"/>
        <v>0.49090909090909091</v>
      </c>
      <c r="H543" s="1">
        <v>2019</v>
      </c>
    </row>
    <row r="544" spans="1:8" x14ac:dyDescent="0.25">
      <c r="A544" s="6" t="s">
        <v>131</v>
      </c>
      <c r="B544" s="5" t="s">
        <v>130</v>
      </c>
      <c r="C544" s="1" t="s">
        <v>132</v>
      </c>
      <c r="D544" s="1" t="s">
        <v>0</v>
      </c>
      <c r="E544" s="4">
        <v>135129.024</v>
      </c>
      <c r="F544" s="3">
        <v>295594.74</v>
      </c>
      <c r="G544" s="2">
        <f t="shared" si="8"/>
        <v>0.45714285714285718</v>
      </c>
      <c r="H544" s="1">
        <v>2019</v>
      </c>
    </row>
    <row r="545" spans="1:8" x14ac:dyDescent="0.25">
      <c r="A545" s="6" t="s">
        <v>131</v>
      </c>
      <c r="B545" s="5" t="s">
        <v>130</v>
      </c>
      <c r="C545" s="1" t="s">
        <v>129</v>
      </c>
      <c r="D545" s="1" t="s">
        <v>0</v>
      </c>
      <c r="E545" s="4">
        <v>306239.03999999998</v>
      </c>
      <c r="F545" s="3">
        <v>602908.11</v>
      </c>
      <c r="G545" s="2">
        <f t="shared" si="8"/>
        <v>0.50793650793650791</v>
      </c>
      <c r="H545" s="1">
        <v>2019</v>
      </c>
    </row>
    <row r="546" spans="1:8" x14ac:dyDescent="0.25">
      <c r="A546" s="6" t="s">
        <v>128</v>
      </c>
      <c r="B546" s="5" t="s">
        <v>127</v>
      </c>
      <c r="C546" s="1" t="s">
        <v>126</v>
      </c>
      <c r="D546" s="1" t="s">
        <v>0</v>
      </c>
      <c r="E546" s="4">
        <v>305159.06699999998</v>
      </c>
      <c r="F546" s="3">
        <v>197001.42300000001</v>
      </c>
      <c r="G546" s="2">
        <f t="shared" si="8"/>
        <v>1.5490196078431371</v>
      </c>
      <c r="H546" s="1">
        <v>2019</v>
      </c>
    </row>
    <row r="547" spans="1:8" x14ac:dyDescent="0.25">
      <c r="A547" s="6" t="s">
        <v>125</v>
      </c>
      <c r="B547" s="5" t="s">
        <v>124</v>
      </c>
      <c r="C547" s="1" t="s">
        <v>123</v>
      </c>
      <c r="D547" s="1" t="s">
        <v>0</v>
      </c>
      <c r="E547" s="4">
        <v>323953.34400000004</v>
      </c>
      <c r="F547" s="3">
        <v>562655.80800000008</v>
      </c>
      <c r="G547" s="2">
        <f t="shared" si="8"/>
        <v>0.5757575757575758</v>
      </c>
      <c r="H547" s="1">
        <v>2019</v>
      </c>
    </row>
    <row r="548" spans="1:8" x14ac:dyDescent="0.25">
      <c r="A548" s="6" t="s">
        <v>122</v>
      </c>
      <c r="B548" s="5" t="s">
        <v>121</v>
      </c>
      <c r="C548" s="1" t="s">
        <v>120</v>
      </c>
      <c r="D548" s="1" t="s">
        <v>0</v>
      </c>
      <c r="E548" s="4">
        <v>27170.046000000006</v>
      </c>
      <c r="F548" s="3">
        <v>61532.163000000008</v>
      </c>
      <c r="G548" s="2">
        <f t="shared" si="8"/>
        <v>0.44155844155844159</v>
      </c>
      <c r="H548" s="1">
        <v>2019</v>
      </c>
    </row>
    <row r="549" spans="1:8" x14ac:dyDescent="0.25">
      <c r="A549" s="6" t="s">
        <v>119</v>
      </c>
      <c r="B549" s="5" t="s">
        <v>118</v>
      </c>
      <c r="C549" s="1" t="s">
        <v>117</v>
      </c>
      <c r="D549" s="1" t="s">
        <v>0</v>
      </c>
      <c r="E549" s="4">
        <v>723026.89800000004</v>
      </c>
      <c r="F549" s="3">
        <v>482017.93200000009</v>
      </c>
      <c r="G549" s="2">
        <f t="shared" si="8"/>
        <v>1.4999999999999998</v>
      </c>
      <c r="H549" s="1">
        <v>2019</v>
      </c>
    </row>
    <row r="550" spans="1:8" x14ac:dyDescent="0.25">
      <c r="A550" s="6" t="s">
        <v>115</v>
      </c>
      <c r="B550" s="5" t="s">
        <v>114</v>
      </c>
      <c r="C550" s="1" t="s">
        <v>116</v>
      </c>
      <c r="D550" s="1" t="s">
        <v>0</v>
      </c>
      <c r="E550" s="4">
        <v>624581.1</v>
      </c>
      <c r="F550" s="3">
        <v>665314.65</v>
      </c>
      <c r="G550" s="2">
        <f t="shared" si="8"/>
        <v>0.93877551020408156</v>
      </c>
      <c r="H550" s="1">
        <v>2019</v>
      </c>
    </row>
    <row r="551" spans="1:8" x14ac:dyDescent="0.25">
      <c r="A551" s="6" t="s">
        <v>115</v>
      </c>
      <c r="B551" s="5" t="s">
        <v>114</v>
      </c>
      <c r="C551" s="1" t="s">
        <v>113</v>
      </c>
      <c r="D551" s="1" t="s">
        <v>0</v>
      </c>
      <c r="E551" s="4">
        <v>369415.35000000003</v>
      </c>
      <c r="F551" s="3">
        <v>849655.30500000005</v>
      </c>
      <c r="G551" s="2">
        <f t="shared" si="8"/>
        <v>0.43478260869565216</v>
      </c>
      <c r="H551" s="1">
        <v>2019</v>
      </c>
    </row>
    <row r="552" spans="1:8" x14ac:dyDescent="0.25">
      <c r="A552" s="6" t="s">
        <v>112</v>
      </c>
      <c r="B552" s="5" t="s">
        <v>111</v>
      </c>
      <c r="C552" s="1" t="s">
        <v>110</v>
      </c>
      <c r="D552" s="1" t="s">
        <v>0</v>
      </c>
      <c r="E552" s="4">
        <v>232002.03600000002</v>
      </c>
      <c r="F552" s="3">
        <v>254097.46800000002</v>
      </c>
      <c r="G552" s="2">
        <f t="shared" si="8"/>
        <v>0.91304347826086962</v>
      </c>
      <c r="H552" s="1">
        <v>2019</v>
      </c>
    </row>
    <row r="553" spans="1:8" x14ac:dyDescent="0.25">
      <c r="A553" s="6" t="s">
        <v>109</v>
      </c>
      <c r="B553" s="5" t="s">
        <v>108</v>
      </c>
      <c r="C553" s="1" t="s">
        <v>107</v>
      </c>
      <c r="D553" s="1" t="s">
        <v>0</v>
      </c>
      <c r="E553" s="4">
        <v>680847.36300000013</v>
      </c>
      <c r="F553" s="3">
        <v>983446.19099999999</v>
      </c>
      <c r="G553" s="2">
        <f t="shared" si="8"/>
        <v>0.6923076923076924</v>
      </c>
      <c r="H553" s="1">
        <v>2019</v>
      </c>
    </row>
    <row r="554" spans="1:8" x14ac:dyDescent="0.25">
      <c r="A554" s="6" t="s">
        <v>106</v>
      </c>
      <c r="B554" s="5" t="s">
        <v>105</v>
      </c>
      <c r="C554" s="1" t="s">
        <v>104</v>
      </c>
      <c r="D554" s="1" t="s">
        <v>0</v>
      </c>
      <c r="E554" s="4">
        <v>246281.46299999999</v>
      </c>
      <c r="F554" s="3">
        <v>291375.25199999998</v>
      </c>
      <c r="G554" s="2">
        <f t="shared" si="8"/>
        <v>0.84523809523809523</v>
      </c>
      <c r="H554" s="1">
        <v>2019</v>
      </c>
    </row>
    <row r="555" spans="1:8" x14ac:dyDescent="0.25">
      <c r="A555" s="6" t="s">
        <v>103</v>
      </c>
      <c r="B555" s="5" t="s">
        <v>102</v>
      </c>
      <c r="C555" s="1" t="s">
        <v>101</v>
      </c>
      <c r="D555" s="1" t="s">
        <v>0</v>
      </c>
      <c r="E555" s="4">
        <v>62940.483</v>
      </c>
      <c r="F555" s="3">
        <v>41960.322000000007</v>
      </c>
      <c r="G555" s="2">
        <f t="shared" si="8"/>
        <v>1.4999999999999998</v>
      </c>
      <c r="H555" s="1">
        <v>2019</v>
      </c>
    </row>
    <row r="556" spans="1:8" x14ac:dyDescent="0.25">
      <c r="A556" s="6" t="s">
        <v>100</v>
      </c>
      <c r="B556" s="5" t="s">
        <v>99</v>
      </c>
      <c r="C556" s="1" t="s">
        <v>98</v>
      </c>
      <c r="D556" s="1" t="s">
        <v>0</v>
      </c>
      <c r="E556" s="4">
        <v>513119.05200000003</v>
      </c>
      <c r="F556" s="3">
        <v>373684.527</v>
      </c>
      <c r="G556" s="2">
        <f t="shared" si="8"/>
        <v>1.3731343283582089</v>
      </c>
      <c r="H556" s="1">
        <v>2019</v>
      </c>
    </row>
    <row r="557" spans="1:8" x14ac:dyDescent="0.25">
      <c r="A557" s="6" t="s">
        <v>96</v>
      </c>
      <c r="B557" s="5" t="s">
        <v>95</v>
      </c>
      <c r="C557" s="1" t="s">
        <v>97</v>
      </c>
      <c r="D557" s="1" t="s">
        <v>0</v>
      </c>
      <c r="E557" s="4">
        <v>162831.87</v>
      </c>
      <c r="F557" s="3">
        <v>428790.59100000001</v>
      </c>
      <c r="G557" s="2">
        <f t="shared" si="8"/>
        <v>0.37974683544303794</v>
      </c>
      <c r="H557" s="1">
        <v>2019</v>
      </c>
    </row>
    <row r="558" spans="1:8" x14ac:dyDescent="0.25">
      <c r="A558" s="6" t="s">
        <v>96</v>
      </c>
      <c r="B558" s="5" t="s">
        <v>95</v>
      </c>
      <c r="C558" s="1" t="s">
        <v>94</v>
      </c>
      <c r="D558" s="1" t="s">
        <v>0</v>
      </c>
      <c r="E558" s="4">
        <v>487387.8</v>
      </c>
      <c r="F558" s="3">
        <v>198355.5</v>
      </c>
      <c r="G558" s="2">
        <f t="shared" si="8"/>
        <v>2.4571428571428573</v>
      </c>
      <c r="H558" s="1">
        <v>2019</v>
      </c>
    </row>
    <row r="559" spans="1:8" x14ac:dyDescent="0.25">
      <c r="A559" s="6" t="s">
        <v>93</v>
      </c>
      <c r="B559" s="5" t="s">
        <v>92</v>
      </c>
      <c r="C559" s="1" t="s">
        <v>91</v>
      </c>
      <c r="D559" s="1" t="s">
        <v>0</v>
      </c>
      <c r="E559" s="4">
        <v>618435.18000000005</v>
      </c>
      <c r="F559" s="3">
        <v>272839.05</v>
      </c>
      <c r="G559" s="2">
        <f t="shared" si="8"/>
        <v>2.2666666666666671</v>
      </c>
      <c r="H559" s="1">
        <v>2019</v>
      </c>
    </row>
    <row r="560" spans="1:8" x14ac:dyDescent="0.25">
      <c r="A560" s="6" t="s">
        <v>90</v>
      </c>
      <c r="B560" s="5" t="s">
        <v>89</v>
      </c>
      <c r="C560" s="1" t="s">
        <v>88</v>
      </c>
      <c r="D560" s="1" t="s">
        <v>0</v>
      </c>
      <c r="E560" s="4">
        <v>390237.804</v>
      </c>
      <c r="F560" s="3">
        <v>733377.94200000016</v>
      </c>
      <c r="G560" s="2">
        <f t="shared" si="8"/>
        <v>0.53211009174311918</v>
      </c>
      <c r="H560" s="1">
        <v>2019</v>
      </c>
    </row>
    <row r="561" spans="1:8" x14ac:dyDescent="0.25">
      <c r="A561" s="6" t="s">
        <v>87</v>
      </c>
      <c r="B561" s="5" t="s">
        <v>86</v>
      </c>
      <c r="C561" s="1" t="s">
        <v>85</v>
      </c>
      <c r="D561" s="1" t="s">
        <v>0</v>
      </c>
      <c r="E561" s="4">
        <v>30733.056</v>
      </c>
      <c r="F561" s="3">
        <v>82595.088000000003</v>
      </c>
      <c r="G561" s="2">
        <f t="shared" si="8"/>
        <v>0.37209302325581395</v>
      </c>
      <c r="H561" s="1">
        <v>2019</v>
      </c>
    </row>
    <row r="562" spans="1:8" x14ac:dyDescent="0.25">
      <c r="A562" s="6" t="s">
        <v>84</v>
      </c>
      <c r="B562" s="5" t="s">
        <v>83</v>
      </c>
      <c r="C562" s="1" t="s">
        <v>82</v>
      </c>
      <c r="D562" s="1" t="s">
        <v>0</v>
      </c>
      <c r="E562" s="4">
        <v>90520.767000000007</v>
      </c>
      <c r="F562" s="3">
        <v>41550.516000000011</v>
      </c>
      <c r="G562" s="2">
        <f t="shared" si="8"/>
        <v>2.1785714285714284</v>
      </c>
      <c r="H562" s="1">
        <v>2019</v>
      </c>
    </row>
    <row r="563" spans="1:8" x14ac:dyDescent="0.25">
      <c r="A563" s="6" t="s">
        <v>81</v>
      </c>
      <c r="B563" s="5" t="s">
        <v>80</v>
      </c>
      <c r="C563" s="1" t="s">
        <v>79</v>
      </c>
      <c r="D563" s="1" t="s">
        <v>0</v>
      </c>
      <c r="E563" s="4">
        <v>680361.12</v>
      </c>
      <c r="F563" s="3">
        <v>774855.72</v>
      </c>
      <c r="G563" s="2">
        <f t="shared" si="8"/>
        <v>0.87804878048780488</v>
      </c>
      <c r="H563" s="1">
        <v>2019</v>
      </c>
    </row>
    <row r="564" spans="1:8" x14ac:dyDescent="0.25">
      <c r="A564" s="6" t="s">
        <v>78</v>
      </c>
      <c r="B564" s="5" t="s">
        <v>77</v>
      </c>
      <c r="C564" s="1" t="s">
        <v>76</v>
      </c>
      <c r="D564" s="1" t="s">
        <v>0</v>
      </c>
      <c r="E564" s="4">
        <v>285182.53200000001</v>
      </c>
      <c r="F564" s="3">
        <v>300597.804</v>
      </c>
      <c r="G564" s="2">
        <f t="shared" si="8"/>
        <v>0.94871794871794868</v>
      </c>
      <c r="H564" s="1">
        <v>2019</v>
      </c>
    </row>
    <row r="565" spans="1:8" x14ac:dyDescent="0.25">
      <c r="A565" s="6" t="s">
        <v>75</v>
      </c>
      <c r="B565" s="5" t="s">
        <v>74</v>
      </c>
      <c r="C565" s="1" t="s">
        <v>73</v>
      </c>
      <c r="D565" s="1" t="s">
        <v>0</v>
      </c>
      <c r="E565" s="4">
        <v>110298.61800000002</v>
      </c>
      <c r="F565" s="3">
        <v>216271.80000000002</v>
      </c>
      <c r="G565" s="2">
        <f t="shared" si="8"/>
        <v>0.51</v>
      </c>
      <c r="H565" s="1">
        <v>2019</v>
      </c>
    </row>
    <row r="566" spans="1:8" x14ac:dyDescent="0.25">
      <c r="A566" s="6" t="s">
        <v>72</v>
      </c>
      <c r="B566" s="5" t="s">
        <v>71</v>
      </c>
      <c r="C566" s="1" t="s">
        <v>70</v>
      </c>
      <c r="D566" s="1" t="s">
        <v>0</v>
      </c>
      <c r="E566" s="4">
        <v>308197.07999999996</v>
      </c>
      <c r="F566" s="3">
        <v>304571.23199999996</v>
      </c>
      <c r="G566" s="2">
        <f t="shared" si="8"/>
        <v>1.0119047619047619</v>
      </c>
      <c r="H566" s="1">
        <v>2019</v>
      </c>
    </row>
    <row r="567" spans="1:8" x14ac:dyDescent="0.25">
      <c r="A567" s="6" t="s">
        <v>69</v>
      </c>
      <c r="B567" s="5" t="s">
        <v>68</v>
      </c>
      <c r="C567" s="1" t="s">
        <v>67</v>
      </c>
      <c r="D567" s="1" t="s">
        <v>0</v>
      </c>
      <c r="E567" s="4">
        <v>797371.39800000004</v>
      </c>
      <c r="F567" s="3">
        <v>677336.99400000006</v>
      </c>
      <c r="G567" s="2">
        <f t="shared" si="8"/>
        <v>1.1772151898734178</v>
      </c>
      <c r="H567" s="1">
        <v>2019</v>
      </c>
    </row>
    <row r="568" spans="1:8" x14ac:dyDescent="0.25">
      <c r="A568" s="6" t="s">
        <v>66</v>
      </c>
      <c r="B568" s="5" t="s">
        <v>65</v>
      </c>
      <c r="C568" s="1" t="s">
        <v>64</v>
      </c>
      <c r="D568" s="1" t="s">
        <v>0</v>
      </c>
      <c r="E568" s="4">
        <v>640822.16700000002</v>
      </c>
      <c r="F568" s="3">
        <v>940954.06799999997</v>
      </c>
      <c r="G568" s="2">
        <f t="shared" si="8"/>
        <v>0.68103448275862077</v>
      </c>
      <c r="H568" s="1">
        <v>2019</v>
      </c>
    </row>
    <row r="569" spans="1:8" x14ac:dyDescent="0.25">
      <c r="A569" s="6" t="s">
        <v>63</v>
      </c>
      <c r="B569" s="5" t="s">
        <v>62</v>
      </c>
      <c r="C569" s="1" t="s">
        <v>61</v>
      </c>
      <c r="D569" s="1" t="s">
        <v>0</v>
      </c>
      <c r="E569" s="4">
        <v>659859.15600000008</v>
      </c>
      <c r="F569" s="3">
        <v>348891.04800000001</v>
      </c>
      <c r="G569" s="2">
        <f t="shared" si="8"/>
        <v>1.8913043478260871</v>
      </c>
      <c r="H569" s="1">
        <v>2019</v>
      </c>
    </row>
    <row r="570" spans="1:8" x14ac:dyDescent="0.25">
      <c r="A570" s="6" t="s">
        <v>60</v>
      </c>
      <c r="B570" s="5" t="s">
        <v>59</v>
      </c>
      <c r="C570" s="1" t="s">
        <v>58</v>
      </c>
      <c r="D570" s="1" t="s">
        <v>0</v>
      </c>
      <c r="E570" s="4">
        <v>225010.17</v>
      </c>
      <c r="F570" s="3">
        <v>321443.10000000003</v>
      </c>
      <c r="G570" s="2">
        <f t="shared" si="8"/>
        <v>0.7</v>
      </c>
      <c r="H570" s="1">
        <v>2019</v>
      </c>
    </row>
    <row r="571" spans="1:8" x14ac:dyDescent="0.25">
      <c r="A571" s="6" t="s">
        <v>57</v>
      </c>
      <c r="B571" s="5" t="s">
        <v>56</v>
      </c>
      <c r="C571" s="1" t="s">
        <v>55</v>
      </c>
      <c r="D571" s="1" t="s">
        <v>0</v>
      </c>
      <c r="E571" s="4">
        <v>436378.59</v>
      </c>
      <c r="F571" s="3">
        <v>863059.87800000003</v>
      </c>
      <c r="G571" s="2">
        <f t="shared" si="8"/>
        <v>0.5056179775280899</v>
      </c>
      <c r="H571" s="1">
        <v>2019</v>
      </c>
    </row>
    <row r="572" spans="1:8" x14ac:dyDescent="0.25">
      <c r="A572" s="6" t="s">
        <v>52</v>
      </c>
      <c r="B572" s="5" t="s">
        <v>51</v>
      </c>
      <c r="C572" s="1" t="s">
        <v>54</v>
      </c>
      <c r="D572" s="1" t="s">
        <v>0</v>
      </c>
      <c r="E572" s="4">
        <v>617371.22699999996</v>
      </c>
      <c r="F572" s="3">
        <v>830257.85699999996</v>
      </c>
      <c r="G572" s="2">
        <f t="shared" si="8"/>
        <v>0.74358974358974361</v>
      </c>
      <c r="H572" s="1">
        <v>2019</v>
      </c>
    </row>
    <row r="573" spans="1:8" x14ac:dyDescent="0.25">
      <c r="A573" s="6" t="s">
        <v>52</v>
      </c>
      <c r="B573" s="5" t="s">
        <v>51</v>
      </c>
      <c r="C573" s="1" t="s">
        <v>53</v>
      </c>
      <c r="D573" s="1" t="s">
        <v>0</v>
      </c>
      <c r="E573" s="4">
        <v>196246.55699999997</v>
      </c>
      <c r="F573" s="3">
        <v>281571.147</v>
      </c>
      <c r="G573" s="2">
        <f t="shared" si="8"/>
        <v>0.69696969696969691</v>
      </c>
      <c r="H573" s="1">
        <v>2019</v>
      </c>
    </row>
    <row r="574" spans="1:8" x14ac:dyDescent="0.25">
      <c r="A574" s="6" t="s">
        <v>52</v>
      </c>
      <c r="B574" s="5" t="s">
        <v>51</v>
      </c>
      <c r="C574" s="1" t="s">
        <v>50</v>
      </c>
      <c r="D574" s="1" t="s">
        <v>0</v>
      </c>
      <c r="E574" s="4">
        <v>454853.31300000002</v>
      </c>
      <c r="F574" s="3">
        <v>738312.62400000019</v>
      </c>
      <c r="G574" s="2">
        <f t="shared" si="8"/>
        <v>0.61607142857142849</v>
      </c>
      <c r="H574" s="1">
        <v>2019</v>
      </c>
    </row>
    <row r="575" spans="1:8" x14ac:dyDescent="0.25">
      <c r="A575" s="6" t="s">
        <v>49</v>
      </c>
      <c r="B575" s="5" t="s">
        <v>48</v>
      </c>
      <c r="C575" s="1" t="s">
        <v>47</v>
      </c>
      <c r="D575" s="1" t="s">
        <v>0</v>
      </c>
      <c r="E575" s="4">
        <v>242950.80600000001</v>
      </c>
      <c r="F575" s="3">
        <v>242950.80600000001</v>
      </c>
      <c r="G575" s="2">
        <f t="shared" si="8"/>
        <v>1</v>
      </c>
      <c r="H575" s="1">
        <v>2019</v>
      </c>
    </row>
    <row r="576" spans="1:8" x14ac:dyDescent="0.25">
      <c r="A576" s="6" t="s">
        <v>46</v>
      </c>
      <c r="B576" s="5" t="s">
        <v>45</v>
      </c>
      <c r="C576" s="1" t="s">
        <v>44</v>
      </c>
      <c r="D576" s="1" t="s">
        <v>0</v>
      </c>
      <c r="E576" s="4">
        <v>105239.62800000001</v>
      </c>
      <c r="F576" s="3">
        <v>155571.62400000001</v>
      </c>
      <c r="G576" s="2">
        <f t="shared" si="8"/>
        <v>0.67647058823529416</v>
      </c>
      <c r="H576" s="1">
        <v>2019</v>
      </c>
    </row>
    <row r="577" spans="1:8" x14ac:dyDescent="0.25">
      <c r="A577" s="6" t="s">
        <v>43</v>
      </c>
      <c r="B577" s="5" t="s">
        <v>42</v>
      </c>
      <c r="C577" s="1" t="s">
        <v>41</v>
      </c>
      <c r="D577" s="1" t="s">
        <v>0</v>
      </c>
      <c r="E577" s="4">
        <v>225035.28</v>
      </c>
      <c r="F577" s="3">
        <v>348804.68400000001</v>
      </c>
      <c r="G577" s="2">
        <f t="shared" si="8"/>
        <v>0.64516129032258063</v>
      </c>
      <c r="H577" s="1">
        <v>2019</v>
      </c>
    </row>
    <row r="578" spans="1:8" x14ac:dyDescent="0.25">
      <c r="A578" s="6" t="s">
        <v>40</v>
      </c>
      <c r="B578" s="5" t="s">
        <v>39</v>
      </c>
      <c r="C578" s="1" t="s">
        <v>38</v>
      </c>
      <c r="D578" s="1" t="s">
        <v>0</v>
      </c>
      <c r="E578" s="4">
        <v>727544.80800000008</v>
      </c>
      <c r="F578" s="3">
        <v>880712.13600000006</v>
      </c>
      <c r="G578" s="2">
        <f t="shared" ref="G578:G641" si="9">E578/F578</f>
        <v>0.82608695652173914</v>
      </c>
      <c r="H578" s="1">
        <v>2019</v>
      </c>
    </row>
    <row r="579" spans="1:8" x14ac:dyDescent="0.25">
      <c r="A579" s="6" t="s">
        <v>37</v>
      </c>
      <c r="B579" s="5" t="s">
        <v>36</v>
      </c>
      <c r="C579" s="1" t="s">
        <v>35</v>
      </c>
      <c r="D579" s="1" t="s">
        <v>0</v>
      </c>
      <c r="E579" s="4">
        <v>227823.62400000001</v>
      </c>
      <c r="F579" s="3">
        <v>204785.28000000003</v>
      </c>
      <c r="G579" s="2">
        <f t="shared" si="9"/>
        <v>1.1124999999999998</v>
      </c>
      <c r="H579" s="1">
        <v>2019</v>
      </c>
    </row>
    <row r="580" spans="1:8" x14ac:dyDescent="0.25">
      <c r="A580" s="6" t="s">
        <v>34</v>
      </c>
      <c r="B580" s="5" t="s">
        <v>33</v>
      </c>
      <c r="C580" s="1" t="s">
        <v>32</v>
      </c>
      <c r="D580" s="1" t="s">
        <v>0</v>
      </c>
      <c r="E580" s="4">
        <v>173121.16500000001</v>
      </c>
      <c r="F580" s="3">
        <v>539148.77100000007</v>
      </c>
      <c r="G580" s="2">
        <f t="shared" si="9"/>
        <v>0.32110091743119262</v>
      </c>
      <c r="H580" s="1">
        <v>2019</v>
      </c>
    </row>
    <row r="581" spans="1:8" x14ac:dyDescent="0.25">
      <c r="A581" s="6" t="s">
        <v>31</v>
      </c>
      <c r="B581" s="5" t="s">
        <v>30</v>
      </c>
      <c r="C581" s="1" t="s">
        <v>29</v>
      </c>
      <c r="D581" s="1" t="s">
        <v>0</v>
      </c>
      <c r="E581" s="4">
        <v>246179.48400000003</v>
      </c>
      <c r="F581" s="3">
        <v>299154.81600000005</v>
      </c>
      <c r="G581" s="2">
        <f t="shared" si="9"/>
        <v>0.82291666666666663</v>
      </c>
      <c r="H581" s="1">
        <v>2019</v>
      </c>
    </row>
    <row r="582" spans="1:8" x14ac:dyDescent="0.25">
      <c r="A582" s="6" t="s">
        <v>28</v>
      </c>
      <c r="B582" s="5" t="s">
        <v>27</v>
      </c>
      <c r="C582" s="1" t="s">
        <v>26</v>
      </c>
      <c r="D582" s="1" t="s">
        <v>0</v>
      </c>
      <c r="E582" s="4">
        <v>527493.91500000004</v>
      </c>
      <c r="F582" s="3">
        <v>389533.96799999999</v>
      </c>
      <c r="G582" s="2">
        <f t="shared" si="9"/>
        <v>1.3541666666666667</v>
      </c>
      <c r="H582" s="1">
        <v>2019</v>
      </c>
    </row>
    <row r="583" spans="1:8" x14ac:dyDescent="0.25">
      <c r="A583" s="6" t="s">
        <v>24</v>
      </c>
      <c r="B583" s="5" t="s">
        <v>23</v>
      </c>
      <c r="C583" s="1" t="s">
        <v>25</v>
      </c>
      <c r="D583" s="1" t="s">
        <v>0</v>
      </c>
      <c r="E583" s="4">
        <v>548290.701</v>
      </c>
      <c r="F583" s="3">
        <v>1035660.213</v>
      </c>
      <c r="G583" s="2">
        <f t="shared" si="9"/>
        <v>0.52941176470588236</v>
      </c>
      <c r="H583" s="1">
        <v>2019</v>
      </c>
    </row>
    <row r="584" spans="1:8" x14ac:dyDescent="0.25">
      <c r="A584" s="6" t="s">
        <v>24</v>
      </c>
      <c r="B584" s="5" t="s">
        <v>23</v>
      </c>
      <c r="C584" s="1" t="s">
        <v>22</v>
      </c>
      <c r="D584" s="1" t="s">
        <v>0</v>
      </c>
      <c r="E584" s="4">
        <v>280967.03100000002</v>
      </c>
      <c r="F584" s="3">
        <v>751423.45500000007</v>
      </c>
      <c r="G584" s="2">
        <f t="shared" si="9"/>
        <v>0.37391304347826088</v>
      </c>
      <c r="H584" s="1">
        <v>2019</v>
      </c>
    </row>
    <row r="585" spans="1:8" x14ac:dyDescent="0.25">
      <c r="A585" s="6" t="s">
        <v>21</v>
      </c>
      <c r="B585" s="5" t="s">
        <v>20</v>
      </c>
      <c r="C585" s="1" t="s">
        <v>19</v>
      </c>
      <c r="D585" s="1" t="s">
        <v>0</v>
      </c>
      <c r="E585" s="4">
        <v>251347.63500000004</v>
      </c>
      <c r="F585" s="3">
        <v>374736.47399999999</v>
      </c>
      <c r="G585" s="2">
        <f t="shared" si="9"/>
        <v>0.67073170731707332</v>
      </c>
      <c r="H585" s="1">
        <v>2019</v>
      </c>
    </row>
    <row r="586" spans="1:8" x14ac:dyDescent="0.25">
      <c r="A586" s="6" t="s">
        <v>18</v>
      </c>
      <c r="B586" s="5" t="s">
        <v>17</v>
      </c>
      <c r="C586" s="1" t="s">
        <v>16</v>
      </c>
      <c r="D586" s="1" t="s">
        <v>0</v>
      </c>
      <c r="E586" s="4">
        <v>189682.614</v>
      </c>
      <c r="F586" s="3">
        <v>256989.348</v>
      </c>
      <c r="G586" s="2">
        <f t="shared" si="9"/>
        <v>0.73809523809523814</v>
      </c>
      <c r="H586" s="1">
        <v>2019</v>
      </c>
    </row>
    <row r="587" spans="1:8" x14ac:dyDescent="0.25">
      <c r="A587" s="6" t="s">
        <v>15</v>
      </c>
      <c r="B587" s="5" t="s">
        <v>14</v>
      </c>
      <c r="C587" s="1" t="s">
        <v>13</v>
      </c>
      <c r="D587" s="1" t="s">
        <v>0</v>
      </c>
      <c r="E587" s="4">
        <v>405970.92900000006</v>
      </c>
      <c r="F587" s="3">
        <v>361358.73900000006</v>
      </c>
      <c r="G587" s="2">
        <f t="shared" si="9"/>
        <v>1.1234567901234567</v>
      </c>
      <c r="H587" s="1">
        <v>2019</v>
      </c>
    </row>
    <row r="588" spans="1:8" x14ac:dyDescent="0.25">
      <c r="A588" s="6" t="s">
        <v>12</v>
      </c>
      <c r="B588" s="5" t="s">
        <v>11</v>
      </c>
      <c r="C588" s="1" t="s">
        <v>10</v>
      </c>
      <c r="D588" s="1" t="s">
        <v>0</v>
      </c>
      <c r="E588" s="4">
        <v>89603.900999999998</v>
      </c>
      <c r="F588" s="3">
        <v>255698.93700000001</v>
      </c>
      <c r="G588" s="2">
        <f t="shared" si="9"/>
        <v>0.3504273504273504</v>
      </c>
      <c r="H588" s="1">
        <v>2019</v>
      </c>
    </row>
    <row r="589" spans="1:8" x14ac:dyDescent="0.25">
      <c r="A589" s="6" t="s">
        <v>9</v>
      </c>
      <c r="B589" s="5" t="s">
        <v>8</v>
      </c>
      <c r="C589" s="1" t="s">
        <v>7</v>
      </c>
      <c r="D589" s="1" t="s">
        <v>0</v>
      </c>
      <c r="E589" s="4">
        <v>449668.20600000006</v>
      </c>
      <c r="F589" s="3">
        <v>524612.90700000012</v>
      </c>
      <c r="G589" s="2">
        <f t="shared" si="9"/>
        <v>0.8571428571428571</v>
      </c>
      <c r="H589" s="1">
        <v>2019</v>
      </c>
    </row>
    <row r="590" spans="1:8" x14ac:dyDescent="0.25">
      <c r="A590" s="6" t="s">
        <v>6</v>
      </c>
      <c r="B590" s="5" t="s">
        <v>5</v>
      </c>
      <c r="C590" s="1" t="s">
        <v>4</v>
      </c>
      <c r="D590" s="1" t="s">
        <v>0</v>
      </c>
      <c r="E590" s="4">
        <v>28021.059000000001</v>
      </c>
      <c r="F590" s="3">
        <v>67080.717000000004</v>
      </c>
      <c r="G590" s="2">
        <f t="shared" si="9"/>
        <v>0.41772151898734178</v>
      </c>
      <c r="H590" s="1">
        <v>2019</v>
      </c>
    </row>
    <row r="591" spans="1:8" x14ac:dyDescent="0.25">
      <c r="A591" s="6" t="s">
        <v>3</v>
      </c>
      <c r="B591" s="5" t="s">
        <v>2</v>
      </c>
      <c r="C591" s="1" t="s">
        <v>1</v>
      </c>
      <c r="D591" s="1" t="s">
        <v>0</v>
      </c>
      <c r="E591" s="4">
        <v>293649.05700000003</v>
      </c>
      <c r="F591" s="3">
        <v>918594.48600000003</v>
      </c>
      <c r="G591" s="2">
        <f t="shared" si="9"/>
        <v>0.31967213114754101</v>
      </c>
      <c r="H591" s="1">
        <v>2019</v>
      </c>
    </row>
    <row r="592" spans="1:8" x14ac:dyDescent="0.25">
      <c r="A592" s="6" t="s">
        <v>159</v>
      </c>
      <c r="B592" s="5" t="s">
        <v>158</v>
      </c>
      <c r="C592" s="1" t="s">
        <v>157</v>
      </c>
      <c r="D592" s="1" t="s">
        <v>163</v>
      </c>
      <c r="E592" s="4">
        <v>232975.899</v>
      </c>
      <c r="F592" s="3">
        <v>386399.05200000003</v>
      </c>
      <c r="G592" s="2">
        <f t="shared" si="9"/>
        <v>0.6029411764705882</v>
      </c>
      <c r="H592" s="1">
        <v>2018</v>
      </c>
    </row>
    <row r="593" spans="1:8" x14ac:dyDescent="0.25">
      <c r="A593" s="6" t="s">
        <v>156</v>
      </c>
      <c r="B593" s="5" t="s">
        <v>155</v>
      </c>
      <c r="C593" s="1" t="s">
        <v>154</v>
      </c>
      <c r="D593" s="1" t="s">
        <v>163</v>
      </c>
      <c r="E593" s="4">
        <v>128224.78199999999</v>
      </c>
      <c r="F593" s="3">
        <v>314456.01299999998</v>
      </c>
      <c r="G593" s="2">
        <f t="shared" si="9"/>
        <v>0.40776699029126212</v>
      </c>
      <c r="H593" s="1">
        <v>2018</v>
      </c>
    </row>
    <row r="594" spans="1:8" x14ac:dyDescent="0.25">
      <c r="A594" s="6" t="s">
        <v>153</v>
      </c>
      <c r="B594" s="5" t="s">
        <v>152</v>
      </c>
      <c r="C594" s="1" t="s">
        <v>151</v>
      </c>
      <c r="D594" s="1" t="s">
        <v>163</v>
      </c>
      <c r="E594" s="4">
        <v>343494.10800000001</v>
      </c>
      <c r="F594" s="3">
        <v>257620.58100000003</v>
      </c>
      <c r="G594" s="2">
        <f t="shared" si="9"/>
        <v>1.3333333333333333</v>
      </c>
      <c r="H594" s="1">
        <v>2018</v>
      </c>
    </row>
    <row r="595" spans="1:8" x14ac:dyDescent="0.25">
      <c r="A595" s="6" t="s">
        <v>150</v>
      </c>
      <c r="B595" s="5" t="s">
        <v>149</v>
      </c>
      <c r="C595" s="1" t="s">
        <v>148</v>
      </c>
      <c r="D595" s="1" t="s">
        <v>163</v>
      </c>
      <c r="E595" s="4">
        <v>256430.98799999998</v>
      </c>
      <c r="F595" s="3">
        <v>308882.78100000002</v>
      </c>
      <c r="G595" s="2">
        <f t="shared" si="9"/>
        <v>0.83018867924528295</v>
      </c>
      <c r="H595" s="1">
        <v>2018</v>
      </c>
    </row>
    <row r="596" spans="1:8" x14ac:dyDescent="0.25">
      <c r="A596" s="6" t="s">
        <v>144</v>
      </c>
      <c r="B596" s="5" t="s">
        <v>143</v>
      </c>
      <c r="C596" s="1" t="s">
        <v>147</v>
      </c>
      <c r="D596" s="1" t="s">
        <v>163</v>
      </c>
      <c r="E596" s="4">
        <v>148680.63</v>
      </c>
      <c r="F596" s="3">
        <v>215586.9135</v>
      </c>
      <c r="G596" s="2">
        <f t="shared" si="9"/>
        <v>0.68965517241379315</v>
      </c>
      <c r="H596" s="1">
        <v>2018</v>
      </c>
    </row>
    <row r="597" spans="1:8" x14ac:dyDescent="0.25">
      <c r="A597" s="6" t="s">
        <v>144</v>
      </c>
      <c r="B597" s="5" t="s">
        <v>143</v>
      </c>
      <c r="C597" s="1" t="s">
        <v>146</v>
      </c>
      <c r="D597" s="1" t="s">
        <v>163</v>
      </c>
      <c r="E597" s="4">
        <v>136452.9375</v>
      </c>
      <c r="F597" s="3">
        <v>316570.815</v>
      </c>
      <c r="G597" s="2">
        <f t="shared" si="9"/>
        <v>0.43103448275862066</v>
      </c>
      <c r="H597" s="1">
        <v>2018</v>
      </c>
    </row>
    <row r="598" spans="1:8" x14ac:dyDescent="0.25">
      <c r="A598" s="6" t="s">
        <v>144</v>
      </c>
      <c r="B598" s="5" t="s">
        <v>143</v>
      </c>
      <c r="C598" s="1" t="s">
        <v>145</v>
      </c>
      <c r="D598" s="1" t="s">
        <v>163</v>
      </c>
      <c r="E598" s="4">
        <v>294516.37124999997</v>
      </c>
      <c r="F598" s="3">
        <v>282371.36625000002</v>
      </c>
      <c r="G598" s="2">
        <f t="shared" si="9"/>
        <v>1.0430107526881718</v>
      </c>
      <c r="H598" s="1">
        <v>2018</v>
      </c>
    </row>
    <row r="599" spans="1:8" x14ac:dyDescent="0.25">
      <c r="A599" s="6" t="s">
        <v>144</v>
      </c>
      <c r="B599" s="5" t="s">
        <v>143</v>
      </c>
      <c r="C599" s="1" t="s">
        <v>142</v>
      </c>
      <c r="D599" s="1" t="s">
        <v>163</v>
      </c>
      <c r="E599" s="4">
        <v>150723.639</v>
      </c>
      <c r="F599" s="3">
        <v>393936.78374999994</v>
      </c>
      <c r="G599" s="2">
        <f t="shared" si="9"/>
        <v>0.38260869565217398</v>
      </c>
      <c r="H599" s="1">
        <v>2018</v>
      </c>
    </row>
    <row r="600" spans="1:8" x14ac:dyDescent="0.25">
      <c r="A600" s="6" t="s">
        <v>141</v>
      </c>
      <c r="B600" s="5" t="s">
        <v>140</v>
      </c>
      <c r="C600" s="1" t="s">
        <v>139</v>
      </c>
      <c r="D600" s="1" t="s">
        <v>163</v>
      </c>
      <c r="E600" s="4">
        <v>146271.177</v>
      </c>
      <c r="F600" s="3">
        <v>117401.86575000001</v>
      </c>
      <c r="G600" s="2">
        <f t="shared" si="9"/>
        <v>1.2459016393442621</v>
      </c>
      <c r="H600" s="1">
        <v>2018</v>
      </c>
    </row>
    <row r="601" spans="1:8" x14ac:dyDescent="0.25">
      <c r="A601" s="6" t="s">
        <v>138</v>
      </c>
      <c r="B601" s="5" t="s">
        <v>137</v>
      </c>
      <c r="C601" s="1" t="s">
        <v>136</v>
      </c>
      <c r="D601" s="1" t="s">
        <v>163</v>
      </c>
      <c r="E601" s="4">
        <v>302215.212</v>
      </c>
      <c r="F601" s="3">
        <v>214069.10850000003</v>
      </c>
      <c r="G601" s="2">
        <f t="shared" si="9"/>
        <v>1.4117647058823528</v>
      </c>
      <c r="H601" s="1">
        <v>2018</v>
      </c>
    </row>
    <row r="602" spans="1:8" x14ac:dyDescent="0.25">
      <c r="A602" s="6" t="s">
        <v>135</v>
      </c>
      <c r="B602" s="5" t="s">
        <v>134</v>
      </c>
      <c r="C602" s="1" t="s">
        <v>133</v>
      </c>
      <c r="D602" s="1" t="s">
        <v>163</v>
      </c>
      <c r="E602" s="4">
        <v>198851.76</v>
      </c>
      <c r="F602" s="3">
        <v>248564.7</v>
      </c>
      <c r="G602" s="2">
        <f t="shared" si="9"/>
        <v>0.8</v>
      </c>
      <c r="H602" s="1">
        <v>2018</v>
      </c>
    </row>
    <row r="603" spans="1:8" x14ac:dyDescent="0.25">
      <c r="A603" s="6" t="s">
        <v>131</v>
      </c>
      <c r="B603" s="5" t="s">
        <v>130</v>
      </c>
      <c r="C603" s="1" t="s">
        <v>132</v>
      </c>
      <c r="D603" s="1" t="s">
        <v>163</v>
      </c>
      <c r="E603" s="4">
        <v>57048.117750000005</v>
      </c>
      <c r="F603" s="3">
        <v>80452.473750000005</v>
      </c>
      <c r="G603" s="2">
        <f t="shared" si="9"/>
        <v>0.70909090909090911</v>
      </c>
      <c r="H603" s="1">
        <v>2018</v>
      </c>
    </row>
    <row r="604" spans="1:8" x14ac:dyDescent="0.25">
      <c r="A604" s="6" t="s">
        <v>131</v>
      </c>
      <c r="B604" s="5" t="s">
        <v>130</v>
      </c>
      <c r="C604" s="1" t="s">
        <v>129</v>
      </c>
      <c r="D604" s="1" t="s">
        <v>163</v>
      </c>
      <c r="E604" s="4">
        <v>62725.320000000007</v>
      </c>
      <c r="F604" s="3">
        <v>237460.14</v>
      </c>
      <c r="G604" s="2">
        <f t="shared" si="9"/>
        <v>0.26415094339622641</v>
      </c>
      <c r="H604" s="1">
        <v>2018</v>
      </c>
    </row>
    <row r="605" spans="1:8" x14ac:dyDescent="0.25">
      <c r="A605" s="6" t="s">
        <v>128</v>
      </c>
      <c r="B605" s="5" t="s">
        <v>127</v>
      </c>
      <c r="C605" s="1" t="s">
        <v>126</v>
      </c>
      <c r="D605" s="1" t="s">
        <v>163</v>
      </c>
      <c r="E605" s="4">
        <v>124084.06200000001</v>
      </c>
      <c r="F605" s="3">
        <v>134424.40050000002</v>
      </c>
      <c r="G605" s="2">
        <f t="shared" si="9"/>
        <v>0.92307692307692302</v>
      </c>
      <c r="H605" s="1">
        <v>2018</v>
      </c>
    </row>
    <row r="606" spans="1:8" x14ac:dyDescent="0.25">
      <c r="A606" s="6" t="s">
        <v>125</v>
      </c>
      <c r="B606" s="5" t="s">
        <v>124</v>
      </c>
      <c r="C606" s="1" t="s">
        <v>123</v>
      </c>
      <c r="D606" s="1" t="s">
        <v>163</v>
      </c>
      <c r="E606" s="4">
        <v>493240.10399999999</v>
      </c>
      <c r="F606" s="3">
        <v>148999.61475000001</v>
      </c>
      <c r="G606" s="2">
        <f t="shared" si="9"/>
        <v>3.3103448275862069</v>
      </c>
      <c r="H606" s="1">
        <v>2018</v>
      </c>
    </row>
    <row r="607" spans="1:8" x14ac:dyDescent="0.25">
      <c r="A607" s="6" t="s">
        <v>122</v>
      </c>
      <c r="B607" s="5" t="s">
        <v>121</v>
      </c>
      <c r="C607" s="1" t="s">
        <v>120</v>
      </c>
      <c r="D607" s="1" t="s">
        <v>163</v>
      </c>
      <c r="E607" s="4">
        <v>236885.63399999999</v>
      </c>
      <c r="F607" s="3">
        <v>259916.18175000002</v>
      </c>
      <c r="G607" s="2">
        <f t="shared" si="9"/>
        <v>0.911392405063291</v>
      </c>
      <c r="H607" s="1">
        <v>2018</v>
      </c>
    </row>
    <row r="608" spans="1:8" x14ac:dyDescent="0.25">
      <c r="A608" s="6" t="s">
        <v>119</v>
      </c>
      <c r="B608" s="5" t="s">
        <v>118</v>
      </c>
      <c r="C608" s="1" t="s">
        <v>117</v>
      </c>
      <c r="D608" s="1" t="s">
        <v>163</v>
      </c>
      <c r="E608" s="4">
        <v>496245.79125000001</v>
      </c>
      <c r="F608" s="3">
        <v>175440.43124999999</v>
      </c>
      <c r="G608" s="2">
        <f t="shared" si="9"/>
        <v>2.8285714285714287</v>
      </c>
      <c r="H608" s="1">
        <v>2018</v>
      </c>
    </row>
    <row r="609" spans="1:8" x14ac:dyDescent="0.25">
      <c r="A609" s="6" t="s">
        <v>115</v>
      </c>
      <c r="B609" s="5" t="s">
        <v>114</v>
      </c>
      <c r="C609" s="1" t="s">
        <v>116</v>
      </c>
      <c r="D609" s="1" t="s">
        <v>163</v>
      </c>
      <c r="E609" s="4">
        <v>97352.887500000012</v>
      </c>
      <c r="F609" s="3">
        <v>115053.41250000001</v>
      </c>
      <c r="G609" s="2">
        <f t="shared" si="9"/>
        <v>0.84615384615384626</v>
      </c>
      <c r="H609" s="1">
        <v>2018</v>
      </c>
    </row>
    <row r="610" spans="1:8" x14ac:dyDescent="0.25">
      <c r="A610" s="6" t="s">
        <v>115</v>
      </c>
      <c r="B610" s="5" t="s">
        <v>114</v>
      </c>
      <c r="C610" s="1" t="s">
        <v>113</v>
      </c>
      <c r="D610" s="1" t="s">
        <v>163</v>
      </c>
      <c r="E610" s="4">
        <v>92975.42475000002</v>
      </c>
      <c r="F610" s="3">
        <v>96974.367750000005</v>
      </c>
      <c r="G610" s="2">
        <f t="shared" si="9"/>
        <v>0.95876288659793829</v>
      </c>
      <c r="H610" s="1">
        <v>2018</v>
      </c>
    </row>
    <row r="611" spans="1:8" x14ac:dyDescent="0.25">
      <c r="A611" s="6" t="s">
        <v>112</v>
      </c>
      <c r="B611" s="5" t="s">
        <v>111</v>
      </c>
      <c r="C611" s="1" t="s">
        <v>110</v>
      </c>
      <c r="D611" s="1" t="s">
        <v>163</v>
      </c>
      <c r="E611" s="4">
        <v>230190.09299999999</v>
      </c>
      <c r="F611" s="3">
        <v>101439.702</v>
      </c>
      <c r="G611" s="2">
        <f t="shared" si="9"/>
        <v>2.2692307692307692</v>
      </c>
      <c r="H611" s="1">
        <v>2018</v>
      </c>
    </row>
    <row r="612" spans="1:8" x14ac:dyDescent="0.25">
      <c r="A612" s="6" t="s">
        <v>109</v>
      </c>
      <c r="B612" s="5" t="s">
        <v>108</v>
      </c>
      <c r="C612" s="1" t="s">
        <v>107</v>
      </c>
      <c r="D612" s="1" t="s">
        <v>163</v>
      </c>
      <c r="E612" s="4">
        <v>27952.857</v>
      </c>
      <c r="F612" s="3">
        <v>22068.045000000002</v>
      </c>
      <c r="G612" s="2">
        <f t="shared" si="9"/>
        <v>1.2666666666666666</v>
      </c>
      <c r="H612" s="1">
        <v>2018</v>
      </c>
    </row>
    <row r="613" spans="1:8" x14ac:dyDescent="0.25">
      <c r="A613" s="6" t="s">
        <v>106</v>
      </c>
      <c r="B613" s="5" t="s">
        <v>105</v>
      </c>
      <c r="C613" s="1" t="s">
        <v>104</v>
      </c>
      <c r="D613" s="1" t="s">
        <v>163</v>
      </c>
      <c r="E613" s="4">
        <v>182780.7795</v>
      </c>
      <c r="F613" s="3">
        <v>447497.77049999998</v>
      </c>
      <c r="G613" s="2">
        <f t="shared" si="9"/>
        <v>0.40845070422535212</v>
      </c>
      <c r="H613" s="1">
        <v>2018</v>
      </c>
    </row>
    <row r="614" spans="1:8" x14ac:dyDescent="0.25">
      <c r="A614" s="6" t="s">
        <v>103</v>
      </c>
      <c r="B614" s="5" t="s">
        <v>102</v>
      </c>
      <c r="C614" s="1" t="s">
        <v>101</v>
      </c>
      <c r="D614" s="1" t="s">
        <v>163</v>
      </c>
      <c r="E614" s="4">
        <v>207497.29499999998</v>
      </c>
      <c r="F614" s="3">
        <v>154220.96250000002</v>
      </c>
      <c r="G614" s="2">
        <f t="shared" si="9"/>
        <v>1.3454545454545452</v>
      </c>
      <c r="H614" s="1">
        <v>2018</v>
      </c>
    </row>
    <row r="615" spans="1:8" x14ac:dyDescent="0.25">
      <c r="A615" s="6" t="s">
        <v>100</v>
      </c>
      <c r="B615" s="5" t="s">
        <v>99</v>
      </c>
      <c r="C615" s="1" t="s">
        <v>98</v>
      </c>
      <c r="D615" s="1" t="s">
        <v>163</v>
      </c>
      <c r="E615" s="4">
        <v>244553.62049999999</v>
      </c>
      <c r="F615" s="3">
        <v>151390.3365</v>
      </c>
      <c r="G615" s="2">
        <f t="shared" si="9"/>
        <v>1.6153846153846152</v>
      </c>
      <c r="H615" s="1">
        <v>2018</v>
      </c>
    </row>
    <row r="616" spans="1:8" x14ac:dyDescent="0.25">
      <c r="A616" s="6" t="s">
        <v>96</v>
      </c>
      <c r="B616" s="5" t="s">
        <v>95</v>
      </c>
      <c r="C616" s="1" t="s">
        <v>97</v>
      </c>
      <c r="D616" s="1" t="s">
        <v>163</v>
      </c>
      <c r="E616" s="4">
        <v>288271.49400000006</v>
      </c>
      <c r="F616" s="3">
        <v>267680.67300000001</v>
      </c>
      <c r="G616" s="2">
        <f t="shared" si="9"/>
        <v>1.0769230769230771</v>
      </c>
      <c r="H616" s="1">
        <v>2018</v>
      </c>
    </row>
    <row r="617" spans="1:8" x14ac:dyDescent="0.25">
      <c r="A617" s="6" t="s">
        <v>96</v>
      </c>
      <c r="B617" s="5" t="s">
        <v>95</v>
      </c>
      <c r="C617" s="1" t="s">
        <v>94</v>
      </c>
      <c r="D617" s="1" t="s">
        <v>163</v>
      </c>
      <c r="E617" s="4">
        <v>413150.54400000005</v>
      </c>
      <c r="F617" s="3">
        <v>703647.02025000018</v>
      </c>
      <c r="G617" s="2">
        <f t="shared" si="9"/>
        <v>0.58715596330275222</v>
      </c>
      <c r="H617" s="1">
        <v>2018</v>
      </c>
    </row>
    <row r="618" spans="1:8" x14ac:dyDescent="0.25">
      <c r="A618" s="6" t="s">
        <v>93</v>
      </c>
      <c r="B618" s="5" t="s">
        <v>92</v>
      </c>
      <c r="C618" s="1" t="s">
        <v>91</v>
      </c>
      <c r="D618" s="1" t="s">
        <v>163</v>
      </c>
      <c r="E618" s="4">
        <v>165967.19100000002</v>
      </c>
      <c r="F618" s="3">
        <v>229800.72600000002</v>
      </c>
      <c r="G618" s="2">
        <f t="shared" si="9"/>
        <v>0.72222222222222221</v>
      </c>
      <c r="H618" s="1">
        <v>2018</v>
      </c>
    </row>
    <row r="619" spans="1:8" x14ac:dyDescent="0.25">
      <c r="A619" s="6" t="s">
        <v>90</v>
      </c>
      <c r="B619" s="5" t="s">
        <v>89</v>
      </c>
      <c r="C619" s="1" t="s">
        <v>88</v>
      </c>
      <c r="D619" s="1" t="s">
        <v>163</v>
      </c>
      <c r="E619" s="4">
        <v>107365.31099999999</v>
      </c>
      <c r="F619" s="3">
        <v>79356.968999999997</v>
      </c>
      <c r="G619" s="2">
        <f t="shared" si="9"/>
        <v>1.3529411764705881</v>
      </c>
      <c r="H619" s="1">
        <v>2018</v>
      </c>
    </row>
    <row r="620" spans="1:8" x14ac:dyDescent="0.25">
      <c r="A620" s="6" t="s">
        <v>87</v>
      </c>
      <c r="B620" s="5" t="s">
        <v>86</v>
      </c>
      <c r="C620" s="1" t="s">
        <v>85</v>
      </c>
      <c r="D620" s="1" t="s">
        <v>163</v>
      </c>
      <c r="E620" s="4">
        <v>143141.90400000001</v>
      </c>
      <c r="F620" s="3">
        <v>101041.34400000001</v>
      </c>
      <c r="G620" s="2">
        <f t="shared" si="9"/>
        <v>1.4166666666666665</v>
      </c>
      <c r="H620" s="1">
        <v>2018</v>
      </c>
    </row>
    <row r="621" spans="1:8" x14ac:dyDescent="0.25">
      <c r="A621" s="6" t="s">
        <v>84</v>
      </c>
      <c r="B621" s="5" t="s">
        <v>83</v>
      </c>
      <c r="C621" s="1" t="s">
        <v>82</v>
      </c>
      <c r="D621" s="1" t="s">
        <v>163</v>
      </c>
      <c r="E621" s="4">
        <v>55851.660000000011</v>
      </c>
      <c r="F621" s="3">
        <v>19548.081000000006</v>
      </c>
      <c r="G621" s="2">
        <f t="shared" si="9"/>
        <v>2.8571428571428568</v>
      </c>
      <c r="H621" s="1">
        <v>2018</v>
      </c>
    </row>
    <row r="622" spans="1:8" x14ac:dyDescent="0.25">
      <c r="A622" s="6" t="s">
        <v>81</v>
      </c>
      <c r="B622" s="5" t="s">
        <v>80</v>
      </c>
      <c r="C622" s="1" t="s">
        <v>79</v>
      </c>
      <c r="D622" s="1" t="s">
        <v>163</v>
      </c>
      <c r="E622" s="4">
        <v>124792.34625</v>
      </c>
      <c r="F622" s="3">
        <v>227399.38649999999</v>
      </c>
      <c r="G622" s="2">
        <f t="shared" si="9"/>
        <v>0.54878048780487809</v>
      </c>
      <c r="H622" s="1">
        <v>2018</v>
      </c>
    </row>
    <row r="623" spans="1:8" x14ac:dyDescent="0.25">
      <c r="A623" s="6" t="s">
        <v>78</v>
      </c>
      <c r="B623" s="5" t="s">
        <v>77</v>
      </c>
      <c r="C623" s="1" t="s">
        <v>76</v>
      </c>
      <c r="D623" s="1" t="s">
        <v>163</v>
      </c>
      <c r="E623" s="4">
        <v>59832.73575</v>
      </c>
      <c r="F623" s="3">
        <v>65623.000500000009</v>
      </c>
      <c r="G623" s="2">
        <f t="shared" si="9"/>
        <v>0.91176470588235281</v>
      </c>
      <c r="H623" s="1">
        <v>2018</v>
      </c>
    </row>
    <row r="624" spans="1:8" x14ac:dyDescent="0.25">
      <c r="A624" s="6" t="s">
        <v>75</v>
      </c>
      <c r="B624" s="5" t="s">
        <v>74</v>
      </c>
      <c r="C624" s="1" t="s">
        <v>73</v>
      </c>
      <c r="D624" s="1" t="s">
        <v>163</v>
      </c>
      <c r="E624" s="4">
        <v>330737.74200000003</v>
      </c>
      <c r="F624" s="3">
        <v>303553.81800000003</v>
      </c>
      <c r="G624" s="2">
        <f t="shared" si="9"/>
        <v>1.0895522388059702</v>
      </c>
      <c r="H624" s="1">
        <v>2018</v>
      </c>
    </row>
    <row r="625" spans="1:8" x14ac:dyDescent="0.25">
      <c r="A625" s="6" t="s">
        <v>72</v>
      </c>
      <c r="B625" s="5" t="s">
        <v>71</v>
      </c>
      <c r="C625" s="1" t="s">
        <v>70</v>
      </c>
      <c r="D625" s="1" t="s">
        <v>163</v>
      </c>
      <c r="E625" s="4">
        <v>135199.66500000001</v>
      </c>
      <c r="F625" s="3">
        <v>160777.98000000001</v>
      </c>
      <c r="G625" s="2">
        <f t="shared" si="9"/>
        <v>0.84090909090909094</v>
      </c>
      <c r="H625" s="1">
        <v>2018</v>
      </c>
    </row>
    <row r="626" spans="1:8" x14ac:dyDescent="0.25">
      <c r="A626" s="6" t="s">
        <v>69</v>
      </c>
      <c r="B626" s="5" t="s">
        <v>68</v>
      </c>
      <c r="C626" s="1" t="s">
        <v>67</v>
      </c>
      <c r="D626" s="1" t="s">
        <v>163</v>
      </c>
      <c r="E626" s="4">
        <v>39959.831249999996</v>
      </c>
      <c r="F626" s="3">
        <v>45820.606499999994</v>
      </c>
      <c r="G626" s="2">
        <f t="shared" si="9"/>
        <v>0.87209302325581395</v>
      </c>
      <c r="H626" s="1">
        <v>2018</v>
      </c>
    </row>
    <row r="627" spans="1:8" x14ac:dyDescent="0.25">
      <c r="A627" s="6" t="s">
        <v>66</v>
      </c>
      <c r="B627" s="5" t="s">
        <v>65</v>
      </c>
      <c r="C627" s="1" t="s">
        <v>64</v>
      </c>
      <c r="D627" s="1" t="s">
        <v>163</v>
      </c>
      <c r="E627" s="4">
        <v>137001.61800000002</v>
      </c>
      <c r="F627" s="3">
        <v>291567.54599999997</v>
      </c>
      <c r="G627" s="2">
        <f t="shared" si="9"/>
        <v>0.46987951807228928</v>
      </c>
      <c r="H627" s="1">
        <v>2018</v>
      </c>
    </row>
    <row r="628" spans="1:8" x14ac:dyDescent="0.25">
      <c r="A628" s="6" t="s">
        <v>63</v>
      </c>
      <c r="B628" s="5" t="s">
        <v>62</v>
      </c>
      <c r="C628" s="1" t="s">
        <v>61</v>
      </c>
      <c r="D628" s="1" t="s">
        <v>163</v>
      </c>
      <c r="E628" s="4">
        <v>20182.12875</v>
      </c>
      <c r="F628" s="3">
        <v>19605.496500000005</v>
      </c>
      <c r="G628" s="2">
        <f t="shared" si="9"/>
        <v>1.029411764705882</v>
      </c>
      <c r="H628" s="1">
        <v>2018</v>
      </c>
    </row>
    <row r="629" spans="1:8" x14ac:dyDescent="0.25">
      <c r="A629" s="6" t="s">
        <v>60</v>
      </c>
      <c r="B629" s="5" t="s">
        <v>59</v>
      </c>
      <c r="C629" s="1" t="s">
        <v>58</v>
      </c>
      <c r="D629" s="1" t="s">
        <v>163</v>
      </c>
      <c r="E629" s="4">
        <v>52566.117749999998</v>
      </c>
      <c r="F629" s="3">
        <v>195763.47300000003</v>
      </c>
      <c r="G629" s="2">
        <f t="shared" si="9"/>
        <v>0.26851851851851849</v>
      </c>
      <c r="H629" s="1">
        <v>2018</v>
      </c>
    </row>
    <row r="630" spans="1:8" x14ac:dyDescent="0.25">
      <c r="A630" s="6" t="s">
        <v>57</v>
      </c>
      <c r="B630" s="5" t="s">
        <v>56</v>
      </c>
      <c r="C630" s="1" t="s">
        <v>55</v>
      </c>
      <c r="D630" s="1" t="s">
        <v>163</v>
      </c>
      <c r="E630" s="4">
        <v>151904.943</v>
      </c>
      <c r="F630" s="3">
        <v>344865.27600000001</v>
      </c>
      <c r="G630" s="2">
        <f t="shared" si="9"/>
        <v>0.44047619047619047</v>
      </c>
      <c r="H630" s="1">
        <v>2018</v>
      </c>
    </row>
    <row r="631" spans="1:8" x14ac:dyDescent="0.25">
      <c r="A631" s="6" t="s">
        <v>52</v>
      </c>
      <c r="B631" s="5" t="s">
        <v>51</v>
      </c>
      <c r="C631" s="1" t="s">
        <v>54</v>
      </c>
      <c r="D631" s="1" t="s">
        <v>163</v>
      </c>
      <c r="E631" s="4">
        <v>264431.2635</v>
      </c>
      <c r="F631" s="3">
        <v>323193.76650000003</v>
      </c>
      <c r="G631" s="2">
        <f t="shared" si="9"/>
        <v>0.81818181818181812</v>
      </c>
      <c r="H631" s="1">
        <v>2018</v>
      </c>
    </row>
    <row r="632" spans="1:8" x14ac:dyDescent="0.25">
      <c r="A632" s="6" t="s">
        <v>52</v>
      </c>
      <c r="B632" s="5" t="s">
        <v>51</v>
      </c>
      <c r="C632" s="1" t="s">
        <v>53</v>
      </c>
      <c r="D632" s="1" t="s">
        <v>163</v>
      </c>
      <c r="E632" s="4">
        <v>47639.096999999994</v>
      </c>
      <c r="F632" s="3">
        <v>98526.314249999996</v>
      </c>
      <c r="G632" s="2">
        <f t="shared" si="9"/>
        <v>0.48351648351648346</v>
      </c>
      <c r="H632" s="1">
        <v>2018</v>
      </c>
    </row>
    <row r="633" spans="1:8" x14ac:dyDescent="0.25">
      <c r="A633" s="6" t="s">
        <v>52</v>
      </c>
      <c r="B633" s="5" t="s">
        <v>51</v>
      </c>
      <c r="C633" s="1" t="s">
        <v>50</v>
      </c>
      <c r="D633" s="1" t="s">
        <v>163</v>
      </c>
      <c r="E633" s="4">
        <v>518103.13500000007</v>
      </c>
      <c r="F633" s="3">
        <v>743630.3820000001</v>
      </c>
      <c r="G633" s="2">
        <f t="shared" si="9"/>
        <v>0.69672131147540983</v>
      </c>
      <c r="H633" s="1">
        <v>2018</v>
      </c>
    </row>
    <row r="634" spans="1:8" x14ac:dyDescent="0.25">
      <c r="A634" s="6" t="s">
        <v>49</v>
      </c>
      <c r="B634" s="5" t="s">
        <v>48</v>
      </c>
      <c r="C634" s="1" t="s">
        <v>47</v>
      </c>
      <c r="D634" s="1" t="s">
        <v>163</v>
      </c>
      <c r="E634" s="4">
        <v>219106.80900000001</v>
      </c>
      <c r="F634" s="3">
        <v>126224.57475000001</v>
      </c>
      <c r="G634" s="2">
        <f t="shared" si="9"/>
        <v>1.7358490566037734</v>
      </c>
      <c r="H634" s="1">
        <v>2018</v>
      </c>
    </row>
    <row r="635" spans="1:8" x14ac:dyDescent="0.25">
      <c r="A635" s="6" t="s">
        <v>46</v>
      </c>
      <c r="B635" s="5" t="s">
        <v>45</v>
      </c>
      <c r="C635" s="1" t="s">
        <v>44</v>
      </c>
      <c r="D635" s="1" t="s">
        <v>163</v>
      </c>
      <c r="E635" s="4">
        <v>465758.88975000003</v>
      </c>
      <c r="F635" s="3">
        <v>437531.07825000002</v>
      </c>
      <c r="G635" s="2">
        <f t="shared" si="9"/>
        <v>1.064516129032258</v>
      </c>
      <c r="H635" s="1">
        <v>2018</v>
      </c>
    </row>
    <row r="636" spans="1:8" x14ac:dyDescent="0.25">
      <c r="A636" s="6" t="s">
        <v>43</v>
      </c>
      <c r="B636" s="5" t="s">
        <v>42</v>
      </c>
      <c r="C636" s="1" t="s">
        <v>41</v>
      </c>
      <c r="D636" s="1" t="s">
        <v>163</v>
      </c>
      <c r="E636" s="4">
        <v>113506.02900000001</v>
      </c>
      <c r="F636" s="3">
        <v>309958.77149999997</v>
      </c>
      <c r="G636" s="2">
        <f t="shared" si="9"/>
        <v>0.36619718309859162</v>
      </c>
      <c r="H636" s="1">
        <v>2018</v>
      </c>
    </row>
    <row r="637" spans="1:8" x14ac:dyDescent="0.25">
      <c r="A637" s="6" t="s">
        <v>40</v>
      </c>
      <c r="B637" s="5" t="s">
        <v>39</v>
      </c>
      <c r="C637" s="1" t="s">
        <v>38</v>
      </c>
      <c r="D637" s="1" t="s">
        <v>163</v>
      </c>
      <c r="E637" s="4">
        <v>89712.927000000025</v>
      </c>
      <c r="F637" s="3">
        <v>226920.93300000005</v>
      </c>
      <c r="G637" s="2">
        <f t="shared" si="9"/>
        <v>0.39534883720930236</v>
      </c>
      <c r="H637" s="1">
        <v>2018</v>
      </c>
    </row>
    <row r="638" spans="1:8" x14ac:dyDescent="0.25">
      <c r="A638" s="6" t="s">
        <v>37</v>
      </c>
      <c r="B638" s="5" t="s">
        <v>36</v>
      </c>
      <c r="C638" s="1" t="s">
        <v>35</v>
      </c>
      <c r="D638" s="1" t="s">
        <v>163</v>
      </c>
      <c r="E638" s="4">
        <v>30992.456249999999</v>
      </c>
      <c r="F638" s="3">
        <v>67297.904999999999</v>
      </c>
      <c r="G638" s="2">
        <f t="shared" si="9"/>
        <v>0.46052631578947367</v>
      </c>
      <c r="H638" s="1">
        <v>2018</v>
      </c>
    </row>
    <row r="639" spans="1:8" x14ac:dyDescent="0.25">
      <c r="A639" s="6" t="s">
        <v>34</v>
      </c>
      <c r="B639" s="5" t="s">
        <v>33</v>
      </c>
      <c r="C639" s="1" t="s">
        <v>32</v>
      </c>
      <c r="D639" s="1" t="s">
        <v>163</v>
      </c>
      <c r="E639" s="4">
        <v>268143.75</v>
      </c>
      <c r="F639" s="3">
        <v>254736.5625</v>
      </c>
      <c r="G639" s="2">
        <f t="shared" si="9"/>
        <v>1.0526315789473684</v>
      </c>
      <c r="H639" s="1">
        <v>2018</v>
      </c>
    </row>
    <row r="640" spans="1:8" x14ac:dyDescent="0.25">
      <c r="A640" s="6" t="s">
        <v>31</v>
      </c>
      <c r="B640" s="5" t="s">
        <v>30</v>
      </c>
      <c r="C640" s="1" t="s">
        <v>29</v>
      </c>
      <c r="D640" s="1" t="s">
        <v>163</v>
      </c>
      <c r="E640" s="4">
        <v>232785.09</v>
      </c>
      <c r="F640" s="3">
        <v>240676.11</v>
      </c>
      <c r="G640" s="2">
        <f t="shared" si="9"/>
        <v>0.96721311475409844</v>
      </c>
      <c r="H640" s="1">
        <v>2018</v>
      </c>
    </row>
    <row r="641" spans="1:8" x14ac:dyDescent="0.25">
      <c r="A641" s="6" t="s">
        <v>28</v>
      </c>
      <c r="B641" s="5" t="s">
        <v>27</v>
      </c>
      <c r="C641" s="1" t="s">
        <v>26</v>
      </c>
      <c r="D641" s="1" t="s">
        <v>163</v>
      </c>
      <c r="E641" s="4">
        <v>200753.96400000001</v>
      </c>
      <c r="F641" s="3">
        <v>351319.43700000003</v>
      </c>
      <c r="G641" s="2">
        <f t="shared" si="9"/>
        <v>0.5714285714285714</v>
      </c>
      <c r="H641" s="1">
        <v>2018</v>
      </c>
    </row>
    <row r="642" spans="1:8" x14ac:dyDescent="0.25">
      <c r="A642" s="6" t="s">
        <v>24</v>
      </c>
      <c r="B642" s="5" t="s">
        <v>23</v>
      </c>
      <c r="C642" s="1" t="s">
        <v>25</v>
      </c>
      <c r="D642" s="1" t="s">
        <v>163</v>
      </c>
      <c r="E642" s="4">
        <v>196736.68800000002</v>
      </c>
      <c r="F642" s="3">
        <v>657838.30050000001</v>
      </c>
      <c r="G642" s="2">
        <f t="shared" ref="G642:G705" si="10">E642/F642</f>
        <v>0.2990654205607477</v>
      </c>
      <c r="H642" s="1">
        <v>2018</v>
      </c>
    </row>
    <row r="643" spans="1:8" x14ac:dyDescent="0.25">
      <c r="A643" s="6" t="s">
        <v>24</v>
      </c>
      <c r="B643" s="5" t="s">
        <v>23</v>
      </c>
      <c r="C643" s="1" t="s">
        <v>22</v>
      </c>
      <c r="D643" s="1" t="s">
        <v>163</v>
      </c>
      <c r="E643" s="4">
        <v>556613.2350000001</v>
      </c>
      <c r="F643" s="3">
        <v>622097.14500000002</v>
      </c>
      <c r="G643" s="2">
        <f t="shared" si="10"/>
        <v>0.89473684210526327</v>
      </c>
      <c r="H643" s="1">
        <v>2018</v>
      </c>
    </row>
    <row r="644" spans="1:8" x14ac:dyDescent="0.25">
      <c r="A644" s="6" t="s">
        <v>21</v>
      </c>
      <c r="B644" s="5" t="s">
        <v>20</v>
      </c>
      <c r="C644" s="1" t="s">
        <v>19</v>
      </c>
      <c r="D644" s="1" t="s">
        <v>163</v>
      </c>
      <c r="E644" s="4">
        <v>544062.15</v>
      </c>
      <c r="F644" s="3">
        <v>309256.38</v>
      </c>
      <c r="G644" s="2">
        <f t="shared" si="10"/>
        <v>1.7592592592592593</v>
      </c>
      <c r="H644" s="1">
        <v>2018</v>
      </c>
    </row>
    <row r="645" spans="1:8" x14ac:dyDescent="0.25">
      <c r="A645" s="6" t="s">
        <v>18</v>
      </c>
      <c r="B645" s="5" t="s">
        <v>17</v>
      </c>
      <c r="C645" s="1" t="s">
        <v>16</v>
      </c>
      <c r="D645" s="1" t="s">
        <v>163</v>
      </c>
      <c r="E645" s="4">
        <v>38334.991499999996</v>
      </c>
      <c r="F645" s="3">
        <v>33824.9925</v>
      </c>
      <c r="G645" s="2">
        <f t="shared" si="10"/>
        <v>1.1333333333333333</v>
      </c>
      <c r="H645" s="1">
        <v>2018</v>
      </c>
    </row>
    <row r="646" spans="1:8" x14ac:dyDescent="0.25">
      <c r="A646" s="6" t="s">
        <v>15</v>
      </c>
      <c r="B646" s="5" t="s">
        <v>14</v>
      </c>
      <c r="C646" s="1" t="s">
        <v>13</v>
      </c>
      <c r="D646" s="1" t="s">
        <v>163</v>
      </c>
      <c r="E646" s="4">
        <v>314847.97875000001</v>
      </c>
      <c r="F646" s="3">
        <v>188908.78725000002</v>
      </c>
      <c r="G646" s="2">
        <f t="shared" si="10"/>
        <v>1.6666666666666665</v>
      </c>
      <c r="H646" s="1">
        <v>2018</v>
      </c>
    </row>
    <row r="647" spans="1:8" x14ac:dyDescent="0.25">
      <c r="A647" s="6" t="s">
        <v>12</v>
      </c>
      <c r="B647" s="5" t="s">
        <v>11</v>
      </c>
      <c r="C647" s="1" t="s">
        <v>10</v>
      </c>
      <c r="D647" s="1" t="s">
        <v>163</v>
      </c>
      <c r="E647" s="4">
        <v>98413.704000000012</v>
      </c>
      <c r="F647" s="3">
        <v>116512.77600000001</v>
      </c>
      <c r="G647" s="2">
        <f t="shared" si="10"/>
        <v>0.84466019417475735</v>
      </c>
      <c r="H647" s="1">
        <v>2018</v>
      </c>
    </row>
    <row r="648" spans="1:8" x14ac:dyDescent="0.25">
      <c r="A648" s="6" t="s">
        <v>9</v>
      </c>
      <c r="B648" s="5" t="s">
        <v>8</v>
      </c>
      <c r="C648" s="1" t="s">
        <v>7</v>
      </c>
      <c r="D648" s="1" t="s">
        <v>163</v>
      </c>
      <c r="E648" s="4">
        <v>44033.787000000004</v>
      </c>
      <c r="F648" s="3">
        <v>123539.23575000001</v>
      </c>
      <c r="G648" s="2">
        <f t="shared" si="10"/>
        <v>0.35643564356435642</v>
      </c>
      <c r="H648" s="1">
        <v>2018</v>
      </c>
    </row>
    <row r="649" spans="1:8" x14ac:dyDescent="0.25">
      <c r="A649" s="6" t="s">
        <v>6</v>
      </c>
      <c r="B649" s="5" t="s">
        <v>5</v>
      </c>
      <c r="C649" s="1" t="s">
        <v>4</v>
      </c>
      <c r="D649" s="1" t="s">
        <v>163</v>
      </c>
      <c r="E649" s="4">
        <v>230948.82</v>
      </c>
      <c r="F649" s="3">
        <v>736539.48</v>
      </c>
      <c r="G649" s="2">
        <f t="shared" si="10"/>
        <v>0.3135593220338983</v>
      </c>
      <c r="H649" s="1">
        <v>2018</v>
      </c>
    </row>
    <row r="650" spans="1:8" x14ac:dyDescent="0.25">
      <c r="A650" s="6" t="s">
        <v>3</v>
      </c>
      <c r="B650" s="5" t="s">
        <v>2</v>
      </c>
      <c r="C650" s="1" t="s">
        <v>1</v>
      </c>
      <c r="D650" s="1" t="s">
        <v>163</v>
      </c>
      <c r="E650" s="4">
        <v>58275.409499999994</v>
      </c>
      <c r="F650" s="3">
        <v>85100.597999999998</v>
      </c>
      <c r="G650" s="2">
        <f t="shared" si="10"/>
        <v>0.68478260869565211</v>
      </c>
      <c r="H650" s="1">
        <v>2018</v>
      </c>
    </row>
    <row r="651" spans="1:8" x14ac:dyDescent="0.25">
      <c r="A651" s="6" t="s">
        <v>159</v>
      </c>
      <c r="B651" s="5" t="s">
        <v>158</v>
      </c>
      <c r="C651" s="1" t="s">
        <v>157</v>
      </c>
      <c r="D651" s="1" t="s">
        <v>162</v>
      </c>
      <c r="E651" s="4">
        <v>179191.91250000001</v>
      </c>
      <c r="F651" s="3">
        <v>172024.236</v>
      </c>
      <c r="G651" s="2">
        <f t="shared" si="10"/>
        <v>1.0416666666666667</v>
      </c>
      <c r="H651" s="1">
        <v>2018</v>
      </c>
    </row>
    <row r="652" spans="1:8" x14ac:dyDescent="0.25">
      <c r="A652" s="6" t="s">
        <v>156</v>
      </c>
      <c r="B652" s="5" t="s">
        <v>155</v>
      </c>
      <c r="C652" s="1" t="s">
        <v>154</v>
      </c>
      <c r="D652" s="1" t="s">
        <v>162</v>
      </c>
      <c r="E652" s="4">
        <v>230928.16500000001</v>
      </c>
      <c r="F652" s="3">
        <v>196288.94025000001</v>
      </c>
      <c r="G652" s="2">
        <f t="shared" si="10"/>
        <v>1.1764705882352942</v>
      </c>
      <c r="H652" s="1">
        <v>2018</v>
      </c>
    </row>
    <row r="653" spans="1:8" x14ac:dyDescent="0.25">
      <c r="A653" s="6" t="s">
        <v>153</v>
      </c>
      <c r="B653" s="5" t="s">
        <v>152</v>
      </c>
      <c r="C653" s="1" t="s">
        <v>151</v>
      </c>
      <c r="D653" s="1" t="s">
        <v>162</v>
      </c>
      <c r="E653" s="4">
        <v>119295.78749999999</v>
      </c>
      <c r="F653" s="3">
        <v>157713.07500000001</v>
      </c>
      <c r="G653" s="2">
        <f t="shared" si="10"/>
        <v>0.75641025641025628</v>
      </c>
      <c r="H653" s="1">
        <v>2018</v>
      </c>
    </row>
    <row r="654" spans="1:8" x14ac:dyDescent="0.25">
      <c r="A654" s="6" t="s">
        <v>150</v>
      </c>
      <c r="B654" s="5" t="s">
        <v>149</v>
      </c>
      <c r="C654" s="1" t="s">
        <v>148</v>
      </c>
      <c r="D654" s="1" t="s">
        <v>162</v>
      </c>
      <c r="E654" s="4">
        <v>10202.76</v>
      </c>
      <c r="F654" s="3">
        <v>7226.9550000000008</v>
      </c>
      <c r="G654" s="2">
        <f t="shared" si="10"/>
        <v>1.4117647058823528</v>
      </c>
      <c r="H654" s="1">
        <v>2018</v>
      </c>
    </row>
    <row r="655" spans="1:8" x14ac:dyDescent="0.25">
      <c r="A655" s="6" t="s">
        <v>144</v>
      </c>
      <c r="B655" s="5" t="s">
        <v>143</v>
      </c>
      <c r="C655" s="1" t="s">
        <v>147</v>
      </c>
      <c r="D655" s="1" t="s">
        <v>162</v>
      </c>
      <c r="E655" s="4">
        <v>135330.95250000001</v>
      </c>
      <c r="F655" s="3">
        <v>276676.614</v>
      </c>
      <c r="G655" s="2">
        <f t="shared" si="10"/>
        <v>0.48913043478260876</v>
      </c>
      <c r="H655" s="1">
        <v>2018</v>
      </c>
    </row>
    <row r="656" spans="1:8" x14ac:dyDescent="0.25">
      <c r="A656" s="6" t="s">
        <v>144</v>
      </c>
      <c r="B656" s="5" t="s">
        <v>143</v>
      </c>
      <c r="C656" s="1" t="s">
        <v>146</v>
      </c>
      <c r="D656" s="1" t="s">
        <v>162</v>
      </c>
      <c r="E656" s="4">
        <v>210050.41500000001</v>
      </c>
      <c r="F656" s="3">
        <v>223316.75700000001</v>
      </c>
      <c r="G656" s="2">
        <f t="shared" si="10"/>
        <v>0.94059405940594054</v>
      </c>
      <c r="H656" s="1">
        <v>2018</v>
      </c>
    </row>
    <row r="657" spans="1:8" x14ac:dyDescent="0.25">
      <c r="A657" s="6" t="s">
        <v>144</v>
      </c>
      <c r="B657" s="5" t="s">
        <v>143</v>
      </c>
      <c r="C657" s="1" t="s">
        <v>145</v>
      </c>
      <c r="D657" s="1" t="s">
        <v>162</v>
      </c>
      <c r="E657" s="4">
        <v>205053.55200000003</v>
      </c>
      <c r="F657" s="3">
        <v>362047.67775000003</v>
      </c>
      <c r="G657" s="2">
        <f t="shared" si="10"/>
        <v>0.5663716814159292</v>
      </c>
      <c r="H657" s="1">
        <v>2018</v>
      </c>
    </row>
    <row r="658" spans="1:8" x14ac:dyDescent="0.25">
      <c r="A658" s="6" t="s">
        <v>144</v>
      </c>
      <c r="B658" s="5" t="s">
        <v>143</v>
      </c>
      <c r="C658" s="1" t="s">
        <v>142</v>
      </c>
      <c r="D658" s="1" t="s">
        <v>162</v>
      </c>
      <c r="E658" s="4">
        <v>140807.5515</v>
      </c>
      <c r="F658" s="3">
        <v>87529.018500000006</v>
      </c>
      <c r="G658" s="2">
        <f t="shared" si="10"/>
        <v>1.6086956521739129</v>
      </c>
      <c r="H658" s="1">
        <v>2018</v>
      </c>
    </row>
    <row r="659" spans="1:8" x14ac:dyDescent="0.25">
      <c r="A659" s="6" t="s">
        <v>141</v>
      </c>
      <c r="B659" s="5" t="s">
        <v>140</v>
      </c>
      <c r="C659" s="1" t="s">
        <v>139</v>
      </c>
      <c r="D659" s="1" t="s">
        <v>162</v>
      </c>
      <c r="E659" s="4">
        <v>106251.64875000001</v>
      </c>
      <c r="F659" s="3">
        <v>58498.098749999997</v>
      </c>
      <c r="G659" s="2">
        <f t="shared" si="10"/>
        <v>1.8163265306122451</v>
      </c>
      <c r="H659" s="1">
        <v>2018</v>
      </c>
    </row>
    <row r="660" spans="1:8" x14ac:dyDescent="0.25">
      <c r="A660" s="6" t="s">
        <v>138</v>
      </c>
      <c r="B660" s="5" t="s">
        <v>137</v>
      </c>
      <c r="C660" s="1" t="s">
        <v>136</v>
      </c>
      <c r="D660" s="1" t="s">
        <v>162</v>
      </c>
      <c r="E660" s="4">
        <v>144970.83000000002</v>
      </c>
      <c r="F660" s="3">
        <v>94231.039500000014</v>
      </c>
      <c r="G660" s="2">
        <f t="shared" si="10"/>
        <v>1.5384615384615383</v>
      </c>
      <c r="H660" s="1">
        <v>2018</v>
      </c>
    </row>
    <row r="661" spans="1:8" x14ac:dyDescent="0.25">
      <c r="A661" s="6" t="s">
        <v>135</v>
      </c>
      <c r="B661" s="5" t="s">
        <v>134</v>
      </c>
      <c r="C661" s="1" t="s">
        <v>133</v>
      </c>
      <c r="D661" s="1" t="s">
        <v>162</v>
      </c>
      <c r="E661" s="4">
        <v>16692.884999999998</v>
      </c>
      <c r="F661" s="3">
        <v>42111.596250000002</v>
      </c>
      <c r="G661" s="2">
        <f t="shared" si="10"/>
        <v>0.39639639639639634</v>
      </c>
      <c r="H661" s="1">
        <v>2018</v>
      </c>
    </row>
    <row r="662" spans="1:8" x14ac:dyDescent="0.25">
      <c r="A662" s="6" t="s">
        <v>131</v>
      </c>
      <c r="B662" s="5" t="s">
        <v>130</v>
      </c>
      <c r="C662" s="1" t="s">
        <v>132</v>
      </c>
      <c r="D662" s="1" t="s">
        <v>162</v>
      </c>
      <c r="E662" s="4">
        <v>10748.861999999999</v>
      </c>
      <c r="F662" s="3">
        <v>16421.872500000001</v>
      </c>
      <c r="G662" s="2">
        <f t="shared" si="10"/>
        <v>0.65454545454545443</v>
      </c>
      <c r="H662" s="1">
        <v>2018</v>
      </c>
    </row>
    <row r="663" spans="1:8" x14ac:dyDescent="0.25">
      <c r="A663" s="6" t="s">
        <v>131</v>
      </c>
      <c r="B663" s="5" t="s">
        <v>130</v>
      </c>
      <c r="C663" s="1" t="s">
        <v>129</v>
      </c>
      <c r="D663" s="1" t="s">
        <v>162</v>
      </c>
      <c r="E663" s="4">
        <v>55617.029999999992</v>
      </c>
      <c r="F663" s="3">
        <v>51644.384999999995</v>
      </c>
      <c r="G663" s="2">
        <f t="shared" si="10"/>
        <v>1.0769230769230769</v>
      </c>
      <c r="H663" s="1">
        <v>2018</v>
      </c>
    </row>
    <row r="664" spans="1:8" x14ac:dyDescent="0.25">
      <c r="A664" s="6" t="s">
        <v>128</v>
      </c>
      <c r="B664" s="5" t="s">
        <v>127</v>
      </c>
      <c r="C664" s="1" t="s">
        <v>126</v>
      </c>
      <c r="D664" s="1" t="s">
        <v>162</v>
      </c>
      <c r="E664" s="4">
        <v>199163.89350000001</v>
      </c>
      <c r="F664" s="3">
        <v>172005.18074999997</v>
      </c>
      <c r="G664" s="2">
        <f t="shared" si="10"/>
        <v>1.1578947368421055</v>
      </c>
      <c r="H664" s="1">
        <v>2018</v>
      </c>
    </row>
    <row r="665" spans="1:8" x14ac:dyDescent="0.25">
      <c r="A665" s="6" t="s">
        <v>125</v>
      </c>
      <c r="B665" s="5" t="s">
        <v>124</v>
      </c>
      <c r="C665" s="1" t="s">
        <v>123</v>
      </c>
      <c r="D665" s="1" t="s">
        <v>162</v>
      </c>
      <c r="E665" s="4">
        <v>122906.6865</v>
      </c>
      <c r="F665" s="3">
        <v>140239.68075</v>
      </c>
      <c r="G665" s="2">
        <f t="shared" si="10"/>
        <v>0.87640449438202239</v>
      </c>
      <c r="H665" s="1">
        <v>2018</v>
      </c>
    </row>
    <row r="666" spans="1:8" x14ac:dyDescent="0.25">
      <c r="A666" s="6" t="s">
        <v>122</v>
      </c>
      <c r="B666" s="5" t="s">
        <v>121</v>
      </c>
      <c r="C666" s="1" t="s">
        <v>120</v>
      </c>
      <c r="D666" s="1" t="s">
        <v>162</v>
      </c>
      <c r="E666" s="4">
        <v>173438.80650000001</v>
      </c>
      <c r="F666" s="3">
        <v>358838.91000000003</v>
      </c>
      <c r="G666" s="2">
        <f t="shared" si="10"/>
        <v>0.48333333333333328</v>
      </c>
      <c r="H666" s="1">
        <v>2018</v>
      </c>
    </row>
    <row r="667" spans="1:8" x14ac:dyDescent="0.25">
      <c r="A667" s="6" t="s">
        <v>119</v>
      </c>
      <c r="B667" s="5" t="s">
        <v>118</v>
      </c>
      <c r="C667" s="1" t="s">
        <v>117</v>
      </c>
      <c r="D667" s="1" t="s">
        <v>162</v>
      </c>
      <c r="E667" s="4">
        <v>115754.62950000001</v>
      </c>
      <c r="F667" s="3">
        <v>114325.56000000001</v>
      </c>
      <c r="G667" s="2">
        <f t="shared" si="10"/>
        <v>1.0125</v>
      </c>
      <c r="H667" s="1">
        <v>2018</v>
      </c>
    </row>
    <row r="668" spans="1:8" x14ac:dyDescent="0.25">
      <c r="A668" s="6" t="s">
        <v>115</v>
      </c>
      <c r="B668" s="5" t="s">
        <v>114</v>
      </c>
      <c r="C668" s="1" t="s">
        <v>116</v>
      </c>
      <c r="D668" s="1" t="s">
        <v>162</v>
      </c>
      <c r="E668" s="4">
        <v>108911.58750000001</v>
      </c>
      <c r="F668" s="3">
        <v>200397.32100000003</v>
      </c>
      <c r="G668" s="2">
        <f t="shared" si="10"/>
        <v>0.54347826086956519</v>
      </c>
      <c r="H668" s="1">
        <v>2018</v>
      </c>
    </row>
    <row r="669" spans="1:8" x14ac:dyDescent="0.25">
      <c r="A669" s="6" t="s">
        <v>115</v>
      </c>
      <c r="B669" s="5" t="s">
        <v>114</v>
      </c>
      <c r="C669" s="1" t="s">
        <v>113</v>
      </c>
      <c r="D669" s="1" t="s">
        <v>162</v>
      </c>
      <c r="E669" s="4">
        <v>93501.330750000008</v>
      </c>
      <c r="F669" s="3">
        <v>143740.85175</v>
      </c>
      <c r="G669" s="2">
        <f t="shared" si="10"/>
        <v>0.65048543689320393</v>
      </c>
      <c r="H669" s="1">
        <v>2018</v>
      </c>
    </row>
    <row r="670" spans="1:8" x14ac:dyDescent="0.25">
      <c r="A670" s="6" t="s">
        <v>112</v>
      </c>
      <c r="B670" s="5" t="s">
        <v>111</v>
      </c>
      <c r="C670" s="1" t="s">
        <v>110</v>
      </c>
      <c r="D670" s="1" t="s">
        <v>162</v>
      </c>
      <c r="E670" s="4">
        <v>11735.043750000001</v>
      </c>
      <c r="F670" s="3">
        <v>30041.712000000003</v>
      </c>
      <c r="G670" s="2">
        <f t="shared" si="10"/>
        <v>0.390625</v>
      </c>
      <c r="H670" s="1">
        <v>2018</v>
      </c>
    </row>
    <row r="671" spans="1:8" x14ac:dyDescent="0.25">
      <c r="A671" s="6" t="s">
        <v>109</v>
      </c>
      <c r="B671" s="5" t="s">
        <v>108</v>
      </c>
      <c r="C671" s="1" t="s">
        <v>107</v>
      </c>
      <c r="D671" s="1" t="s">
        <v>162</v>
      </c>
      <c r="E671" s="4">
        <v>86874.930000000008</v>
      </c>
      <c r="F671" s="3">
        <v>81083.268000000011</v>
      </c>
      <c r="G671" s="2">
        <f t="shared" si="10"/>
        <v>1.0714285714285714</v>
      </c>
      <c r="H671" s="1">
        <v>2018</v>
      </c>
    </row>
    <row r="672" spans="1:8" x14ac:dyDescent="0.25">
      <c r="A672" s="6" t="s">
        <v>106</v>
      </c>
      <c r="B672" s="5" t="s">
        <v>105</v>
      </c>
      <c r="C672" s="1" t="s">
        <v>104</v>
      </c>
      <c r="D672" s="1" t="s">
        <v>162</v>
      </c>
      <c r="E672" s="4">
        <v>50016.669750000008</v>
      </c>
      <c r="F672" s="3">
        <v>83990.256750000015</v>
      </c>
      <c r="G672" s="2">
        <f t="shared" si="10"/>
        <v>0.5955056179775281</v>
      </c>
      <c r="H672" s="1">
        <v>2018</v>
      </c>
    </row>
    <row r="673" spans="1:8" x14ac:dyDescent="0.25">
      <c r="A673" s="6" t="s">
        <v>103</v>
      </c>
      <c r="B673" s="5" t="s">
        <v>102</v>
      </c>
      <c r="C673" s="1" t="s">
        <v>101</v>
      </c>
      <c r="D673" s="1" t="s">
        <v>162</v>
      </c>
      <c r="E673" s="4">
        <v>120319.02000000002</v>
      </c>
      <c r="F673" s="3">
        <v>183486.50550000003</v>
      </c>
      <c r="G673" s="2">
        <f t="shared" si="10"/>
        <v>0.65573770491803274</v>
      </c>
      <c r="H673" s="1">
        <v>2018</v>
      </c>
    </row>
    <row r="674" spans="1:8" x14ac:dyDescent="0.25">
      <c r="A674" s="6" t="s">
        <v>100</v>
      </c>
      <c r="B674" s="5" t="s">
        <v>99</v>
      </c>
      <c r="C674" s="1" t="s">
        <v>98</v>
      </c>
      <c r="D674" s="1" t="s">
        <v>162</v>
      </c>
      <c r="E674" s="4">
        <v>131981.71050000002</v>
      </c>
      <c r="F674" s="3">
        <v>117941.103</v>
      </c>
      <c r="G674" s="2">
        <f t="shared" si="10"/>
        <v>1.1190476190476191</v>
      </c>
      <c r="H674" s="1">
        <v>2018</v>
      </c>
    </row>
    <row r="675" spans="1:8" x14ac:dyDescent="0.25">
      <c r="A675" s="6" t="s">
        <v>96</v>
      </c>
      <c r="B675" s="5" t="s">
        <v>95</v>
      </c>
      <c r="C675" s="1" t="s">
        <v>97</v>
      </c>
      <c r="D675" s="1" t="s">
        <v>162</v>
      </c>
      <c r="E675" s="4">
        <v>344589.79500000004</v>
      </c>
      <c r="F675" s="3">
        <v>363317.50124999997</v>
      </c>
      <c r="G675" s="2">
        <f t="shared" si="10"/>
        <v>0.94845360824742286</v>
      </c>
      <c r="H675" s="1">
        <v>2018</v>
      </c>
    </row>
    <row r="676" spans="1:8" x14ac:dyDescent="0.25">
      <c r="A676" s="6" t="s">
        <v>96</v>
      </c>
      <c r="B676" s="5" t="s">
        <v>95</v>
      </c>
      <c r="C676" s="1" t="s">
        <v>94</v>
      </c>
      <c r="D676" s="1" t="s">
        <v>162</v>
      </c>
      <c r="E676" s="4">
        <v>102517.7985</v>
      </c>
      <c r="F676" s="3">
        <v>116658.18450000002</v>
      </c>
      <c r="G676" s="2">
        <f t="shared" si="10"/>
        <v>0.87878787878787867</v>
      </c>
      <c r="H676" s="1">
        <v>2018</v>
      </c>
    </row>
    <row r="677" spans="1:8" x14ac:dyDescent="0.25">
      <c r="A677" s="6" t="s">
        <v>93</v>
      </c>
      <c r="B677" s="5" t="s">
        <v>92</v>
      </c>
      <c r="C677" s="1" t="s">
        <v>91</v>
      </c>
      <c r="D677" s="1" t="s">
        <v>162</v>
      </c>
      <c r="E677" s="4">
        <v>281419.272</v>
      </c>
      <c r="F677" s="3">
        <v>328322.484</v>
      </c>
      <c r="G677" s="2">
        <f t="shared" si="10"/>
        <v>0.8571428571428571</v>
      </c>
      <c r="H677" s="1">
        <v>2018</v>
      </c>
    </row>
    <row r="678" spans="1:8" x14ac:dyDescent="0.25">
      <c r="A678" s="6" t="s">
        <v>90</v>
      </c>
      <c r="B678" s="5" t="s">
        <v>89</v>
      </c>
      <c r="C678" s="1" t="s">
        <v>88</v>
      </c>
      <c r="D678" s="1" t="s">
        <v>162</v>
      </c>
      <c r="E678" s="4">
        <v>216600.04800000001</v>
      </c>
      <c r="F678" s="3">
        <v>227165.90400000001</v>
      </c>
      <c r="G678" s="2">
        <f t="shared" si="10"/>
        <v>0.95348837209302328</v>
      </c>
      <c r="H678" s="1">
        <v>2018</v>
      </c>
    </row>
    <row r="679" spans="1:8" x14ac:dyDescent="0.25">
      <c r="A679" s="6" t="s">
        <v>87</v>
      </c>
      <c r="B679" s="5" t="s">
        <v>86</v>
      </c>
      <c r="C679" s="1" t="s">
        <v>85</v>
      </c>
      <c r="D679" s="1" t="s">
        <v>162</v>
      </c>
      <c r="E679" s="4">
        <v>73697.377500000002</v>
      </c>
      <c r="F679" s="3">
        <v>116544.69</v>
      </c>
      <c r="G679" s="2">
        <f t="shared" si="10"/>
        <v>0.63235294117647056</v>
      </c>
      <c r="H679" s="1">
        <v>2018</v>
      </c>
    </row>
    <row r="680" spans="1:8" x14ac:dyDescent="0.25">
      <c r="A680" s="6" t="s">
        <v>84</v>
      </c>
      <c r="B680" s="5" t="s">
        <v>83</v>
      </c>
      <c r="C680" s="1" t="s">
        <v>82</v>
      </c>
      <c r="D680" s="1" t="s">
        <v>162</v>
      </c>
      <c r="E680" s="4">
        <v>98703.603000000017</v>
      </c>
      <c r="F680" s="3">
        <v>77246.29800000001</v>
      </c>
      <c r="G680" s="2">
        <f t="shared" si="10"/>
        <v>1.2777777777777779</v>
      </c>
      <c r="H680" s="1">
        <v>2018</v>
      </c>
    </row>
    <row r="681" spans="1:8" x14ac:dyDescent="0.25">
      <c r="A681" s="6" t="s">
        <v>81</v>
      </c>
      <c r="B681" s="5" t="s">
        <v>80</v>
      </c>
      <c r="C681" s="1" t="s">
        <v>79</v>
      </c>
      <c r="D681" s="1" t="s">
        <v>162</v>
      </c>
      <c r="E681" s="4">
        <v>208525.59</v>
      </c>
      <c r="F681" s="3">
        <v>260656.98750000002</v>
      </c>
      <c r="G681" s="2">
        <f t="shared" si="10"/>
        <v>0.79999999999999993</v>
      </c>
      <c r="H681" s="1">
        <v>2018</v>
      </c>
    </row>
    <row r="682" spans="1:8" x14ac:dyDescent="0.25">
      <c r="A682" s="6" t="s">
        <v>78</v>
      </c>
      <c r="B682" s="5" t="s">
        <v>77</v>
      </c>
      <c r="C682" s="1" t="s">
        <v>76</v>
      </c>
      <c r="D682" s="1" t="s">
        <v>162</v>
      </c>
      <c r="E682" s="4">
        <v>274381.43174999999</v>
      </c>
      <c r="F682" s="3">
        <v>206725.73625000002</v>
      </c>
      <c r="G682" s="2">
        <f t="shared" si="10"/>
        <v>1.3272727272727272</v>
      </c>
      <c r="H682" s="1">
        <v>2018</v>
      </c>
    </row>
    <row r="683" spans="1:8" x14ac:dyDescent="0.25">
      <c r="A683" s="6" t="s">
        <v>75</v>
      </c>
      <c r="B683" s="5" t="s">
        <v>74</v>
      </c>
      <c r="C683" s="1" t="s">
        <v>73</v>
      </c>
      <c r="D683" s="1" t="s">
        <v>162</v>
      </c>
      <c r="E683" s="4">
        <v>10622.502000000002</v>
      </c>
      <c r="F683" s="3">
        <v>20279.322</v>
      </c>
      <c r="G683" s="2">
        <f t="shared" si="10"/>
        <v>0.52380952380952395</v>
      </c>
      <c r="H683" s="1">
        <v>2018</v>
      </c>
    </row>
    <row r="684" spans="1:8" x14ac:dyDescent="0.25">
      <c r="A684" s="6" t="s">
        <v>72</v>
      </c>
      <c r="B684" s="5" t="s">
        <v>71</v>
      </c>
      <c r="C684" s="1" t="s">
        <v>70</v>
      </c>
      <c r="D684" s="1" t="s">
        <v>162</v>
      </c>
      <c r="E684" s="4">
        <v>36805.157999999996</v>
      </c>
      <c r="F684" s="3">
        <v>151467.38099999999</v>
      </c>
      <c r="G684" s="2">
        <f t="shared" si="10"/>
        <v>0.24299065420560745</v>
      </c>
      <c r="H684" s="1">
        <v>2018</v>
      </c>
    </row>
    <row r="685" spans="1:8" x14ac:dyDescent="0.25">
      <c r="A685" s="6" t="s">
        <v>69</v>
      </c>
      <c r="B685" s="5" t="s">
        <v>68</v>
      </c>
      <c r="C685" s="1" t="s">
        <v>67</v>
      </c>
      <c r="D685" s="1" t="s">
        <v>162</v>
      </c>
      <c r="E685" s="4">
        <v>100014.07500000001</v>
      </c>
      <c r="F685" s="3">
        <v>226031.8095</v>
      </c>
      <c r="G685" s="2">
        <f t="shared" si="10"/>
        <v>0.44247787610619471</v>
      </c>
      <c r="H685" s="1">
        <v>2018</v>
      </c>
    </row>
    <row r="686" spans="1:8" x14ac:dyDescent="0.25">
      <c r="A686" s="6" t="s">
        <v>66</v>
      </c>
      <c r="B686" s="5" t="s">
        <v>65</v>
      </c>
      <c r="C686" s="1" t="s">
        <v>64</v>
      </c>
      <c r="D686" s="1" t="s">
        <v>162</v>
      </c>
      <c r="E686" s="4">
        <v>134178.28200000001</v>
      </c>
      <c r="F686" s="3">
        <v>186891.17850000001</v>
      </c>
      <c r="G686" s="2">
        <f t="shared" si="10"/>
        <v>0.71794871794871795</v>
      </c>
      <c r="H686" s="1">
        <v>2018</v>
      </c>
    </row>
    <row r="687" spans="1:8" x14ac:dyDescent="0.25">
      <c r="A687" s="6" t="s">
        <v>63</v>
      </c>
      <c r="B687" s="5" t="s">
        <v>62</v>
      </c>
      <c r="C687" s="1" t="s">
        <v>61</v>
      </c>
      <c r="D687" s="1" t="s">
        <v>162</v>
      </c>
      <c r="E687" s="4">
        <v>23288.850000000002</v>
      </c>
      <c r="F687" s="3">
        <v>77032.350000000006</v>
      </c>
      <c r="G687" s="2">
        <f t="shared" si="10"/>
        <v>0.30232558139534882</v>
      </c>
      <c r="H687" s="1">
        <v>2018</v>
      </c>
    </row>
    <row r="688" spans="1:8" x14ac:dyDescent="0.25">
      <c r="A688" s="6" t="s">
        <v>60</v>
      </c>
      <c r="B688" s="5" t="s">
        <v>59</v>
      </c>
      <c r="C688" s="1" t="s">
        <v>58</v>
      </c>
      <c r="D688" s="1" t="s">
        <v>162</v>
      </c>
      <c r="E688" s="4">
        <v>85388.006250000006</v>
      </c>
      <c r="F688" s="3">
        <v>331305.46425000002</v>
      </c>
      <c r="G688" s="2">
        <f t="shared" si="10"/>
        <v>0.25773195876288663</v>
      </c>
      <c r="H688" s="1">
        <v>2018</v>
      </c>
    </row>
    <row r="689" spans="1:8" x14ac:dyDescent="0.25">
      <c r="A689" s="6" t="s">
        <v>57</v>
      </c>
      <c r="B689" s="5" t="s">
        <v>56</v>
      </c>
      <c r="C689" s="1" t="s">
        <v>55</v>
      </c>
      <c r="D689" s="1" t="s">
        <v>162</v>
      </c>
      <c r="E689" s="4">
        <v>185473.73924999998</v>
      </c>
      <c r="F689" s="3">
        <v>400232.80575</v>
      </c>
      <c r="G689" s="2">
        <f t="shared" si="10"/>
        <v>0.46341463414634143</v>
      </c>
      <c r="H689" s="1">
        <v>2018</v>
      </c>
    </row>
    <row r="690" spans="1:8" x14ac:dyDescent="0.25">
      <c r="A690" s="6" t="s">
        <v>52</v>
      </c>
      <c r="B690" s="5" t="s">
        <v>51</v>
      </c>
      <c r="C690" s="1" t="s">
        <v>54</v>
      </c>
      <c r="D690" s="1" t="s">
        <v>162</v>
      </c>
      <c r="E690" s="4">
        <v>22776.018750000003</v>
      </c>
      <c r="F690" s="3">
        <v>68328.056250000009</v>
      </c>
      <c r="G690" s="2">
        <f t="shared" si="10"/>
        <v>0.33333333333333331</v>
      </c>
      <c r="H690" s="1">
        <v>2018</v>
      </c>
    </row>
    <row r="691" spans="1:8" x14ac:dyDescent="0.25">
      <c r="A691" s="6" t="s">
        <v>52</v>
      </c>
      <c r="B691" s="5" t="s">
        <v>51</v>
      </c>
      <c r="C691" s="1" t="s">
        <v>53</v>
      </c>
      <c r="D691" s="1" t="s">
        <v>162</v>
      </c>
      <c r="E691" s="4">
        <v>55249.128000000004</v>
      </c>
      <c r="F691" s="3">
        <v>25113.240000000005</v>
      </c>
      <c r="G691" s="2">
        <f t="shared" si="10"/>
        <v>2.1999999999999997</v>
      </c>
      <c r="H691" s="1">
        <v>2018</v>
      </c>
    </row>
    <row r="692" spans="1:8" x14ac:dyDescent="0.25">
      <c r="A692" s="6" t="s">
        <v>52</v>
      </c>
      <c r="B692" s="5" t="s">
        <v>51</v>
      </c>
      <c r="C692" s="1" t="s">
        <v>50</v>
      </c>
      <c r="D692" s="1" t="s">
        <v>162</v>
      </c>
      <c r="E692" s="4">
        <v>228844.81125</v>
      </c>
      <c r="F692" s="3">
        <v>238480.38225000002</v>
      </c>
      <c r="G692" s="2">
        <f t="shared" si="10"/>
        <v>0.95959595959595945</v>
      </c>
      <c r="H692" s="1">
        <v>2018</v>
      </c>
    </row>
    <row r="693" spans="1:8" x14ac:dyDescent="0.25">
      <c r="A693" s="6" t="s">
        <v>49</v>
      </c>
      <c r="B693" s="5" t="s">
        <v>48</v>
      </c>
      <c r="C693" s="1" t="s">
        <v>47</v>
      </c>
      <c r="D693" s="1" t="s">
        <v>162</v>
      </c>
      <c r="E693" s="4">
        <v>165122.7525</v>
      </c>
      <c r="F693" s="3">
        <v>56875.614750000001</v>
      </c>
      <c r="G693" s="2">
        <f t="shared" si="10"/>
        <v>2.903225806451613</v>
      </c>
      <c r="H693" s="1">
        <v>2018</v>
      </c>
    </row>
    <row r="694" spans="1:8" x14ac:dyDescent="0.25">
      <c r="A694" s="6" t="s">
        <v>46</v>
      </c>
      <c r="B694" s="5" t="s">
        <v>45</v>
      </c>
      <c r="C694" s="1" t="s">
        <v>44</v>
      </c>
      <c r="D694" s="1" t="s">
        <v>162</v>
      </c>
      <c r="E694" s="4">
        <v>26612.111249999998</v>
      </c>
      <c r="F694" s="3">
        <v>51066.483749999999</v>
      </c>
      <c r="G694" s="2">
        <f t="shared" si="10"/>
        <v>0.52112676056338025</v>
      </c>
      <c r="H694" s="1">
        <v>2018</v>
      </c>
    </row>
    <row r="695" spans="1:8" x14ac:dyDescent="0.25">
      <c r="A695" s="6" t="s">
        <v>43</v>
      </c>
      <c r="B695" s="5" t="s">
        <v>42</v>
      </c>
      <c r="C695" s="1" t="s">
        <v>41</v>
      </c>
      <c r="D695" s="1" t="s">
        <v>162</v>
      </c>
      <c r="E695" s="4">
        <v>24893.973000000002</v>
      </c>
      <c r="F695" s="3">
        <v>15319.368</v>
      </c>
      <c r="G695" s="2">
        <f t="shared" si="10"/>
        <v>1.625</v>
      </c>
      <c r="H695" s="1">
        <v>2018</v>
      </c>
    </row>
    <row r="696" spans="1:8" x14ac:dyDescent="0.25">
      <c r="A696" s="6" t="s">
        <v>40</v>
      </c>
      <c r="B696" s="5" t="s">
        <v>39</v>
      </c>
      <c r="C696" s="1" t="s">
        <v>38</v>
      </c>
      <c r="D696" s="1" t="s">
        <v>162</v>
      </c>
      <c r="E696" s="4">
        <v>109951.02</v>
      </c>
      <c r="F696" s="3">
        <v>185084.217</v>
      </c>
      <c r="G696" s="2">
        <f t="shared" si="10"/>
        <v>0.59405940594059403</v>
      </c>
      <c r="H696" s="1">
        <v>2018</v>
      </c>
    </row>
    <row r="697" spans="1:8" x14ac:dyDescent="0.25">
      <c r="A697" s="6" t="s">
        <v>37</v>
      </c>
      <c r="B697" s="5" t="s">
        <v>36</v>
      </c>
      <c r="C697" s="1" t="s">
        <v>35</v>
      </c>
      <c r="D697" s="1" t="s">
        <v>162</v>
      </c>
      <c r="E697" s="4">
        <v>181115.70300000001</v>
      </c>
      <c r="F697" s="3">
        <v>117480.45600000001</v>
      </c>
      <c r="G697" s="2">
        <f t="shared" si="10"/>
        <v>1.5416666666666667</v>
      </c>
      <c r="H697" s="1">
        <v>2018</v>
      </c>
    </row>
    <row r="698" spans="1:8" x14ac:dyDescent="0.25">
      <c r="A698" s="6" t="s">
        <v>34</v>
      </c>
      <c r="B698" s="5" t="s">
        <v>33</v>
      </c>
      <c r="C698" s="1" t="s">
        <v>32</v>
      </c>
      <c r="D698" s="1" t="s">
        <v>162</v>
      </c>
      <c r="E698" s="4">
        <v>77412.327750000011</v>
      </c>
      <c r="F698" s="3">
        <v>318250.68075000006</v>
      </c>
      <c r="G698" s="2">
        <f t="shared" si="10"/>
        <v>0.24324324324324323</v>
      </c>
      <c r="H698" s="1">
        <v>2018</v>
      </c>
    </row>
    <row r="699" spans="1:8" x14ac:dyDescent="0.25">
      <c r="A699" s="6" t="s">
        <v>31</v>
      </c>
      <c r="B699" s="5" t="s">
        <v>30</v>
      </c>
      <c r="C699" s="1" t="s">
        <v>29</v>
      </c>
      <c r="D699" s="1" t="s">
        <v>162</v>
      </c>
      <c r="E699" s="4">
        <v>249458.33250000005</v>
      </c>
      <c r="F699" s="3">
        <v>153512.82000000004</v>
      </c>
      <c r="G699" s="2">
        <f t="shared" si="10"/>
        <v>1.625</v>
      </c>
      <c r="H699" s="1">
        <v>2018</v>
      </c>
    </row>
    <row r="700" spans="1:8" x14ac:dyDescent="0.25">
      <c r="A700" s="6" t="s">
        <v>28</v>
      </c>
      <c r="B700" s="5" t="s">
        <v>27</v>
      </c>
      <c r="C700" s="1" t="s">
        <v>26</v>
      </c>
      <c r="D700" s="1" t="s">
        <v>162</v>
      </c>
      <c r="E700" s="4">
        <v>292024.44</v>
      </c>
      <c r="F700" s="3">
        <v>194682.96</v>
      </c>
      <c r="G700" s="2">
        <f t="shared" si="10"/>
        <v>1.5</v>
      </c>
      <c r="H700" s="1">
        <v>2018</v>
      </c>
    </row>
    <row r="701" spans="1:8" x14ac:dyDescent="0.25">
      <c r="A701" s="6" t="s">
        <v>24</v>
      </c>
      <c r="B701" s="5" t="s">
        <v>23</v>
      </c>
      <c r="C701" s="1" t="s">
        <v>25</v>
      </c>
      <c r="D701" s="1" t="s">
        <v>162</v>
      </c>
      <c r="E701" s="4">
        <v>209414.52449999997</v>
      </c>
      <c r="F701" s="3">
        <v>182936.82599999997</v>
      </c>
      <c r="G701" s="2">
        <f t="shared" si="10"/>
        <v>1.1447368421052633</v>
      </c>
      <c r="H701" s="1">
        <v>2018</v>
      </c>
    </row>
    <row r="702" spans="1:8" x14ac:dyDescent="0.25">
      <c r="A702" s="6" t="s">
        <v>24</v>
      </c>
      <c r="B702" s="5" t="s">
        <v>23</v>
      </c>
      <c r="C702" s="1" t="s">
        <v>22</v>
      </c>
      <c r="D702" s="1" t="s">
        <v>162</v>
      </c>
      <c r="E702" s="4">
        <v>256764.14100000003</v>
      </c>
      <c r="F702" s="3">
        <v>354269.51100000006</v>
      </c>
      <c r="G702" s="2">
        <f t="shared" si="10"/>
        <v>0.72477064220183485</v>
      </c>
      <c r="H702" s="1">
        <v>2018</v>
      </c>
    </row>
    <row r="703" spans="1:8" x14ac:dyDescent="0.25">
      <c r="A703" s="6" t="s">
        <v>21</v>
      </c>
      <c r="B703" s="5" t="s">
        <v>20</v>
      </c>
      <c r="C703" s="1" t="s">
        <v>19</v>
      </c>
      <c r="D703" s="1" t="s">
        <v>162</v>
      </c>
      <c r="E703" s="4">
        <v>107850.84525000001</v>
      </c>
      <c r="F703" s="3">
        <v>117545.30325</v>
      </c>
      <c r="G703" s="2">
        <f t="shared" si="10"/>
        <v>0.91752577319587647</v>
      </c>
      <c r="H703" s="1">
        <v>2018</v>
      </c>
    </row>
    <row r="704" spans="1:8" x14ac:dyDescent="0.25">
      <c r="A704" s="6" t="s">
        <v>18</v>
      </c>
      <c r="B704" s="5" t="s">
        <v>17</v>
      </c>
      <c r="C704" s="1" t="s">
        <v>16</v>
      </c>
      <c r="D704" s="1" t="s">
        <v>162</v>
      </c>
      <c r="E704" s="4">
        <v>118066.40999999997</v>
      </c>
      <c r="F704" s="3">
        <v>171196.29449999999</v>
      </c>
      <c r="G704" s="2">
        <f t="shared" si="10"/>
        <v>0.68965517241379304</v>
      </c>
      <c r="H704" s="1">
        <v>2018</v>
      </c>
    </row>
    <row r="705" spans="1:8" x14ac:dyDescent="0.25">
      <c r="A705" s="6" t="s">
        <v>15</v>
      </c>
      <c r="B705" s="5" t="s">
        <v>14</v>
      </c>
      <c r="C705" s="1" t="s">
        <v>13</v>
      </c>
      <c r="D705" s="1" t="s">
        <v>162</v>
      </c>
      <c r="E705" s="4">
        <v>219031.66800000003</v>
      </c>
      <c r="F705" s="3">
        <v>252362.57400000005</v>
      </c>
      <c r="G705" s="2">
        <f t="shared" si="10"/>
        <v>0.86792452830188671</v>
      </c>
      <c r="H705" s="1">
        <v>2018</v>
      </c>
    </row>
    <row r="706" spans="1:8" x14ac:dyDescent="0.25">
      <c r="A706" s="6" t="s">
        <v>12</v>
      </c>
      <c r="B706" s="5" t="s">
        <v>11</v>
      </c>
      <c r="C706" s="1" t="s">
        <v>10</v>
      </c>
      <c r="D706" s="1" t="s">
        <v>162</v>
      </c>
      <c r="E706" s="4">
        <v>321833.64150000003</v>
      </c>
      <c r="F706" s="3">
        <v>151064.77050000004</v>
      </c>
      <c r="G706" s="2">
        <f t="shared" ref="G706:G769" si="11">E706/F706</f>
        <v>2.1304347826086953</v>
      </c>
      <c r="H706" s="1">
        <v>2018</v>
      </c>
    </row>
    <row r="707" spans="1:8" x14ac:dyDescent="0.25">
      <c r="A707" s="6" t="s">
        <v>9</v>
      </c>
      <c r="B707" s="5" t="s">
        <v>8</v>
      </c>
      <c r="C707" s="1" t="s">
        <v>7</v>
      </c>
      <c r="D707" s="1" t="s">
        <v>162</v>
      </c>
      <c r="E707" s="4">
        <v>104333.40000000001</v>
      </c>
      <c r="F707" s="3">
        <v>42776.694000000003</v>
      </c>
      <c r="G707" s="2">
        <f t="shared" si="11"/>
        <v>2.4390243902439024</v>
      </c>
      <c r="H707" s="1">
        <v>2018</v>
      </c>
    </row>
    <row r="708" spans="1:8" x14ac:dyDescent="0.25">
      <c r="A708" s="6" t="s">
        <v>6</v>
      </c>
      <c r="B708" s="5" t="s">
        <v>5</v>
      </c>
      <c r="C708" s="1" t="s">
        <v>4</v>
      </c>
      <c r="D708" s="1" t="s">
        <v>162</v>
      </c>
      <c r="E708" s="4">
        <v>8911.6537499999995</v>
      </c>
      <c r="F708" s="3">
        <v>6903.3937500000002</v>
      </c>
      <c r="G708" s="2">
        <f t="shared" si="11"/>
        <v>1.2909090909090908</v>
      </c>
      <c r="H708" s="1">
        <v>2018</v>
      </c>
    </row>
    <row r="709" spans="1:8" x14ac:dyDescent="0.25">
      <c r="A709" s="6" t="s">
        <v>3</v>
      </c>
      <c r="B709" s="5" t="s">
        <v>2</v>
      </c>
      <c r="C709" s="1" t="s">
        <v>1</v>
      </c>
      <c r="D709" s="1" t="s">
        <v>162</v>
      </c>
      <c r="E709" s="4">
        <v>94727.87999999999</v>
      </c>
      <c r="F709" s="3">
        <v>87820.638749999998</v>
      </c>
      <c r="G709" s="2">
        <f t="shared" si="11"/>
        <v>1.0786516853932584</v>
      </c>
      <c r="H709" s="1">
        <v>2018</v>
      </c>
    </row>
    <row r="710" spans="1:8" x14ac:dyDescent="0.25">
      <c r="A710" s="6" t="s">
        <v>159</v>
      </c>
      <c r="B710" s="5" t="s">
        <v>158</v>
      </c>
      <c r="C710" s="1" t="s">
        <v>157</v>
      </c>
      <c r="D710" s="1" t="s">
        <v>161</v>
      </c>
      <c r="E710" s="4">
        <v>281516.35050000006</v>
      </c>
      <c r="F710" s="3">
        <v>426539.92500000005</v>
      </c>
      <c r="G710" s="2">
        <f t="shared" si="11"/>
        <v>0.66</v>
      </c>
      <c r="H710" s="1">
        <v>2018</v>
      </c>
    </row>
    <row r="711" spans="1:8" x14ac:dyDescent="0.25">
      <c r="A711" s="6" t="s">
        <v>156</v>
      </c>
      <c r="B711" s="5" t="s">
        <v>155</v>
      </c>
      <c r="C711" s="1" t="s">
        <v>154</v>
      </c>
      <c r="D711" s="1" t="s">
        <v>161</v>
      </c>
      <c r="E711" s="4">
        <v>607451.50800000003</v>
      </c>
      <c r="F711" s="3">
        <v>359675.23500000004</v>
      </c>
      <c r="G711" s="2">
        <f t="shared" si="11"/>
        <v>1.6888888888888887</v>
      </c>
      <c r="H711" s="1">
        <v>2018</v>
      </c>
    </row>
    <row r="712" spans="1:8" x14ac:dyDescent="0.25">
      <c r="A712" s="6" t="s">
        <v>153</v>
      </c>
      <c r="B712" s="5" t="s">
        <v>152</v>
      </c>
      <c r="C712" s="1" t="s">
        <v>151</v>
      </c>
      <c r="D712" s="1" t="s">
        <v>161</v>
      </c>
      <c r="E712" s="4">
        <v>113418.36675</v>
      </c>
      <c r="F712" s="3">
        <v>100816.32599999999</v>
      </c>
      <c r="G712" s="2">
        <f t="shared" si="11"/>
        <v>1.1250000000000002</v>
      </c>
      <c r="H712" s="1">
        <v>2018</v>
      </c>
    </row>
    <row r="713" spans="1:8" x14ac:dyDescent="0.25">
      <c r="A713" s="6" t="s">
        <v>150</v>
      </c>
      <c r="B713" s="5" t="s">
        <v>149</v>
      </c>
      <c r="C713" s="1" t="s">
        <v>148</v>
      </c>
      <c r="D713" s="1" t="s">
        <v>161</v>
      </c>
      <c r="E713" s="4">
        <v>44193.107250000001</v>
      </c>
      <c r="F713" s="3">
        <v>114292.51875000002</v>
      </c>
      <c r="G713" s="2">
        <f t="shared" si="11"/>
        <v>0.3866666666666666</v>
      </c>
      <c r="H713" s="1">
        <v>2018</v>
      </c>
    </row>
    <row r="714" spans="1:8" x14ac:dyDescent="0.25">
      <c r="A714" s="6" t="s">
        <v>144</v>
      </c>
      <c r="B714" s="5" t="s">
        <v>143</v>
      </c>
      <c r="C714" s="1" t="s">
        <v>147</v>
      </c>
      <c r="D714" s="1" t="s">
        <v>161</v>
      </c>
      <c r="E714" s="4">
        <v>488267.97975000012</v>
      </c>
      <c r="F714" s="3">
        <v>494295.97950000007</v>
      </c>
      <c r="G714" s="2">
        <f t="shared" si="11"/>
        <v>0.98780487804878059</v>
      </c>
      <c r="H714" s="1">
        <v>2018</v>
      </c>
    </row>
    <row r="715" spans="1:8" x14ac:dyDescent="0.25">
      <c r="A715" s="6" t="s">
        <v>144</v>
      </c>
      <c r="B715" s="5" t="s">
        <v>143</v>
      </c>
      <c r="C715" s="1" t="s">
        <v>146</v>
      </c>
      <c r="D715" s="1" t="s">
        <v>161</v>
      </c>
      <c r="E715" s="4">
        <v>424547.25750000001</v>
      </c>
      <c r="F715" s="3">
        <v>491581.03500000009</v>
      </c>
      <c r="G715" s="2">
        <f t="shared" si="11"/>
        <v>0.86363636363636354</v>
      </c>
      <c r="H715" s="1">
        <v>2018</v>
      </c>
    </row>
    <row r="716" spans="1:8" x14ac:dyDescent="0.25">
      <c r="A716" s="6" t="s">
        <v>144</v>
      </c>
      <c r="B716" s="5" t="s">
        <v>143</v>
      </c>
      <c r="C716" s="1" t="s">
        <v>145</v>
      </c>
      <c r="D716" s="1" t="s">
        <v>161</v>
      </c>
      <c r="E716" s="4">
        <v>483952.40100000007</v>
      </c>
      <c r="F716" s="3">
        <v>477584.60625000007</v>
      </c>
      <c r="G716" s="2">
        <f t="shared" si="11"/>
        <v>1.0133333333333334</v>
      </c>
      <c r="H716" s="1">
        <v>2018</v>
      </c>
    </row>
    <row r="717" spans="1:8" x14ac:dyDescent="0.25">
      <c r="A717" s="6" t="s">
        <v>144</v>
      </c>
      <c r="B717" s="5" t="s">
        <v>143</v>
      </c>
      <c r="C717" s="1" t="s">
        <v>142</v>
      </c>
      <c r="D717" s="1" t="s">
        <v>161</v>
      </c>
      <c r="E717" s="4">
        <v>292085.37899999996</v>
      </c>
      <c r="F717" s="3">
        <v>174309.01649999997</v>
      </c>
      <c r="G717" s="2">
        <f t="shared" si="11"/>
        <v>1.6756756756756757</v>
      </c>
      <c r="H717" s="1">
        <v>2018</v>
      </c>
    </row>
    <row r="718" spans="1:8" x14ac:dyDescent="0.25">
      <c r="A718" s="6" t="s">
        <v>141</v>
      </c>
      <c r="B718" s="5" t="s">
        <v>140</v>
      </c>
      <c r="C718" s="1" t="s">
        <v>139</v>
      </c>
      <c r="D718" s="1" t="s">
        <v>161</v>
      </c>
      <c r="E718" s="4">
        <v>62042.678999999996</v>
      </c>
      <c r="F718" s="3">
        <v>105328.26899999999</v>
      </c>
      <c r="G718" s="2">
        <f t="shared" si="11"/>
        <v>0.58904109589041098</v>
      </c>
      <c r="H718" s="1">
        <v>2018</v>
      </c>
    </row>
    <row r="719" spans="1:8" x14ac:dyDescent="0.25">
      <c r="A719" s="6" t="s">
        <v>138</v>
      </c>
      <c r="B719" s="5" t="s">
        <v>137</v>
      </c>
      <c r="C719" s="1" t="s">
        <v>136</v>
      </c>
      <c r="D719" s="1" t="s">
        <v>161</v>
      </c>
      <c r="E719" s="4">
        <v>285407.55000000005</v>
      </c>
      <c r="F719" s="3">
        <v>211201.58700000003</v>
      </c>
      <c r="G719" s="2">
        <f t="shared" si="11"/>
        <v>1.3513513513513513</v>
      </c>
      <c r="H719" s="1">
        <v>2018</v>
      </c>
    </row>
    <row r="720" spans="1:8" x14ac:dyDescent="0.25">
      <c r="A720" s="6" t="s">
        <v>135</v>
      </c>
      <c r="B720" s="5" t="s">
        <v>134</v>
      </c>
      <c r="C720" s="1" t="s">
        <v>133</v>
      </c>
      <c r="D720" s="1" t="s">
        <v>161</v>
      </c>
      <c r="E720" s="4">
        <v>66400.735499999995</v>
      </c>
      <c r="F720" s="3">
        <v>62070.252749999992</v>
      </c>
      <c r="G720" s="2">
        <f t="shared" si="11"/>
        <v>1.0697674418604652</v>
      </c>
      <c r="H720" s="1">
        <v>2018</v>
      </c>
    </row>
    <row r="721" spans="1:8" x14ac:dyDescent="0.25">
      <c r="A721" s="6" t="s">
        <v>131</v>
      </c>
      <c r="B721" s="5" t="s">
        <v>130</v>
      </c>
      <c r="C721" s="1" t="s">
        <v>132</v>
      </c>
      <c r="D721" s="1" t="s">
        <v>161</v>
      </c>
      <c r="E721" s="4">
        <v>238780.71000000002</v>
      </c>
      <c r="F721" s="3">
        <v>204669.18000000002</v>
      </c>
      <c r="G721" s="2">
        <f t="shared" si="11"/>
        <v>1.1666666666666667</v>
      </c>
      <c r="H721" s="1">
        <v>2018</v>
      </c>
    </row>
    <row r="722" spans="1:8" x14ac:dyDescent="0.25">
      <c r="A722" s="6" t="s">
        <v>131</v>
      </c>
      <c r="B722" s="5" t="s">
        <v>130</v>
      </c>
      <c r="C722" s="1" t="s">
        <v>129</v>
      </c>
      <c r="D722" s="1" t="s">
        <v>161</v>
      </c>
      <c r="E722" s="4">
        <v>124930.69425</v>
      </c>
      <c r="F722" s="3">
        <v>145189.72575000001</v>
      </c>
      <c r="G722" s="2">
        <f t="shared" si="11"/>
        <v>0.86046511627906974</v>
      </c>
      <c r="H722" s="1">
        <v>2018</v>
      </c>
    </row>
    <row r="723" spans="1:8" x14ac:dyDescent="0.25">
      <c r="A723" s="6" t="s">
        <v>128</v>
      </c>
      <c r="B723" s="5" t="s">
        <v>127</v>
      </c>
      <c r="C723" s="1" t="s">
        <v>126</v>
      </c>
      <c r="D723" s="1" t="s">
        <v>161</v>
      </c>
      <c r="E723" s="4">
        <v>285842.62125000003</v>
      </c>
      <c r="F723" s="3">
        <v>903880.72124999994</v>
      </c>
      <c r="G723" s="2">
        <f t="shared" si="11"/>
        <v>0.31623931623931628</v>
      </c>
      <c r="H723" s="1">
        <v>2018</v>
      </c>
    </row>
    <row r="724" spans="1:8" x14ac:dyDescent="0.25">
      <c r="A724" s="6" t="s">
        <v>125</v>
      </c>
      <c r="B724" s="5" t="s">
        <v>124</v>
      </c>
      <c r="C724" s="1" t="s">
        <v>123</v>
      </c>
      <c r="D724" s="1" t="s">
        <v>161</v>
      </c>
      <c r="E724" s="4">
        <v>332880.86700000003</v>
      </c>
      <c r="F724" s="3">
        <v>567410.56875000009</v>
      </c>
      <c r="G724" s="2">
        <f t="shared" si="11"/>
        <v>0.58666666666666667</v>
      </c>
      <c r="H724" s="1">
        <v>2018</v>
      </c>
    </row>
    <row r="725" spans="1:8" x14ac:dyDescent="0.25">
      <c r="A725" s="6" t="s">
        <v>122</v>
      </c>
      <c r="B725" s="5" t="s">
        <v>121</v>
      </c>
      <c r="C725" s="1" t="s">
        <v>120</v>
      </c>
      <c r="D725" s="1" t="s">
        <v>161</v>
      </c>
      <c r="E725" s="4">
        <v>165930.97050000002</v>
      </c>
      <c r="F725" s="3">
        <v>79892.689500000008</v>
      </c>
      <c r="G725" s="2">
        <f t="shared" si="11"/>
        <v>2.0769230769230771</v>
      </c>
      <c r="H725" s="1">
        <v>2018</v>
      </c>
    </row>
    <row r="726" spans="1:8" x14ac:dyDescent="0.25">
      <c r="A726" s="6" t="s">
        <v>119</v>
      </c>
      <c r="B726" s="5" t="s">
        <v>118</v>
      </c>
      <c r="C726" s="1" t="s">
        <v>117</v>
      </c>
      <c r="D726" s="1" t="s">
        <v>161</v>
      </c>
      <c r="E726" s="4">
        <v>172200.38399999999</v>
      </c>
      <c r="F726" s="3">
        <v>624226.39199999988</v>
      </c>
      <c r="G726" s="2">
        <f t="shared" si="11"/>
        <v>0.27586206896551729</v>
      </c>
      <c r="H726" s="1">
        <v>2018</v>
      </c>
    </row>
    <row r="727" spans="1:8" x14ac:dyDescent="0.25">
      <c r="A727" s="6" t="s">
        <v>115</v>
      </c>
      <c r="B727" s="5" t="s">
        <v>114</v>
      </c>
      <c r="C727" s="1" t="s">
        <v>116</v>
      </c>
      <c r="D727" s="1" t="s">
        <v>161</v>
      </c>
      <c r="E727" s="4">
        <v>466267.44825000002</v>
      </c>
      <c r="F727" s="3">
        <v>364904.95950000006</v>
      </c>
      <c r="G727" s="2">
        <f t="shared" si="11"/>
        <v>1.2777777777777777</v>
      </c>
      <c r="H727" s="1">
        <v>2018</v>
      </c>
    </row>
    <row r="728" spans="1:8" x14ac:dyDescent="0.25">
      <c r="A728" s="6" t="s">
        <v>115</v>
      </c>
      <c r="B728" s="5" t="s">
        <v>114</v>
      </c>
      <c r="C728" s="1" t="s">
        <v>113</v>
      </c>
      <c r="D728" s="1" t="s">
        <v>161</v>
      </c>
      <c r="E728" s="4">
        <v>114427.40400000001</v>
      </c>
      <c r="F728" s="3">
        <v>193646.37600000002</v>
      </c>
      <c r="G728" s="2">
        <f t="shared" si="11"/>
        <v>0.59090909090909094</v>
      </c>
      <c r="H728" s="1">
        <v>2018</v>
      </c>
    </row>
    <row r="729" spans="1:8" x14ac:dyDescent="0.25">
      <c r="A729" s="6" t="s">
        <v>112</v>
      </c>
      <c r="B729" s="5" t="s">
        <v>111</v>
      </c>
      <c r="C729" s="1" t="s">
        <v>110</v>
      </c>
      <c r="D729" s="1" t="s">
        <v>161</v>
      </c>
      <c r="E729" s="4">
        <v>523599.59925000003</v>
      </c>
      <c r="F729" s="3">
        <v>875056.86450000014</v>
      </c>
      <c r="G729" s="2">
        <f t="shared" si="11"/>
        <v>0.59836065573770481</v>
      </c>
      <c r="H729" s="1">
        <v>2018</v>
      </c>
    </row>
    <row r="730" spans="1:8" x14ac:dyDescent="0.25">
      <c r="A730" s="6" t="s">
        <v>109</v>
      </c>
      <c r="B730" s="5" t="s">
        <v>108</v>
      </c>
      <c r="C730" s="1" t="s">
        <v>107</v>
      </c>
      <c r="D730" s="1" t="s">
        <v>161</v>
      </c>
      <c r="E730" s="4">
        <v>220589.19</v>
      </c>
      <c r="F730" s="3">
        <v>80485.24500000001</v>
      </c>
      <c r="G730" s="2">
        <f t="shared" si="11"/>
        <v>2.7407407407407405</v>
      </c>
      <c r="H730" s="1">
        <v>2018</v>
      </c>
    </row>
    <row r="731" spans="1:8" x14ac:dyDescent="0.25">
      <c r="A731" s="6" t="s">
        <v>106</v>
      </c>
      <c r="B731" s="5" t="s">
        <v>105</v>
      </c>
      <c r="C731" s="1" t="s">
        <v>104</v>
      </c>
      <c r="D731" s="1" t="s">
        <v>161</v>
      </c>
      <c r="E731" s="4">
        <v>256922.58374999999</v>
      </c>
      <c r="F731" s="3">
        <v>297489.3075</v>
      </c>
      <c r="G731" s="2">
        <f t="shared" si="11"/>
        <v>0.86363636363636365</v>
      </c>
      <c r="H731" s="1">
        <v>2018</v>
      </c>
    </row>
    <row r="732" spans="1:8" x14ac:dyDescent="0.25">
      <c r="A732" s="6" t="s">
        <v>103</v>
      </c>
      <c r="B732" s="5" t="s">
        <v>102</v>
      </c>
      <c r="C732" s="1" t="s">
        <v>101</v>
      </c>
      <c r="D732" s="1" t="s">
        <v>161</v>
      </c>
      <c r="E732" s="4">
        <v>587778.4709999999</v>
      </c>
      <c r="F732" s="3">
        <v>659751.34499999997</v>
      </c>
      <c r="G732" s="2">
        <f t="shared" si="11"/>
        <v>0.89090909090909076</v>
      </c>
      <c r="H732" s="1">
        <v>2018</v>
      </c>
    </row>
    <row r="733" spans="1:8" x14ac:dyDescent="0.25">
      <c r="A733" s="6" t="s">
        <v>100</v>
      </c>
      <c r="B733" s="5" t="s">
        <v>99</v>
      </c>
      <c r="C733" s="1" t="s">
        <v>98</v>
      </c>
      <c r="D733" s="1" t="s">
        <v>161</v>
      </c>
      <c r="E733" s="4">
        <v>114761.72474999999</v>
      </c>
      <c r="F733" s="3">
        <v>161795.21849999999</v>
      </c>
      <c r="G733" s="2">
        <f t="shared" si="11"/>
        <v>0.70930232558139539</v>
      </c>
      <c r="H733" s="1">
        <v>2018</v>
      </c>
    </row>
    <row r="734" spans="1:8" x14ac:dyDescent="0.25">
      <c r="A734" s="6" t="s">
        <v>96</v>
      </c>
      <c r="B734" s="5" t="s">
        <v>95</v>
      </c>
      <c r="C734" s="1" t="s">
        <v>97</v>
      </c>
      <c r="D734" s="1" t="s">
        <v>161</v>
      </c>
      <c r="E734" s="4">
        <v>385490.61</v>
      </c>
      <c r="F734" s="3">
        <v>404295.02999999997</v>
      </c>
      <c r="G734" s="2">
        <f t="shared" si="11"/>
        <v>0.95348837209302328</v>
      </c>
      <c r="H734" s="1">
        <v>2018</v>
      </c>
    </row>
    <row r="735" spans="1:8" x14ac:dyDescent="0.25">
      <c r="A735" s="6" t="s">
        <v>96</v>
      </c>
      <c r="B735" s="5" t="s">
        <v>95</v>
      </c>
      <c r="C735" s="1" t="s">
        <v>94</v>
      </c>
      <c r="D735" s="1" t="s">
        <v>161</v>
      </c>
      <c r="E735" s="4">
        <v>223838.37000000002</v>
      </c>
      <c r="F735" s="3">
        <v>735468.93</v>
      </c>
      <c r="G735" s="2">
        <f t="shared" si="11"/>
        <v>0.30434782608695654</v>
      </c>
      <c r="H735" s="1">
        <v>2018</v>
      </c>
    </row>
    <row r="736" spans="1:8" x14ac:dyDescent="0.25">
      <c r="A736" s="6" t="s">
        <v>93</v>
      </c>
      <c r="B736" s="5" t="s">
        <v>92</v>
      </c>
      <c r="C736" s="1" t="s">
        <v>91</v>
      </c>
      <c r="D736" s="1" t="s">
        <v>161</v>
      </c>
      <c r="E736" s="4">
        <v>487467.44999999995</v>
      </c>
      <c r="F736" s="3">
        <v>209611.00349999996</v>
      </c>
      <c r="G736" s="2">
        <f t="shared" si="11"/>
        <v>2.3255813953488373</v>
      </c>
      <c r="H736" s="1">
        <v>2018</v>
      </c>
    </row>
    <row r="737" spans="1:8" x14ac:dyDescent="0.25">
      <c r="A737" s="6" t="s">
        <v>90</v>
      </c>
      <c r="B737" s="5" t="s">
        <v>89</v>
      </c>
      <c r="C737" s="1" t="s">
        <v>88</v>
      </c>
      <c r="D737" s="1" t="s">
        <v>161</v>
      </c>
      <c r="E737" s="4">
        <v>72101.987999999998</v>
      </c>
      <c r="F737" s="3">
        <v>121314.45600000001</v>
      </c>
      <c r="G737" s="2">
        <f t="shared" si="11"/>
        <v>0.59433962264150941</v>
      </c>
      <c r="H737" s="1">
        <v>2018</v>
      </c>
    </row>
    <row r="738" spans="1:8" x14ac:dyDescent="0.25">
      <c r="A738" s="6" t="s">
        <v>87</v>
      </c>
      <c r="B738" s="5" t="s">
        <v>86</v>
      </c>
      <c r="C738" s="1" t="s">
        <v>85</v>
      </c>
      <c r="D738" s="1" t="s">
        <v>161</v>
      </c>
      <c r="E738" s="4">
        <v>39481.398000000008</v>
      </c>
      <c r="F738" s="3">
        <v>101395.40850000001</v>
      </c>
      <c r="G738" s="2">
        <f t="shared" si="11"/>
        <v>0.38938053097345138</v>
      </c>
      <c r="H738" s="1">
        <v>2018</v>
      </c>
    </row>
    <row r="739" spans="1:8" x14ac:dyDescent="0.25">
      <c r="A739" s="6" t="s">
        <v>84</v>
      </c>
      <c r="B739" s="5" t="s">
        <v>83</v>
      </c>
      <c r="C739" s="1" t="s">
        <v>82</v>
      </c>
      <c r="D739" s="1" t="s">
        <v>161</v>
      </c>
      <c r="E739" s="4">
        <v>405375.88725000003</v>
      </c>
      <c r="F739" s="3">
        <v>473697.66600000003</v>
      </c>
      <c r="G739" s="2">
        <f t="shared" si="11"/>
        <v>0.85576923076923084</v>
      </c>
      <c r="H739" s="1">
        <v>2018</v>
      </c>
    </row>
    <row r="740" spans="1:8" x14ac:dyDescent="0.25">
      <c r="A740" s="6" t="s">
        <v>81</v>
      </c>
      <c r="B740" s="5" t="s">
        <v>80</v>
      </c>
      <c r="C740" s="1" t="s">
        <v>79</v>
      </c>
      <c r="D740" s="1" t="s">
        <v>161</v>
      </c>
      <c r="E740" s="4">
        <v>738364.31550000003</v>
      </c>
      <c r="F740" s="3">
        <v>203426.90325000003</v>
      </c>
      <c r="G740" s="2">
        <f t="shared" si="11"/>
        <v>3.6296296296296293</v>
      </c>
      <c r="H740" s="1">
        <v>2018</v>
      </c>
    </row>
    <row r="741" spans="1:8" x14ac:dyDescent="0.25">
      <c r="A741" s="6" t="s">
        <v>78</v>
      </c>
      <c r="B741" s="5" t="s">
        <v>77</v>
      </c>
      <c r="C741" s="1" t="s">
        <v>76</v>
      </c>
      <c r="D741" s="1" t="s">
        <v>161</v>
      </c>
      <c r="E741" s="4">
        <v>389497.41000000003</v>
      </c>
      <c r="F741" s="3">
        <v>490478.22000000003</v>
      </c>
      <c r="G741" s="2">
        <f t="shared" si="11"/>
        <v>0.79411764705882359</v>
      </c>
      <c r="H741" s="1">
        <v>2018</v>
      </c>
    </row>
    <row r="742" spans="1:8" x14ac:dyDescent="0.25">
      <c r="A742" s="6" t="s">
        <v>75</v>
      </c>
      <c r="B742" s="5" t="s">
        <v>74</v>
      </c>
      <c r="C742" s="1" t="s">
        <v>73</v>
      </c>
      <c r="D742" s="1" t="s">
        <v>161</v>
      </c>
      <c r="E742" s="4">
        <v>62850.249000000003</v>
      </c>
      <c r="F742" s="3">
        <v>67339.552500000005</v>
      </c>
      <c r="G742" s="2">
        <f t="shared" si="11"/>
        <v>0.93333333333333335</v>
      </c>
      <c r="H742" s="1">
        <v>2018</v>
      </c>
    </row>
    <row r="743" spans="1:8" x14ac:dyDescent="0.25">
      <c r="A743" s="6" t="s">
        <v>72</v>
      </c>
      <c r="B743" s="5" t="s">
        <v>71</v>
      </c>
      <c r="C743" s="1" t="s">
        <v>70</v>
      </c>
      <c r="D743" s="1" t="s">
        <v>161</v>
      </c>
      <c r="E743" s="4">
        <v>237599.55450000003</v>
      </c>
      <c r="F743" s="3">
        <v>126073.23300000002</v>
      </c>
      <c r="G743" s="2">
        <f t="shared" si="11"/>
        <v>1.8846153846153846</v>
      </c>
      <c r="H743" s="1">
        <v>2018</v>
      </c>
    </row>
    <row r="744" spans="1:8" x14ac:dyDescent="0.25">
      <c r="A744" s="6" t="s">
        <v>69</v>
      </c>
      <c r="B744" s="5" t="s">
        <v>68</v>
      </c>
      <c r="C744" s="1" t="s">
        <v>67</v>
      </c>
      <c r="D744" s="1" t="s">
        <v>161</v>
      </c>
      <c r="E744" s="4">
        <v>316721.61675000004</v>
      </c>
      <c r="F744" s="3">
        <v>460685.98800000007</v>
      </c>
      <c r="G744" s="2">
        <f t="shared" si="11"/>
        <v>0.6875</v>
      </c>
      <c r="H744" s="1">
        <v>2018</v>
      </c>
    </row>
    <row r="745" spans="1:8" x14ac:dyDescent="0.25">
      <c r="A745" s="6" t="s">
        <v>66</v>
      </c>
      <c r="B745" s="5" t="s">
        <v>65</v>
      </c>
      <c r="C745" s="1" t="s">
        <v>64</v>
      </c>
      <c r="D745" s="1" t="s">
        <v>161</v>
      </c>
      <c r="E745" s="4">
        <v>116036.38800000001</v>
      </c>
      <c r="F745" s="3">
        <v>99920.223000000013</v>
      </c>
      <c r="G745" s="2">
        <f t="shared" si="11"/>
        <v>1.161290322580645</v>
      </c>
      <c r="H745" s="1">
        <v>2018</v>
      </c>
    </row>
    <row r="746" spans="1:8" x14ac:dyDescent="0.25">
      <c r="A746" s="6" t="s">
        <v>63</v>
      </c>
      <c r="B746" s="5" t="s">
        <v>62</v>
      </c>
      <c r="C746" s="1" t="s">
        <v>61</v>
      </c>
      <c r="D746" s="1" t="s">
        <v>161</v>
      </c>
      <c r="E746" s="4">
        <v>387225.36000000004</v>
      </c>
      <c r="F746" s="3">
        <v>314082.79200000002</v>
      </c>
      <c r="G746" s="2">
        <f t="shared" si="11"/>
        <v>1.2328767123287672</v>
      </c>
      <c r="H746" s="1">
        <v>2018</v>
      </c>
    </row>
    <row r="747" spans="1:8" x14ac:dyDescent="0.25">
      <c r="A747" s="6" t="s">
        <v>60</v>
      </c>
      <c r="B747" s="5" t="s">
        <v>59</v>
      </c>
      <c r="C747" s="1" t="s">
        <v>58</v>
      </c>
      <c r="D747" s="1" t="s">
        <v>161</v>
      </c>
      <c r="E747" s="4">
        <v>485219.63925000007</v>
      </c>
      <c r="F747" s="3">
        <v>631370.13300000015</v>
      </c>
      <c r="G747" s="2">
        <f t="shared" si="11"/>
        <v>0.76851851851851849</v>
      </c>
      <c r="H747" s="1">
        <v>2018</v>
      </c>
    </row>
    <row r="748" spans="1:8" x14ac:dyDescent="0.25">
      <c r="A748" s="6" t="s">
        <v>57</v>
      </c>
      <c r="B748" s="5" t="s">
        <v>56</v>
      </c>
      <c r="C748" s="1" t="s">
        <v>55</v>
      </c>
      <c r="D748" s="1" t="s">
        <v>161</v>
      </c>
      <c r="E748" s="4">
        <v>313654.74075000006</v>
      </c>
      <c r="F748" s="3">
        <v>820327.78350000002</v>
      </c>
      <c r="G748" s="2">
        <f t="shared" si="11"/>
        <v>0.38235294117647067</v>
      </c>
      <c r="H748" s="1">
        <v>2018</v>
      </c>
    </row>
    <row r="749" spans="1:8" x14ac:dyDescent="0.25">
      <c r="A749" s="6" t="s">
        <v>52</v>
      </c>
      <c r="B749" s="5" t="s">
        <v>51</v>
      </c>
      <c r="C749" s="1" t="s">
        <v>54</v>
      </c>
      <c r="D749" s="1" t="s">
        <v>161</v>
      </c>
      <c r="E749" s="4">
        <v>299520.87525000004</v>
      </c>
      <c r="F749" s="3">
        <v>578144.94524999999</v>
      </c>
      <c r="G749" s="2">
        <f t="shared" si="11"/>
        <v>0.51807228915662662</v>
      </c>
      <c r="H749" s="1">
        <v>2018</v>
      </c>
    </row>
    <row r="750" spans="1:8" x14ac:dyDescent="0.25">
      <c r="A750" s="6" t="s">
        <v>52</v>
      </c>
      <c r="B750" s="5" t="s">
        <v>51</v>
      </c>
      <c r="C750" s="1" t="s">
        <v>53</v>
      </c>
      <c r="D750" s="1" t="s">
        <v>161</v>
      </c>
      <c r="E750" s="4">
        <v>88442.185500000007</v>
      </c>
      <c r="F750" s="3">
        <v>119657.07450000002</v>
      </c>
      <c r="G750" s="2">
        <f t="shared" si="11"/>
        <v>0.73913043478260865</v>
      </c>
      <c r="H750" s="1">
        <v>2018</v>
      </c>
    </row>
    <row r="751" spans="1:8" x14ac:dyDescent="0.25">
      <c r="A751" s="6" t="s">
        <v>52</v>
      </c>
      <c r="B751" s="5" t="s">
        <v>51</v>
      </c>
      <c r="C751" s="1" t="s">
        <v>50</v>
      </c>
      <c r="D751" s="1" t="s">
        <v>161</v>
      </c>
      <c r="E751" s="4">
        <v>369411.36749999999</v>
      </c>
      <c r="F751" s="3">
        <v>231571.30499999999</v>
      </c>
      <c r="G751" s="2">
        <f t="shared" si="11"/>
        <v>1.5952380952380953</v>
      </c>
      <c r="H751" s="1">
        <v>2018</v>
      </c>
    </row>
    <row r="752" spans="1:8" x14ac:dyDescent="0.25">
      <c r="A752" s="6" t="s">
        <v>49</v>
      </c>
      <c r="B752" s="5" t="s">
        <v>48</v>
      </c>
      <c r="C752" s="1" t="s">
        <v>47</v>
      </c>
      <c r="D752" s="1" t="s">
        <v>161</v>
      </c>
      <c r="E752" s="4">
        <v>272215.05299999996</v>
      </c>
      <c r="F752" s="3">
        <v>185601.17249999999</v>
      </c>
      <c r="G752" s="2">
        <f t="shared" si="11"/>
        <v>1.4666666666666666</v>
      </c>
      <c r="H752" s="1">
        <v>2018</v>
      </c>
    </row>
    <row r="753" spans="1:8" x14ac:dyDescent="0.25">
      <c r="A753" s="6" t="s">
        <v>46</v>
      </c>
      <c r="B753" s="5" t="s">
        <v>45</v>
      </c>
      <c r="C753" s="1" t="s">
        <v>44</v>
      </c>
      <c r="D753" s="1" t="s">
        <v>161</v>
      </c>
      <c r="E753" s="4">
        <v>276354.66599999997</v>
      </c>
      <c r="F753" s="3">
        <v>513230.09399999992</v>
      </c>
      <c r="G753" s="2">
        <f t="shared" si="11"/>
        <v>0.53846153846153844</v>
      </c>
      <c r="H753" s="1">
        <v>2018</v>
      </c>
    </row>
    <row r="754" spans="1:8" x14ac:dyDescent="0.25">
      <c r="A754" s="6" t="s">
        <v>43</v>
      </c>
      <c r="B754" s="5" t="s">
        <v>42</v>
      </c>
      <c r="C754" s="1" t="s">
        <v>41</v>
      </c>
      <c r="D754" s="1" t="s">
        <v>161</v>
      </c>
      <c r="E754" s="4">
        <v>158280.41249999998</v>
      </c>
      <c r="F754" s="3">
        <v>438662.85749999998</v>
      </c>
      <c r="G754" s="2">
        <f t="shared" si="11"/>
        <v>0.36082474226804118</v>
      </c>
      <c r="H754" s="1">
        <v>2018</v>
      </c>
    </row>
    <row r="755" spans="1:8" x14ac:dyDescent="0.25">
      <c r="A755" s="6" t="s">
        <v>40</v>
      </c>
      <c r="B755" s="5" t="s">
        <v>39</v>
      </c>
      <c r="C755" s="1" t="s">
        <v>38</v>
      </c>
      <c r="D755" s="1" t="s">
        <v>161</v>
      </c>
      <c r="E755" s="4">
        <v>600390.73125000007</v>
      </c>
      <c r="F755" s="3">
        <v>760494.92625000002</v>
      </c>
      <c r="G755" s="2">
        <f t="shared" si="11"/>
        <v>0.78947368421052644</v>
      </c>
      <c r="H755" s="1">
        <v>2018</v>
      </c>
    </row>
    <row r="756" spans="1:8" x14ac:dyDescent="0.25">
      <c r="A756" s="6" t="s">
        <v>37</v>
      </c>
      <c r="B756" s="5" t="s">
        <v>36</v>
      </c>
      <c r="C756" s="1" t="s">
        <v>35</v>
      </c>
      <c r="D756" s="1" t="s">
        <v>161</v>
      </c>
      <c r="E756" s="4">
        <v>535344.1875</v>
      </c>
      <c r="F756" s="3">
        <v>594826.875</v>
      </c>
      <c r="G756" s="2">
        <f t="shared" si="11"/>
        <v>0.9</v>
      </c>
      <c r="H756" s="1">
        <v>2018</v>
      </c>
    </row>
    <row r="757" spans="1:8" x14ac:dyDescent="0.25">
      <c r="A757" s="6" t="s">
        <v>34</v>
      </c>
      <c r="B757" s="5" t="s">
        <v>33</v>
      </c>
      <c r="C757" s="1" t="s">
        <v>32</v>
      </c>
      <c r="D757" s="1" t="s">
        <v>161</v>
      </c>
      <c r="E757" s="4">
        <v>173235.71925000002</v>
      </c>
      <c r="F757" s="3">
        <v>224947.87425000002</v>
      </c>
      <c r="G757" s="2">
        <f t="shared" si="11"/>
        <v>0.77011494252873569</v>
      </c>
      <c r="H757" s="1">
        <v>2018</v>
      </c>
    </row>
    <row r="758" spans="1:8" x14ac:dyDescent="0.25">
      <c r="A758" s="6" t="s">
        <v>31</v>
      </c>
      <c r="B758" s="5" t="s">
        <v>30</v>
      </c>
      <c r="C758" s="1" t="s">
        <v>29</v>
      </c>
      <c r="D758" s="1" t="s">
        <v>161</v>
      </c>
      <c r="E758" s="4">
        <v>155301.04350000003</v>
      </c>
      <c r="F758" s="3">
        <v>386153.94600000005</v>
      </c>
      <c r="G758" s="2">
        <f t="shared" si="11"/>
        <v>0.40217391304347827</v>
      </c>
      <c r="H758" s="1">
        <v>2018</v>
      </c>
    </row>
    <row r="759" spans="1:8" x14ac:dyDescent="0.25">
      <c r="A759" s="6" t="s">
        <v>28</v>
      </c>
      <c r="B759" s="5" t="s">
        <v>27</v>
      </c>
      <c r="C759" s="1" t="s">
        <v>26</v>
      </c>
      <c r="D759" s="1" t="s">
        <v>161</v>
      </c>
      <c r="E759" s="4">
        <v>772978.35599999991</v>
      </c>
      <c r="F759" s="3">
        <v>756532.00799999991</v>
      </c>
      <c r="G759" s="2">
        <f t="shared" si="11"/>
        <v>1.0217391304347827</v>
      </c>
      <c r="H759" s="1">
        <v>2018</v>
      </c>
    </row>
    <row r="760" spans="1:8" x14ac:dyDescent="0.25">
      <c r="A760" s="6" t="s">
        <v>24</v>
      </c>
      <c r="B760" s="5" t="s">
        <v>23</v>
      </c>
      <c r="C760" s="1" t="s">
        <v>25</v>
      </c>
      <c r="D760" s="1" t="s">
        <v>161</v>
      </c>
      <c r="E760" s="4">
        <v>105955.56</v>
      </c>
      <c r="F760" s="3">
        <v>384088.90499999997</v>
      </c>
      <c r="G760" s="2">
        <f t="shared" si="11"/>
        <v>0.27586206896551724</v>
      </c>
      <c r="H760" s="1">
        <v>2018</v>
      </c>
    </row>
    <row r="761" spans="1:8" x14ac:dyDescent="0.25">
      <c r="A761" s="6" t="s">
        <v>24</v>
      </c>
      <c r="B761" s="5" t="s">
        <v>23</v>
      </c>
      <c r="C761" s="1" t="s">
        <v>22</v>
      </c>
      <c r="D761" s="1" t="s">
        <v>161</v>
      </c>
      <c r="E761" s="4">
        <v>79372.426500000001</v>
      </c>
      <c r="F761" s="3">
        <v>95023.327499999999</v>
      </c>
      <c r="G761" s="2">
        <f t="shared" si="11"/>
        <v>0.83529411764705885</v>
      </c>
      <c r="H761" s="1">
        <v>2018</v>
      </c>
    </row>
    <row r="762" spans="1:8" x14ac:dyDescent="0.25">
      <c r="A762" s="6" t="s">
        <v>21</v>
      </c>
      <c r="B762" s="5" t="s">
        <v>20</v>
      </c>
      <c r="C762" s="1" t="s">
        <v>19</v>
      </c>
      <c r="D762" s="1" t="s">
        <v>161</v>
      </c>
      <c r="E762" s="4">
        <v>25944.974999999999</v>
      </c>
      <c r="F762" s="3">
        <v>29607.794999999998</v>
      </c>
      <c r="G762" s="2">
        <f t="shared" si="11"/>
        <v>0.87628865979381443</v>
      </c>
      <c r="H762" s="1">
        <v>2018</v>
      </c>
    </row>
    <row r="763" spans="1:8" x14ac:dyDescent="0.25">
      <c r="A763" s="6" t="s">
        <v>18</v>
      </c>
      <c r="B763" s="5" t="s">
        <v>17</v>
      </c>
      <c r="C763" s="1" t="s">
        <v>16</v>
      </c>
      <c r="D763" s="1" t="s">
        <v>161</v>
      </c>
      <c r="E763" s="4">
        <v>224839.17225000003</v>
      </c>
      <c r="F763" s="3">
        <v>148919.45175000004</v>
      </c>
      <c r="G763" s="2">
        <f t="shared" si="11"/>
        <v>1.5098039215686272</v>
      </c>
      <c r="H763" s="1">
        <v>2018</v>
      </c>
    </row>
    <row r="764" spans="1:8" x14ac:dyDescent="0.25">
      <c r="A764" s="6" t="s">
        <v>15</v>
      </c>
      <c r="B764" s="5" t="s">
        <v>14</v>
      </c>
      <c r="C764" s="1" t="s">
        <v>13</v>
      </c>
      <c r="D764" s="1" t="s">
        <v>161</v>
      </c>
      <c r="E764" s="4">
        <v>149010.19200000001</v>
      </c>
      <c r="F764" s="3">
        <v>71400.717000000004</v>
      </c>
      <c r="G764" s="2">
        <f t="shared" si="11"/>
        <v>2.0869565217391304</v>
      </c>
      <c r="H764" s="1">
        <v>2018</v>
      </c>
    </row>
    <row r="765" spans="1:8" x14ac:dyDescent="0.25">
      <c r="A765" s="6" t="s">
        <v>12</v>
      </c>
      <c r="B765" s="5" t="s">
        <v>11</v>
      </c>
      <c r="C765" s="1" t="s">
        <v>10</v>
      </c>
      <c r="D765" s="1" t="s">
        <v>161</v>
      </c>
      <c r="E765" s="4">
        <v>224173.10250000001</v>
      </c>
      <c r="F765" s="3">
        <v>202967.53875000001</v>
      </c>
      <c r="G765" s="2">
        <f t="shared" si="11"/>
        <v>1.1044776119402986</v>
      </c>
      <c r="H765" s="1">
        <v>2018</v>
      </c>
    </row>
    <row r="766" spans="1:8" x14ac:dyDescent="0.25">
      <c r="A766" s="6" t="s">
        <v>9</v>
      </c>
      <c r="B766" s="5" t="s">
        <v>8</v>
      </c>
      <c r="C766" s="1" t="s">
        <v>7</v>
      </c>
      <c r="D766" s="1" t="s">
        <v>161</v>
      </c>
      <c r="E766" s="4">
        <v>608116.27500000002</v>
      </c>
      <c r="F766" s="3">
        <v>486493.02</v>
      </c>
      <c r="G766" s="2">
        <f t="shared" si="11"/>
        <v>1.25</v>
      </c>
      <c r="H766" s="1">
        <v>2018</v>
      </c>
    </row>
    <row r="767" spans="1:8" x14ac:dyDescent="0.25">
      <c r="A767" s="6" t="s">
        <v>6</v>
      </c>
      <c r="B767" s="5" t="s">
        <v>5</v>
      </c>
      <c r="C767" s="1" t="s">
        <v>4</v>
      </c>
      <c r="D767" s="1" t="s">
        <v>161</v>
      </c>
      <c r="E767" s="4">
        <v>87971.170499999993</v>
      </c>
      <c r="F767" s="3">
        <v>200803.75875000001</v>
      </c>
      <c r="G767" s="2">
        <f t="shared" si="11"/>
        <v>0.43809523809523804</v>
      </c>
      <c r="H767" s="1">
        <v>2018</v>
      </c>
    </row>
    <row r="768" spans="1:8" x14ac:dyDescent="0.25">
      <c r="A768" s="6" t="s">
        <v>3</v>
      </c>
      <c r="B768" s="5" t="s">
        <v>2</v>
      </c>
      <c r="C768" s="1" t="s">
        <v>1</v>
      </c>
      <c r="D768" s="1" t="s">
        <v>161</v>
      </c>
      <c r="E768" s="4">
        <v>283100.26499999996</v>
      </c>
      <c r="F768" s="3">
        <v>299277.42299999995</v>
      </c>
      <c r="G768" s="2">
        <f t="shared" si="11"/>
        <v>0.94594594594594594</v>
      </c>
      <c r="H768" s="1">
        <v>2018</v>
      </c>
    </row>
    <row r="769" spans="1:8" x14ac:dyDescent="0.25">
      <c r="A769" s="6" t="s">
        <v>159</v>
      </c>
      <c r="B769" s="5" t="s">
        <v>158</v>
      </c>
      <c r="C769" s="1" t="s">
        <v>157</v>
      </c>
      <c r="D769" s="1" t="s">
        <v>160</v>
      </c>
      <c r="E769" s="4">
        <v>236571.97500000001</v>
      </c>
      <c r="F769" s="3">
        <v>293066.77499999997</v>
      </c>
      <c r="G769" s="2">
        <f t="shared" si="11"/>
        <v>0.80722891566265076</v>
      </c>
      <c r="H769" s="1">
        <v>2018</v>
      </c>
    </row>
    <row r="770" spans="1:8" x14ac:dyDescent="0.25">
      <c r="A770" s="6" t="s">
        <v>156</v>
      </c>
      <c r="B770" s="5" t="s">
        <v>155</v>
      </c>
      <c r="C770" s="1" t="s">
        <v>154</v>
      </c>
      <c r="D770" s="1" t="s">
        <v>160</v>
      </c>
      <c r="E770" s="4">
        <v>68068.552500000005</v>
      </c>
      <c r="F770" s="3">
        <v>64577.857499999998</v>
      </c>
      <c r="G770" s="2">
        <f t="shared" ref="G770:G833" si="12">E770/F770</f>
        <v>1.0540540540540542</v>
      </c>
      <c r="H770" s="1">
        <v>2018</v>
      </c>
    </row>
    <row r="771" spans="1:8" x14ac:dyDescent="0.25">
      <c r="A771" s="6" t="s">
        <v>153</v>
      </c>
      <c r="B771" s="5" t="s">
        <v>152</v>
      </c>
      <c r="C771" s="1" t="s">
        <v>151</v>
      </c>
      <c r="D771" s="1" t="s">
        <v>160</v>
      </c>
      <c r="E771" s="4">
        <v>220541.23800000001</v>
      </c>
      <c r="F771" s="3">
        <v>382703.91299999994</v>
      </c>
      <c r="G771" s="2">
        <f t="shared" si="12"/>
        <v>0.5762711864406781</v>
      </c>
      <c r="H771" s="1">
        <v>2018</v>
      </c>
    </row>
    <row r="772" spans="1:8" x14ac:dyDescent="0.25">
      <c r="A772" s="6" t="s">
        <v>150</v>
      </c>
      <c r="B772" s="5" t="s">
        <v>149</v>
      </c>
      <c r="C772" s="1" t="s">
        <v>148</v>
      </c>
      <c r="D772" s="1" t="s">
        <v>160</v>
      </c>
      <c r="E772" s="4">
        <v>335483.69400000002</v>
      </c>
      <c r="F772" s="3">
        <v>338906.99700000003</v>
      </c>
      <c r="G772" s="2">
        <f t="shared" si="12"/>
        <v>0.98989898989898983</v>
      </c>
      <c r="H772" s="1">
        <v>2018</v>
      </c>
    </row>
    <row r="773" spans="1:8" x14ac:dyDescent="0.25">
      <c r="A773" s="6" t="s">
        <v>144</v>
      </c>
      <c r="B773" s="5" t="s">
        <v>143</v>
      </c>
      <c r="C773" s="1" t="s">
        <v>147</v>
      </c>
      <c r="D773" s="1" t="s">
        <v>160</v>
      </c>
      <c r="E773" s="4">
        <v>10268.694</v>
      </c>
      <c r="F773" s="3">
        <v>24720.93</v>
      </c>
      <c r="G773" s="2">
        <f t="shared" si="12"/>
        <v>0.41538461538461535</v>
      </c>
      <c r="H773" s="1">
        <v>2018</v>
      </c>
    </row>
    <row r="774" spans="1:8" x14ac:dyDescent="0.25">
      <c r="A774" s="6" t="s">
        <v>144</v>
      </c>
      <c r="B774" s="5" t="s">
        <v>143</v>
      </c>
      <c r="C774" s="1" t="s">
        <v>146</v>
      </c>
      <c r="D774" s="1" t="s">
        <v>160</v>
      </c>
      <c r="E774" s="4">
        <v>3904.8075000000003</v>
      </c>
      <c r="F774" s="3">
        <v>13536.666000000001</v>
      </c>
      <c r="G774" s="2">
        <f t="shared" si="12"/>
        <v>0.28846153846153849</v>
      </c>
      <c r="H774" s="1">
        <v>2018</v>
      </c>
    </row>
    <row r="775" spans="1:8" x14ac:dyDescent="0.25">
      <c r="A775" s="6" t="s">
        <v>144</v>
      </c>
      <c r="B775" s="5" t="s">
        <v>143</v>
      </c>
      <c r="C775" s="1" t="s">
        <v>145</v>
      </c>
      <c r="D775" s="1" t="s">
        <v>160</v>
      </c>
      <c r="E775" s="4">
        <v>265096.28700000001</v>
      </c>
      <c r="F775" s="3">
        <v>328402.86300000001</v>
      </c>
      <c r="G775" s="2">
        <f t="shared" si="12"/>
        <v>0.80722891566265065</v>
      </c>
      <c r="H775" s="1">
        <v>2018</v>
      </c>
    </row>
    <row r="776" spans="1:8" x14ac:dyDescent="0.25">
      <c r="A776" s="6" t="s">
        <v>144</v>
      </c>
      <c r="B776" s="5" t="s">
        <v>143</v>
      </c>
      <c r="C776" s="1" t="s">
        <v>142</v>
      </c>
      <c r="D776" s="1" t="s">
        <v>160</v>
      </c>
      <c r="E776" s="4">
        <v>372203.84249999997</v>
      </c>
      <c r="F776" s="3">
        <v>584891.75250000006</v>
      </c>
      <c r="G776" s="2">
        <f t="shared" si="12"/>
        <v>0.63636363636363624</v>
      </c>
      <c r="H776" s="1">
        <v>2018</v>
      </c>
    </row>
    <row r="777" spans="1:8" x14ac:dyDescent="0.25">
      <c r="A777" s="6" t="s">
        <v>141</v>
      </c>
      <c r="B777" s="5" t="s">
        <v>140</v>
      </c>
      <c r="C777" s="1" t="s">
        <v>139</v>
      </c>
      <c r="D777" s="1" t="s">
        <v>160</v>
      </c>
      <c r="E777" s="4">
        <v>12843.143999999998</v>
      </c>
      <c r="F777" s="3">
        <v>5206.6799999999994</v>
      </c>
      <c r="G777" s="2">
        <f t="shared" si="12"/>
        <v>2.4666666666666668</v>
      </c>
      <c r="H777" s="1">
        <v>2018</v>
      </c>
    </row>
    <row r="778" spans="1:8" x14ac:dyDescent="0.25">
      <c r="A778" s="6" t="s">
        <v>138</v>
      </c>
      <c r="B778" s="5" t="s">
        <v>137</v>
      </c>
      <c r="C778" s="1" t="s">
        <v>136</v>
      </c>
      <c r="D778" s="1" t="s">
        <v>160</v>
      </c>
      <c r="E778" s="4">
        <v>212864.03775000002</v>
      </c>
      <c r="F778" s="3">
        <v>152045.74125000002</v>
      </c>
      <c r="G778" s="2">
        <f t="shared" si="12"/>
        <v>1.4</v>
      </c>
      <c r="H778" s="1">
        <v>2018</v>
      </c>
    </row>
    <row r="779" spans="1:8" x14ac:dyDescent="0.25">
      <c r="A779" s="6" t="s">
        <v>135</v>
      </c>
      <c r="B779" s="5" t="s">
        <v>134</v>
      </c>
      <c r="C779" s="1" t="s">
        <v>133</v>
      </c>
      <c r="D779" s="1" t="s">
        <v>160</v>
      </c>
      <c r="E779" s="4">
        <v>292704.85349999997</v>
      </c>
      <c r="F779" s="3">
        <v>98743.806000000011</v>
      </c>
      <c r="G779" s="2">
        <f t="shared" si="12"/>
        <v>2.9642857142857135</v>
      </c>
      <c r="H779" s="1">
        <v>2018</v>
      </c>
    </row>
    <row r="780" spans="1:8" x14ac:dyDescent="0.25">
      <c r="A780" s="6" t="s">
        <v>131</v>
      </c>
      <c r="B780" s="5" t="s">
        <v>130</v>
      </c>
      <c r="C780" s="1" t="s">
        <v>132</v>
      </c>
      <c r="D780" s="1" t="s">
        <v>160</v>
      </c>
      <c r="E780" s="4">
        <v>294907.04775000003</v>
      </c>
      <c r="F780" s="3">
        <v>524279.19600000011</v>
      </c>
      <c r="G780" s="2">
        <f t="shared" si="12"/>
        <v>0.56249999999999989</v>
      </c>
      <c r="H780" s="1">
        <v>2018</v>
      </c>
    </row>
    <row r="781" spans="1:8" x14ac:dyDescent="0.25">
      <c r="A781" s="6" t="s">
        <v>131</v>
      </c>
      <c r="B781" s="5" t="s">
        <v>130</v>
      </c>
      <c r="C781" s="1" t="s">
        <v>129</v>
      </c>
      <c r="D781" s="1" t="s">
        <v>160</v>
      </c>
      <c r="E781" s="4">
        <v>30195.220499999996</v>
      </c>
      <c r="F781" s="3">
        <v>32122.574999999997</v>
      </c>
      <c r="G781" s="2">
        <f t="shared" si="12"/>
        <v>0.94</v>
      </c>
      <c r="H781" s="1">
        <v>2018</v>
      </c>
    </row>
    <row r="782" spans="1:8" x14ac:dyDescent="0.25">
      <c r="A782" s="6" t="s">
        <v>128</v>
      </c>
      <c r="B782" s="5" t="s">
        <v>127</v>
      </c>
      <c r="C782" s="1" t="s">
        <v>126</v>
      </c>
      <c r="D782" s="1" t="s">
        <v>160</v>
      </c>
      <c r="E782" s="4">
        <v>466215.6825</v>
      </c>
      <c r="F782" s="3">
        <v>274821.87600000005</v>
      </c>
      <c r="G782" s="2">
        <f t="shared" si="12"/>
        <v>1.6964285714285712</v>
      </c>
      <c r="H782" s="1">
        <v>2018</v>
      </c>
    </row>
    <row r="783" spans="1:8" x14ac:dyDescent="0.25">
      <c r="A783" s="6" t="s">
        <v>125</v>
      </c>
      <c r="B783" s="5" t="s">
        <v>124</v>
      </c>
      <c r="C783" s="1" t="s">
        <v>123</v>
      </c>
      <c r="D783" s="1" t="s">
        <v>160</v>
      </c>
      <c r="E783" s="4">
        <v>289241.94825000002</v>
      </c>
      <c r="F783" s="3">
        <v>622143.05849999993</v>
      </c>
      <c r="G783" s="2">
        <f t="shared" si="12"/>
        <v>0.46491228070175444</v>
      </c>
      <c r="H783" s="1">
        <v>2018</v>
      </c>
    </row>
    <row r="784" spans="1:8" x14ac:dyDescent="0.25">
      <c r="A784" s="6" t="s">
        <v>122</v>
      </c>
      <c r="B784" s="5" t="s">
        <v>121</v>
      </c>
      <c r="C784" s="1" t="s">
        <v>120</v>
      </c>
      <c r="D784" s="1" t="s">
        <v>160</v>
      </c>
      <c r="E784" s="4">
        <v>340299.11025000003</v>
      </c>
      <c r="F784" s="3">
        <v>203477.81849999999</v>
      </c>
      <c r="G784" s="2">
        <f t="shared" si="12"/>
        <v>1.6724137931034484</v>
      </c>
      <c r="H784" s="1">
        <v>2018</v>
      </c>
    </row>
    <row r="785" spans="1:8" x14ac:dyDescent="0.25">
      <c r="A785" s="6" t="s">
        <v>119</v>
      </c>
      <c r="B785" s="5" t="s">
        <v>118</v>
      </c>
      <c r="C785" s="1" t="s">
        <v>117</v>
      </c>
      <c r="D785" s="1" t="s">
        <v>160</v>
      </c>
      <c r="E785" s="4">
        <v>34959.681000000004</v>
      </c>
      <c r="F785" s="3">
        <v>96139.12275000001</v>
      </c>
      <c r="G785" s="2">
        <f t="shared" si="12"/>
        <v>0.36363636363636365</v>
      </c>
      <c r="H785" s="1">
        <v>2018</v>
      </c>
    </row>
    <row r="786" spans="1:8" x14ac:dyDescent="0.25">
      <c r="A786" s="6" t="s">
        <v>115</v>
      </c>
      <c r="B786" s="5" t="s">
        <v>114</v>
      </c>
      <c r="C786" s="1" t="s">
        <v>116</v>
      </c>
      <c r="D786" s="1" t="s">
        <v>160</v>
      </c>
      <c r="E786" s="4">
        <v>239463</v>
      </c>
      <c r="F786" s="3">
        <v>263898</v>
      </c>
      <c r="G786" s="2">
        <f t="shared" si="12"/>
        <v>0.90740740740740744</v>
      </c>
      <c r="H786" s="1">
        <v>2018</v>
      </c>
    </row>
    <row r="787" spans="1:8" x14ac:dyDescent="0.25">
      <c r="A787" s="6" t="s">
        <v>115</v>
      </c>
      <c r="B787" s="5" t="s">
        <v>114</v>
      </c>
      <c r="C787" s="1" t="s">
        <v>113</v>
      </c>
      <c r="D787" s="1" t="s">
        <v>160</v>
      </c>
      <c r="E787" s="4">
        <v>33547.452750000004</v>
      </c>
      <c r="F787" s="3">
        <v>15021.247500000001</v>
      </c>
      <c r="G787" s="2">
        <f t="shared" si="12"/>
        <v>2.2333333333333334</v>
      </c>
      <c r="H787" s="1">
        <v>2018</v>
      </c>
    </row>
    <row r="788" spans="1:8" x14ac:dyDescent="0.25">
      <c r="A788" s="6" t="s">
        <v>112</v>
      </c>
      <c r="B788" s="5" t="s">
        <v>111</v>
      </c>
      <c r="C788" s="1" t="s">
        <v>110</v>
      </c>
      <c r="D788" s="1" t="s">
        <v>160</v>
      </c>
      <c r="E788" s="4">
        <v>304975.63799999998</v>
      </c>
      <c r="F788" s="3">
        <v>152487.81899999999</v>
      </c>
      <c r="G788" s="2">
        <f t="shared" si="12"/>
        <v>2</v>
      </c>
      <c r="H788" s="1">
        <v>2018</v>
      </c>
    </row>
    <row r="789" spans="1:8" x14ac:dyDescent="0.25">
      <c r="A789" s="6" t="s">
        <v>109</v>
      </c>
      <c r="B789" s="5" t="s">
        <v>108</v>
      </c>
      <c r="C789" s="1" t="s">
        <v>107</v>
      </c>
      <c r="D789" s="1" t="s">
        <v>160</v>
      </c>
      <c r="E789" s="4">
        <v>23976.702000000005</v>
      </c>
      <c r="F789" s="3">
        <v>17789.166000000005</v>
      </c>
      <c r="G789" s="2">
        <f t="shared" si="12"/>
        <v>1.3478260869565217</v>
      </c>
      <c r="H789" s="1">
        <v>2018</v>
      </c>
    </row>
    <row r="790" spans="1:8" x14ac:dyDescent="0.25">
      <c r="A790" s="6" t="s">
        <v>106</v>
      </c>
      <c r="B790" s="5" t="s">
        <v>105</v>
      </c>
      <c r="C790" s="1" t="s">
        <v>104</v>
      </c>
      <c r="D790" s="1" t="s">
        <v>160</v>
      </c>
      <c r="E790" s="4">
        <v>289806.1335</v>
      </c>
      <c r="F790" s="3">
        <v>248936.03775000002</v>
      </c>
      <c r="G790" s="2">
        <f t="shared" si="12"/>
        <v>1.1641791044776117</v>
      </c>
      <c r="H790" s="1">
        <v>2018</v>
      </c>
    </row>
    <row r="791" spans="1:8" x14ac:dyDescent="0.25">
      <c r="A791" s="6" t="s">
        <v>103</v>
      </c>
      <c r="B791" s="5" t="s">
        <v>102</v>
      </c>
      <c r="C791" s="1" t="s">
        <v>101</v>
      </c>
      <c r="D791" s="1" t="s">
        <v>160</v>
      </c>
      <c r="E791" s="4">
        <v>29429.810999999998</v>
      </c>
      <c r="F791" s="3">
        <v>37107.152999999998</v>
      </c>
      <c r="G791" s="2">
        <f t="shared" si="12"/>
        <v>0.7931034482758621</v>
      </c>
      <c r="H791" s="1">
        <v>2018</v>
      </c>
    </row>
    <row r="792" spans="1:8" x14ac:dyDescent="0.25">
      <c r="A792" s="6" t="s">
        <v>100</v>
      </c>
      <c r="B792" s="5" t="s">
        <v>99</v>
      </c>
      <c r="C792" s="1" t="s">
        <v>98</v>
      </c>
      <c r="D792" s="1" t="s">
        <v>160</v>
      </c>
      <c r="E792" s="4">
        <v>317900.97000000003</v>
      </c>
      <c r="F792" s="3">
        <v>146401.76249999998</v>
      </c>
      <c r="G792" s="2">
        <f t="shared" si="12"/>
        <v>2.1714285714285717</v>
      </c>
      <c r="H792" s="1">
        <v>2018</v>
      </c>
    </row>
    <row r="793" spans="1:8" x14ac:dyDescent="0.25">
      <c r="A793" s="6" t="s">
        <v>96</v>
      </c>
      <c r="B793" s="5" t="s">
        <v>95</v>
      </c>
      <c r="C793" s="1" t="s">
        <v>97</v>
      </c>
      <c r="D793" s="1" t="s">
        <v>160</v>
      </c>
      <c r="E793" s="4">
        <v>60869.778749999998</v>
      </c>
      <c r="F793" s="3">
        <v>158544.54</v>
      </c>
      <c r="G793" s="2">
        <f t="shared" si="12"/>
        <v>0.3839285714285714</v>
      </c>
      <c r="H793" s="1">
        <v>2018</v>
      </c>
    </row>
    <row r="794" spans="1:8" x14ac:dyDescent="0.25">
      <c r="A794" s="6" t="s">
        <v>96</v>
      </c>
      <c r="B794" s="5" t="s">
        <v>95</v>
      </c>
      <c r="C794" s="1" t="s">
        <v>94</v>
      </c>
      <c r="D794" s="1" t="s">
        <v>160</v>
      </c>
      <c r="E794" s="4">
        <v>89310.991500000004</v>
      </c>
      <c r="F794" s="3">
        <v>185672.85075000001</v>
      </c>
      <c r="G794" s="2">
        <f t="shared" si="12"/>
        <v>0.48101265822784811</v>
      </c>
      <c r="H794" s="1">
        <v>2018</v>
      </c>
    </row>
    <row r="795" spans="1:8" x14ac:dyDescent="0.25">
      <c r="A795" s="6" t="s">
        <v>93</v>
      </c>
      <c r="B795" s="5" t="s">
        <v>92</v>
      </c>
      <c r="C795" s="1" t="s">
        <v>91</v>
      </c>
      <c r="D795" s="1" t="s">
        <v>160</v>
      </c>
      <c r="E795" s="4">
        <v>57544.587</v>
      </c>
      <c r="F795" s="3">
        <v>148656.84975000002</v>
      </c>
      <c r="G795" s="2">
        <f t="shared" si="12"/>
        <v>0.38709677419354832</v>
      </c>
      <c r="H795" s="1">
        <v>2018</v>
      </c>
    </row>
    <row r="796" spans="1:8" x14ac:dyDescent="0.25">
      <c r="A796" s="6" t="s">
        <v>90</v>
      </c>
      <c r="B796" s="5" t="s">
        <v>89</v>
      </c>
      <c r="C796" s="1" t="s">
        <v>88</v>
      </c>
      <c r="D796" s="1" t="s">
        <v>160</v>
      </c>
      <c r="E796" s="4">
        <v>62228.547000000006</v>
      </c>
      <c r="F796" s="3">
        <v>45995.013000000006</v>
      </c>
      <c r="G796" s="2">
        <f t="shared" si="12"/>
        <v>1.3529411764705881</v>
      </c>
      <c r="H796" s="1">
        <v>2018</v>
      </c>
    </row>
    <row r="797" spans="1:8" x14ac:dyDescent="0.25">
      <c r="A797" s="6" t="s">
        <v>87</v>
      </c>
      <c r="B797" s="5" t="s">
        <v>86</v>
      </c>
      <c r="C797" s="1" t="s">
        <v>85</v>
      </c>
      <c r="D797" s="1" t="s">
        <v>160</v>
      </c>
      <c r="E797" s="4">
        <v>47203.033500000005</v>
      </c>
      <c r="F797" s="3">
        <v>68520.532500000001</v>
      </c>
      <c r="G797" s="2">
        <f t="shared" si="12"/>
        <v>0.68888888888888899</v>
      </c>
      <c r="H797" s="1">
        <v>2018</v>
      </c>
    </row>
    <row r="798" spans="1:8" x14ac:dyDescent="0.25">
      <c r="A798" s="6" t="s">
        <v>84</v>
      </c>
      <c r="B798" s="5" t="s">
        <v>83</v>
      </c>
      <c r="C798" s="1" t="s">
        <v>82</v>
      </c>
      <c r="D798" s="1" t="s">
        <v>160</v>
      </c>
      <c r="E798" s="4">
        <v>317884.45950000006</v>
      </c>
      <c r="F798" s="3">
        <v>114295.53600000002</v>
      </c>
      <c r="G798" s="2">
        <f t="shared" si="12"/>
        <v>2.78125</v>
      </c>
      <c r="H798" s="1">
        <v>2018</v>
      </c>
    </row>
    <row r="799" spans="1:8" x14ac:dyDescent="0.25">
      <c r="A799" s="6" t="s">
        <v>81</v>
      </c>
      <c r="B799" s="5" t="s">
        <v>80</v>
      </c>
      <c r="C799" s="1" t="s">
        <v>79</v>
      </c>
      <c r="D799" s="1" t="s">
        <v>160</v>
      </c>
      <c r="E799" s="4">
        <v>94649.714999999997</v>
      </c>
      <c r="F799" s="3">
        <v>147232.89000000001</v>
      </c>
      <c r="G799" s="2">
        <f t="shared" si="12"/>
        <v>0.64285714285714279</v>
      </c>
      <c r="H799" s="1">
        <v>2018</v>
      </c>
    </row>
    <row r="800" spans="1:8" x14ac:dyDescent="0.25">
      <c r="A800" s="6" t="s">
        <v>78</v>
      </c>
      <c r="B800" s="5" t="s">
        <v>77</v>
      </c>
      <c r="C800" s="1" t="s">
        <v>76</v>
      </c>
      <c r="D800" s="1" t="s">
        <v>160</v>
      </c>
      <c r="E800" s="4">
        <v>373035.11174999998</v>
      </c>
      <c r="F800" s="3">
        <v>473628.84974999988</v>
      </c>
      <c r="G800" s="2">
        <f t="shared" si="12"/>
        <v>0.78761061946902666</v>
      </c>
      <c r="H800" s="1">
        <v>2018</v>
      </c>
    </row>
    <row r="801" spans="1:8" x14ac:dyDescent="0.25">
      <c r="A801" s="6" t="s">
        <v>75</v>
      </c>
      <c r="B801" s="5" t="s">
        <v>74</v>
      </c>
      <c r="C801" s="1" t="s">
        <v>73</v>
      </c>
      <c r="D801" s="1" t="s">
        <v>160</v>
      </c>
      <c r="E801" s="4">
        <v>382042.75725000002</v>
      </c>
      <c r="F801" s="3">
        <v>352273.19175</v>
      </c>
      <c r="G801" s="2">
        <f t="shared" si="12"/>
        <v>1.0845070422535212</v>
      </c>
      <c r="H801" s="1">
        <v>2018</v>
      </c>
    </row>
    <row r="802" spans="1:8" x14ac:dyDescent="0.25">
      <c r="A802" s="6" t="s">
        <v>72</v>
      </c>
      <c r="B802" s="5" t="s">
        <v>71</v>
      </c>
      <c r="C802" s="1" t="s">
        <v>70</v>
      </c>
      <c r="D802" s="1" t="s">
        <v>160</v>
      </c>
      <c r="E802" s="4">
        <v>61529.328000000009</v>
      </c>
      <c r="F802" s="3">
        <v>30764.664000000004</v>
      </c>
      <c r="G802" s="2">
        <f t="shared" si="12"/>
        <v>2</v>
      </c>
      <c r="H802" s="1">
        <v>2018</v>
      </c>
    </row>
    <row r="803" spans="1:8" x14ac:dyDescent="0.25">
      <c r="A803" s="6" t="s">
        <v>69</v>
      </c>
      <c r="B803" s="5" t="s">
        <v>68</v>
      </c>
      <c r="C803" s="1" t="s">
        <v>67</v>
      </c>
      <c r="D803" s="1" t="s">
        <v>160</v>
      </c>
      <c r="E803" s="4">
        <v>22703.294250000003</v>
      </c>
      <c r="F803" s="3">
        <v>29439.436500000003</v>
      </c>
      <c r="G803" s="2">
        <f t="shared" si="12"/>
        <v>0.77118644067796616</v>
      </c>
      <c r="H803" s="1">
        <v>2018</v>
      </c>
    </row>
    <row r="804" spans="1:8" x14ac:dyDescent="0.25">
      <c r="A804" s="6" t="s">
        <v>66</v>
      </c>
      <c r="B804" s="5" t="s">
        <v>65</v>
      </c>
      <c r="C804" s="1" t="s">
        <v>64</v>
      </c>
      <c r="D804" s="1" t="s">
        <v>160</v>
      </c>
      <c r="E804" s="4">
        <v>261745.03349999999</v>
      </c>
      <c r="F804" s="3">
        <v>434762.93700000003</v>
      </c>
      <c r="G804" s="2">
        <f t="shared" si="12"/>
        <v>0.6020408163265305</v>
      </c>
      <c r="H804" s="1">
        <v>2018</v>
      </c>
    </row>
    <row r="805" spans="1:8" x14ac:dyDescent="0.25">
      <c r="A805" s="6" t="s">
        <v>63</v>
      </c>
      <c r="B805" s="5" t="s">
        <v>62</v>
      </c>
      <c r="C805" s="1" t="s">
        <v>61</v>
      </c>
      <c r="D805" s="1" t="s">
        <v>160</v>
      </c>
      <c r="E805" s="4">
        <v>52748.698499999999</v>
      </c>
      <c r="F805" s="3">
        <v>41343.574499999995</v>
      </c>
      <c r="G805" s="2">
        <f t="shared" si="12"/>
        <v>1.2758620689655173</v>
      </c>
      <c r="H805" s="1">
        <v>2018</v>
      </c>
    </row>
    <row r="806" spans="1:8" x14ac:dyDescent="0.25">
      <c r="A806" s="6" t="s">
        <v>60</v>
      </c>
      <c r="B806" s="5" t="s">
        <v>59</v>
      </c>
      <c r="C806" s="1" t="s">
        <v>58</v>
      </c>
      <c r="D806" s="1" t="s">
        <v>160</v>
      </c>
      <c r="E806" s="4">
        <v>81061.465500000006</v>
      </c>
      <c r="F806" s="3">
        <v>250336.87875000003</v>
      </c>
      <c r="G806" s="2">
        <f t="shared" si="12"/>
        <v>0.32380952380952377</v>
      </c>
      <c r="H806" s="1">
        <v>2018</v>
      </c>
    </row>
    <row r="807" spans="1:8" x14ac:dyDescent="0.25">
      <c r="A807" s="6" t="s">
        <v>57</v>
      </c>
      <c r="B807" s="5" t="s">
        <v>56</v>
      </c>
      <c r="C807" s="1" t="s">
        <v>55</v>
      </c>
      <c r="D807" s="1" t="s">
        <v>160</v>
      </c>
      <c r="E807" s="4">
        <v>84711.075749999989</v>
      </c>
      <c r="F807" s="3">
        <v>103126.52699999999</v>
      </c>
      <c r="G807" s="2">
        <f t="shared" si="12"/>
        <v>0.8214285714285714</v>
      </c>
      <c r="H807" s="1">
        <v>2018</v>
      </c>
    </row>
    <row r="808" spans="1:8" x14ac:dyDescent="0.25">
      <c r="A808" s="6" t="s">
        <v>52</v>
      </c>
      <c r="B808" s="5" t="s">
        <v>51</v>
      </c>
      <c r="C808" s="1" t="s">
        <v>54</v>
      </c>
      <c r="D808" s="1" t="s">
        <v>160</v>
      </c>
      <c r="E808" s="4">
        <v>178974.73124999998</v>
      </c>
      <c r="F808" s="3">
        <v>240337.49625</v>
      </c>
      <c r="G808" s="2">
        <f t="shared" si="12"/>
        <v>0.74468085106382975</v>
      </c>
      <c r="H808" s="1">
        <v>2018</v>
      </c>
    </row>
    <row r="809" spans="1:8" x14ac:dyDescent="0.25">
      <c r="A809" s="6" t="s">
        <v>52</v>
      </c>
      <c r="B809" s="5" t="s">
        <v>51</v>
      </c>
      <c r="C809" s="1" t="s">
        <v>53</v>
      </c>
      <c r="D809" s="1" t="s">
        <v>160</v>
      </c>
      <c r="E809" s="4">
        <v>308943.88200000004</v>
      </c>
      <c r="F809" s="3">
        <v>321816.54375000001</v>
      </c>
      <c r="G809" s="2">
        <f t="shared" si="12"/>
        <v>0.96000000000000008</v>
      </c>
      <c r="H809" s="1">
        <v>2018</v>
      </c>
    </row>
    <row r="810" spans="1:8" x14ac:dyDescent="0.25">
      <c r="A810" s="6" t="s">
        <v>52</v>
      </c>
      <c r="B810" s="5" t="s">
        <v>51</v>
      </c>
      <c r="C810" s="1" t="s">
        <v>50</v>
      </c>
      <c r="D810" s="1" t="s">
        <v>160</v>
      </c>
      <c r="E810" s="4">
        <v>124293.77100000002</v>
      </c>
      <c r="F810" s="3">
        <v>62146.885500000011</v>
      </c>
      <c r="G810" s="2">
        <f t="shared" si="12"/>
        <v>2</v>
      </c>
      <c r="H810" s="1">
        <v>2018</v>
      </c>
    </row>
    <row r="811" spans="1:8" x14ac:dyDescent="0.25">
      <c r="A811" s="6" t="s">
        <v>49</v>
      </c>
      <c r="B811" s="5" t="s">
        <v>48</v>
      </c>
      <c r="C811" s="1" t="s">
        <v>47</v>
      </c>
      <c r="D811" s="1" t="s">
        <v>160</v>
      </c>
      <c r="E811" s="4">
        <v>154077.78824999998</v>
      </c>
      <c r="F811" s="3">
        <v>54609.849000000002</v>
      </c>
      <c r="G811" s="2">
        <f t="shared" si="12"/>
        <v>2.8214285714285712</v>
      </c>
      <c r="H811" s="1">
        <v>2018</v>
      </c>
    </row>
    <row r="812" spans="1:8" x14ac:dyDescent="0.25">
      <c r="A812" s="6" t="s">
        <v>46</v>
      </c>
      <c r="B812" s="5" t="s">
        <v>45</v>
      </c>
      <c r="C812" s="1" t="s">
        <v>44</v>
      </c>
      <c r="D812" s="1" t="s">
        <v>160</v>
      </c>
      <c r="E812" s="4">
        <v>186743.07</v>
      </c>
      <c r="F812" s="3">
        <v>189266.625</v>
      </c>
      <c r="G812" s="2">
        <f t="shared" si="12"/>
        <v>0.98666666666666669</v>
      </c>
      <c r="H812" s="1">
        <v>2018</v>
      </c>
    </row>
    <row r="813" spans="1:8" x14ac:dyDescent="0.25">
      <c r="A813" s="6" t="s">
        <v>43</v>
      </c>
      <c r="B813" s="5" t="s">
        <v>42</v>
      </c>
      <c r="C813" s="1" t="s">
        <v>41</v>
      </c>
      <c r="D813" s="1" t="s">
        <v>160</v>
      </c>
      <c r="E813" s="4">
        <v>20611.732500000002</v>
      </c>
      <c r="F813" s="3">
        <v>8337.33</v>
      </c>
      <c r="G813" s="2">
        <f t="shared" si="12"/>
        <v>2.4722222222222223</v>
      </c>
      <c r="H813" s="1">
        <v>2018</v>
      </c>
    </row>
    <row r="814" spans="1:8" x14ac:dyDescent="0.25">
      <c r="A814" s="6" t="s">
        <v>40</v>
      </c>
      <c r="B814" s="5" t="s">
        <v>39</v>
      </c>
      <c r="C814" s="1" t="s">
        <v>38</v>
      </c>
      <c r="D814" s="1" t="s">
        <v>160</v>
      </c>
      <c r="E814" s="4">
        <v>406252.74600000004</v>
      </c>
      <c r="F814" s="3">
        <v>677087.91</v>
      </c>
      <c r="G814" s="2">
        <f t="shared" si="12"/>
        <v>0.60000000000000009</v>
      </c>
      <c r="H814" s="1">
        <v>2018</v>
      </c>
    </row>
    <row r="815" spans="1:8" x14ac:dyDescent="0.25">
      <c r="A815" s="6" t="s">
        <v>37</v>
      </c>
      <c r="B815" s="5" t="s">
        <v>36</v>
      </c>
      <c r="C815" s="1" t="s">
        <v>35</v>
      </c>
      <c r="D815" s="1" t="s">
        <v>160</v>
      </c>
      <c r="E815" s="4">
        <v>84973.05</v>
      </c>
      <c r="F815" s="3">
        <v>38521.116000000009</v>
      </c>
      <c r="G815" s="2">
        <f t="shared" si="12"/>
        <v>2.2058823529411762</v>
      </c>
      <c r="H815" s="1">
        <v>2018</v>
      </c>
    </row>
    <row r="816" spans="1:8" x14ac:dyDescent="0.25">
      <c r="A816" s="6" t="s">
        <v>34</v>
      </c>
      <c r="B816" s="5" t="s">
        <v>33</v>
      </c>
      <c r="C816" s="1" t="s">
        <v>32</v>
      </c>
      <c r="D816" s="1" t="s">
        <v>160</v>
      </c>
      <c r="E816" s="4">
        <v>282135.82500000001</v>
      </c>
      <c r="F816" s="3">
        <v>325069.53750000003</v>
      </c>
      <c r="G816" s="2">
        <f t="shared" si="12"/>
        <v>0.86792452830188671</v>
      </c>
      <c r="H816" s="1">
        <v>2018</v>
      </c>
    </row>
    <row r="817" spans="1:8" x14ac:dyDescent="0.25">
      <c r="A817" s="6" t="s">
        <v>31</v>
      </c>
      <c r="B817" s="5" t="s">
        <v>30</v>
      </c>
      <c r="C817" s="1" t="s">
        <v>29</v>
      </c>
      <c r="D817" s="1" t="s">
        <v>160</v>
      </c>
      <c r="E817" s="4">
        <v>36369.432000000001</v>
      </c>
      <c r="F817" s="3">
        <v>68192.684999999998</v>
      </c>
      <c r="G817" s="2">
        <f t="shared" si="12"/>
        <v>0.53333333333333333</v>
      </c>
      <c r="H817" s="1">
        <v>2018</v>
      </c>
    </row>
    <row r="818" spans="1:8" x14ac:dyDescent="0.25">
      <c r="A818" s="6" t="s">
        <v>28</v>
      </c>
      <c r="B818" s="5" t="s">
        <v>27</v>
      </c>
      <c r="C818" s="1" t="s">
        <v>26</v>
      </c>
      <c r="D818" s="1" t="s">
        <v>160</v>
      </c>
      <c r="E818" s="4">
        <v>26829.494999999999</v>
      </c>
      <c r="F818" s="3">
        <v>25904.340000000004</v>
      </c>
      <c r="G818" s="2">
        <f t="shared" si="12"/>
        <v>1.0357142857142856</v>
      </c>
      <c r="H818" s="1">
        <v>2018</v>
      </c>
    </row>
    <row r="819" spans="1:8" x14ac:dyDescent="0.25">
      <c r="A819" s="6" t="s">
        <v>24</v>
      </c>
      <c r="B819" s="5" t="s">
        <v>23</v>
      </c>
      <c r="C819" s="1" t="s">
        <v>25</v>
      </c>
      <c r="D819" s="1" t="s">
        <v>160</v>
      </c>
      <c r="E819" s="4">
        <v>113794.76024999999</v>
      </c>
      <c r="F819" s="3">
        <v>77148.990000000005</v>
      </c>
      <c r="G819" s="2">
        <f t="shared" si="12"/>
        <v>1.4749999999999999</v>
      </c>
      <c r="H819" s="1">
        <v>2018</v>
      </c>
    </row>
    <row r="820" spans="1:8" x14ac:dyDescent="0.25">
      <c r="A820" s="6" t="s">
        <v>24</v>
      </c>
      <c r="B820" s="5" t="s">
        <v>23</v>
      </c>
      <c r="C820" s="1" t="s">
        <v>22</v>
      </c>
      <c r="D820" s="1" t="s">
        <v>160</v>
      </c>
      <c r="E820" s="4">
        <v>17425.125</v>
      </c>
      <c r="F820" s="3">
        <v>19516.140000000003</v>
      </c>
      <c r="G820" s="2">
        <f t="shared" si="12"/>
        <v>0.89285714285714268</v>
      </c>
      <c r="H820" s="1">
        <v>2018</v>
      </c>
    </row>
    <row r="821" spans="1:8" x14ac:dyDescent="0.25">
      <c r="A821" s="6" t="s">
        <v>21</v>
      </c>
      <c r="B821" s="5" t="s">
        <v>20</v>
      </c>
      <c r="C821" s="1" t="s">
        <v>19</v>
      </c>
      <c r="D821" s="1" t="s">
        <v>160</v>
      </c>
      <c r="E821" s="4">
        <v>193920.64874999999</v>
      </c>
      <c r="F821" s="3">
        <v>226928.41875000001</v>
      </c>
      <c r="G821" s="2">
        <f t="shared" si="12"/>
        <v>0.8545454545454545</v>
      </c>
      <c r="H821" s="1">
        <v>2018</v>
      </c>
    </row>
    <row r="822" spans="1:8" x14ac:dyDescent="0.25">
      <c r="A822" s="6" t="s">
        <v>18</v>
      </c>
      <c r="B822" s="5" t="s">
        <v>17</v>
      </c>
      <c r="C822" s="1" t="s">
        <v>16</v>
      </c>
      <c r="D822" s="1" t="s">
        <v>160</v>
      </c>
      <c r="E822" s="4">
        <v>328588.97400000005</v>
      </c>
      <c r="F822" s="3">
        <v>135608.14800000002</v>
      </c>
      <c r="G822" s="2">
        <f t="shared" si="12"/>
        <v>2.4230769230769234</v>
      </c>
      <c r="H822" s="1">
        <v>2018</v>
      </c>
    </row>
    <row r="823" spans="1:8" x14ac:dyDescent="0.25">
      <c r="A823" s="6" t="s">
        <v>15</v>
      </c>
      <c r="B823" s="5" t="s">
        <v>14</v>
      </c>
      <c r="C823" s="1" t="s">
        <v>13</v>
      </c>
      <c r="D823" s="1" t="s">
        <v>160</v>
      </c>
      <c r="E823" s="4">
        <v>241529.29650000003</v>
      </c>
      <c r="F823" s="3">
        <v>234912.05550000002</v>
      </c>
      <c r="G823" s="2">
        <f t="shared" si="12"/>
        <v>1.028169014084507</v>
      </c>
      <c r="H823" s="1">
        <v>2018</v>
      </c>
    </row>
    <row r="824" spans="1:8" x14ac:dyDescent="0.25">
      <c r="A824" s="6" t="s">
        <v>12</v>
      </c>
      <c r="B824" s="5" t="s">
        <v>11</v>
      </c>
      <c r="C824" s="1" t="s">
        <v>10</v>
      </c>
      <c r="D824" s="1" t="s">
        <v>160</v>
      </c>
      <c r="E824" s="4">
        <v>277004.88</v>
      </c>
      <c r="F824" s="3">
        <v>110801.95199999999</v>
      </c>
      <c r="G824" s="2">
        <f t="shared" si="12"/>
        <v>2.5000000000000004</v>
      </c>
      <c r="H824" s="1">
        <v>2018</v>
      </c>
    </row>
    <row r="825" spans="1:8" x14ac:dyDescent="0.25">
      <c r="A825" s="6" t="s">
        <v>9</v>
      </c>
      <c r="B825" s="5" t="s">
        <v>8</v>
      </c>
      <c r="C825" s="1" t="s">
        <v>7</v>
      </c>
      <c r="D825" s="1" t="s">
        <v>160</v>
      </c>
      <c r="E825" s="4">
        <v>223812.92250000002</v>
      </c>
      <c r="F825" s="3">
        <v>270931.4325</v>
      </c>
      <c r="G825" s="2">
        <f t="shared" si="12"/>
        <v>0.82608695652173925</v>
      </c>
      <c r="H825" s="1">
        <v>2018</v>
      </c>
    </row>
    <row r="826" spans="1:8" x14ac:dyDescent="0.25">
      <c r="A826" s="6" t="s">
        <v>6</v>
      </c>
      <c r="B826" s="5" t="s">
        <v>5</v>
      </c>
      <c r="C826" s="1" t="s">
        <v>4</v>
      </c>
      <c r="D826" s="1" t="s">
        <v>160</v>
      </c>
      <c r="E826" s="4">
        <v>221617.08</v>
      </c>
      <c r="F826" s="3">
        <v>157902.16949999996</v>
      </c>
      <c r="G826" s="2">
        <f t="shared" si="12"/>
        <v>1.4035087719298249</v>
      </c>
      <c r="H826" s="1">
        <v>2018</v>
      </c>
    </row>
    <row r="827" spans="1:8" x14ac:dyDescent="0.25">
      <c r="A827" s="6" t="s">
        <v>3</v>
      </c>
      <c r="B827" s="5" t="s">
        <v>2</v>
      </c>
      <c r="C827" s="1" t="s">
        <v>1</v>
      </c>
      <c r="D827" s="1" t="s">
        <v>160</v>
      </c>
      <c r="E827" s="4">
        <v>158536.872</v>
      </c>
      <c r="F827" s="3">
        <v>203125.36725000001</v>
      </c>
      <c r="G827" s="2">
        <f t="shared" si="12"/>
        <v>0.78048780487804881</v>
      </c>
      <c r="H827" s="1">
        <v>2018</v>
      </c>
    </row>
    <row r="828" spans="1:8" x14ac:dyDescent="0.25">
      <c r="A828" s="6" t="s">
        <v>159</v>
      </c>
      <c r="B828" s="5" t="s">
        <v>158</v>
      </c>
      <c r="C828" s="1" t="s">
        <v>157</v>
      </c>
      <c r="D828" s="1" t="s">
        <v>0</v>
      </c>
      <c r="E828" s="4">
        <v>145386.65700000001</v>
      </c>
      <c r="F828" s="3">
        <v>298293.31349999999</v>
      </c>
      <c r="G828" s="2">
        <f t="shared" si="12"/>
        <v>0.48739495798319332</v>
      </c>
      <c r="H828" s="1">
        <v>2018</v>
      </c>
    </row>
    <row r="829" spans="1:8" x14ac:dyDescent="0.25">
      <c r="A829" s="6" t="s">
        <v>156</v>
      </c>
      <c r="B829" s="5" t="s">
        <v>155</v>
      </c>
      <c r="C829" s="1" t="s">
        <v>154</v>
      </c>
      <c r="D829" s="1" t="s">
        <v>0</v>
      </c>
      <c r="E829" s="4">
        <v>103408.22474999999</v>
      </c>
      <c r="F829" s="3">
        <v>204788.83724999998</v>
      </c>
      <c r="G829" s="2">
        <f t="shared" si="12"/>
        <v>0.50495049504950495</v>
      </c>
      <c r="H829" s="1">
        <v>2018</v>
      </c>
    </row>
    <row r="830" spans="1:8" x14ac:dyDescent="0.25">
      <c r="A830" s="6" t="s">
        <v>153</v>
      </c>
      <c r="B830" s="5" t="s">
        <v>152</v>
      </c>
      <c r="C830" s="1" t="s">
        <v>151</v>
      </c>
      <c r="D830" s="1" t="s">
        <v>0</v>
      </c>
      <c r="E830" s="4">
        <v>82722.674250000011</v>
      </c>
      <c r="F830" s="3">
        <v>76216.396500000003</v>
      </c>
      <c r="G830" s="2">
        <f t="shared" si="12"/>
        <v>1.0853658536585367</v>
      </c>
      <c r="H830" s="1">
        <v>2018</v>
      </c>
    </row>
    <row r="831" spans="1:8" x14ac:dyDescent="0.25">
      <c r="A831" s="6" t="s">
        <v>150</v>
      </c>
      <c r="B831" s="5" t="s">
        <v>149</v>
      </c>
      <c r="C831" s="1" t="s">
        <v>148</v>
      </c>
      <c r="D831" s="1" t="s">
        <v>0</v>
      </c>
      <c r="E831" s="4">
        <v>388081.15200000006</v>
      </c>
      <c r="F831" s="3">
        <v>242550.72000000003</v>
      </c>
      <c r="G831" s="2">
        <f t="shared" si="12"/>
        <v>1.6</v>
      </c>
      <c r="H831" s="1">
        <v>2018</v>
      </c>
    </row>
    <row r="832" spans="1:8" x14ac:dyDescent="0.25">
      <c r="A832" s="6" t="s">
        <v>144</v>
      </c>
      <c r="B832" s="5" t="s">
        <v>143</v>
      </c>
      <c r="C832" s="1" t="s">
        <v>147</v>
      </c>
      <c r="D832" s="1" t="s">
        <v>0</v>
      </c>
      <c r="E832" s="4">
        <v>580679.17874999996</v>
      </c>
      <c r="F832" s="3">
        <v>222886.95749999999</v>
      </c>
      <c r="G832" s="2">
        <f t="shared" si="12"/>
        <v>2.6052631578947367</v>
      </c>
      <c r="H832" s="1">
        <v>2018</v>
      </c>
    </row>
    <row r="833" spans="1:8" x14ac:dyDescent="0.25">
      <c r="A833" s="6" t="s">
        <v>144</v>
      </c>
      <c r="B833" s="5" t="s">
        <v>143</v>
      </c>
      <c r="C833" s="1" t="s">
        <v>146</v>
      </c>
      <c r="D833" s="1" t="s">
        <v>0</v>
      </c>
      <c r="E833" s="4">
        <v>337172.11874999997</v>
      </c>
      <c r="F833" s="3">
        <v>386624.02949999995</v>
      </c>
      <c r="G833" s="2">
        <f t="shared" si="12"/>
        <v>0.87209302325581395</v>
      </c>
      <c r="H833" s="1">
        <v>2018</v>
      </c>
    </row>
    <row r="834" spans="1:8" x14ac:dyDescent="0.25">
      <c r="A834" s="6" t="s">
        <v>144</v>
      </c>
      <c r="B834" s="5" t="s">
        <v>143</v>
      </c>
      <c r="C834" s="1" t="s">
        <v>145</v>
      </c>
      <c r="D834" s="1" t="s">
        <v>0</v>
      </c>
      <c r="E834" s="4">
        <v>609854.99400000006</v>
      </c>
      <c r="F834" s="3">
        <v>653416.06500000006</v>
      </c>
      <c r="G834" s="2">
        <f t="shared" ref="G834:G897" si="13">E834/F834</f>
        <v>0.93333333333333335</v>
      </c>
      <c r="H834" s="1">
        <v>2018</v>
      </c>
    </row>
    <row r="835" spans="1:8" x14ac:dyDescent="0.25">
      <c r="A835" s="6" t="s">
        <v>144</v>
      </c>
      <c r="B835" s="5" t="s">
        <v>143</v>
      </c>
      <c r="C835" s="1" t="s">
        <v>142</v>
      </c>
      <c r="D835" s="1" t="s">
        <v>0</v>
      </c>
      <c r="E835" s="4">
        <v>160843.66425000003</v>
      </c>
      <c r="F835" s="3">
        <v>186726.55275000003</v>
      </c>
      <c r="G835" s="2">
        <f t="shared" si="13"/>
        <v>0.86138613861386137</v>
      </c>
      <c r="H835" s="1">
        <v>2018</v>
      </c>
    </row>
    <row r="836" spans="1:8" x14ac:dyDescent="0.25">
      <c r="A836" s="6" t="s">
        <v>141</v>
      </c>
      <c r="B836" s="5" t="s">
        <v>140</v>
      </c>
      <c r="C836" s="1" t="s">
        <v>139</v>
      </c>
      <c r="D836" s="1" t="s">
        <v>0</v>
      </c>
      <c r="E836" s="4">
        <v>110955.63600000001</v>
      </c>
      <c r="F836" s="3">
        <v>70608.132000000012</v>
      </c>
      <c r="G836" s="2">
        <f t="shared" si="13"/>
        <v>1.5714285714285714</v>
      </c>
      <c r="H836" s="1">
        <v>2018</v>
      </c>
    </row>
    <row r="837" spans="1:8" x14ac:dyDescent="0.25">
      <c r="A837" s="6" t="s">
        <v>138</v>
      </c>
      <c r="B837" s="5" t="s">
        <v>137</v>
      </c>
      <c r="C837" s="1" t="s">
        <v>136</v>
      </c>
      <c r="D837" s="1" t="s">
        <v>0</v>
      </c>
      <c r="E837" s="4">
        <v>182858.25600000002</v>
      </c>
      <c r="F837" s="3">
        <v>263531.016</v>
      </c>
      <c r="G837" s="2">
        <f t="shared" si="13"/>
        <v>0.69387755102040827</v>
      </c>
      <c r="H837" s="1">
        <v>2018</v>
      </c>
    </row>
    <row r="838" spans="1:8" x14ac:dyDescent="0.25">
      <c r="A838" s="6" t="s">
        <v>135</v>
      </c>
      <c r="B838" s="5" t="s">
        <v>134</v>
      </c>
      <c r="C838" s="1" t="s">
        <v>133</v>
      </c>
      <c r="D838" s="1" t="s">
        <v>0</v>
      </c>
      <c r="E838" s="4">
        <v>161006.56875000001</v>
      </c>
      <c r="F838" s="3">
        <v>656906.80050000001</v>
      </c>
      <c r="G838" s="2">
        <f t="shared" si="13"/>
        <v>0.24509803921568629</v>
      </c>
      <c r="H838" s="1">
        <v>2018</v>
      </c>
    </row>
    <row r="839" spans="1:8" x14ac:dyDescent="0.25">
      <c r="A839" s="6" t="s">
        <v>131</v>
      </c>
      <c r="B839" s="5" t="s">
        <v>130</v>
      </c>
      <c r="C839" s="1" t="s">
        <v>132</v>
      </c>
      <c r="D839" s="1" t="s">
        <v>0</v>
      </c>
      <c r="E839" s="4">
        <v>196359.36300000001</v>
      </c>
      <c r="F839" s="3">
        <v>332544.08250000002</v>
      </c>
      <c r="G839" s="2">
        <f t="shared" si="13"/>
        <v>0.59047619047619049</v>
      </c>
      <c r="H839" s="1">
        <v>2018</v>
      </c>
    </row>
    <row r="840" spans="1:8" x14ac:dyDescent="0.25">
      <c r="A840" s="6" t="s">
        <v>131</v>
      </c>
      <c r="B840" s="5" t="s">
        <v>130</v>
      </c>
      <c r="C840" s="1" t="s">
        <v>129</v>
      </c>
      <c r="D840" s="1" t="s">
        <v>0</v>
      </c>
      <c r="E840" s="4">
        <v>488068.47000000003</v>
      </c>
      <c r="F840" s="3">
        <v>344518.92</v>
      </c>
      <c r="G840" s="2">
        <f t="shared" si="13"/>
        <v>1.4166666666666667</v>
      </c>
      <c r="H840" s="1">
        <v>2018</v>
      </c>
    </row>
    <row r="841" spans="1:8" x14ac:dyDescent="0.25">
      <c r="A841" s="6" t="s">
        <v>128</v>
      </c>
      <c r="B841" s="5" t="s">
        <v>127</v>
      </c>
      <c r="C841" s="1" t="s">
        <v>126</v>
      </c>
      <c r="D841" s="1" t="s">
        <v>0</v>
      </c>
      <c r="E841" s="4">
        <v>281016.73574999999</v>
      </c>
      <c r="F841" s="3">
        <v>110089.03049999999</v>
      </c>
      <c r="G841" s="2">
        <f t="shared" si="13"/>
        <v>2.5526315789473686</v>
      </c>
      <c r="H841" s="1">
        <v>2018</v>
      </c>
    </row>
    <row r="842" spans="1:8" x14ac:dyDescent="0.25">
      <c r="A842" s="6" t="s">
        <v>125</v>
      </c>
      <c r="B842" s="5" t="s">
        <v>124</v>
      </c>
      <c r="C842" s="1" t="s">
        <v>123</v>
      </c>
      <c r="D842" s="1" t="s">
        <v>0</v>
      </c>
      <c r="E842" s="4">
        <v>466748.56800000003</v>
      </c>
      <c r="F842" s="3">
        <v>300509.35200000001</v>
      </c>
      <c r="G842" s="2">
        <f t="shared" si="13"/>
        <v>1.5531914893617023</v>
      </c>
      <c r="H842" s="1">
        <v>2018</v>
      </c>
    </row>
    <row r="843" spans="1:8" x14ac:dyDescent="0.25">
      <c r="A843" s="6" t="s">
        <v>122</v>
      </c>
      <c r="B843" s="5" t="s">
        <v>121</v>
      </c>
      <c r="C843" s="1" t="s">
        <v>120</v>
      </c>
      <c r="D843" s="1" t="s">
        <v>0</v>
      </c>
      <c r="E843" s="4">
        <v>35960.355000000003</v>
      </c>
      <c r="F843" s="3">
        <v>45549.783000000003</v>
      </c>
      <c r="G843" s="2">
        <f t="shared" si="13"/>
        <v>0.78947368421052633</v>
      </c>
      <c r="H843" s="1">
        <v>2018</v>
      </c>
    </row>
    <row r="844" spans="1:8" x14ac:dyDescent="0.25">
      <c r="A844" s="6" t="s">
        <v>119</v>
      </c>
      <c r="B844" s="5" t="s">
        <v>118</v>
      </c>
      <c r="C844" s="1" t="s">
        <v>117</v>
      </c>
      <c r="D844" s="1" t="s">
        <v>0</v>
      </c>
      <c r="E844" s="4">
        <v>509405.31450000004</v>
      </c>
      <c r="F844" s="3">
        <v>147891.86550000001</v>
      </c>
      <c r="G844" s="2">
        <f t="shared" si="13"/>
        <v>3.4444444444444442</v>
      </c>
      <c r="H844" s="1">
        <v>2018</v>
      </c>
    </row>
    <row r="845" spans="1:8" x14ac:dyDescent="0.25">
      <c r="A845" s="6" t="s">
        <v>115</v>
      </c>
      <c r="B845" s="5" t="s">
        <v>114</v>
      </c>
      <c r="C845" s="1" t="s">
        <v>116</v>
      </c>
      <c r="D845" s="1" t="s">
        <v>0</v>
      </c>
      <c r="E845" s="4">
        <v>188392.66875000001</v>
      </c>
      <c r="F845" s="3">
        <v>493894.29375000001</v>
      </c>
      <c r="G845" s="2">
        <f t="shared" si="13"/>
        <v>0.3814432989690722</v>
      </c>
      <c r="H845" s="1">
        <v>2018</v>
      </c>
    </row>
    <row r="846" spans="1:8" x14ac:dyDescent="0.25">
      <c r="A846" s="6" t="s">
        <v>115</v>
      </c>
      <c r="B846" s="5" t="s">
        <v>114</v>
      </c>
      <c r="C846" s="1" t="s">
        <v>113</v>
      </c>
      <c r="D846" s="1" t="s">
        <v>0</v>
      </c>
      <c r="E846" s="4">
        <v>437757.18975000002</v>
      </c>
      <c r="F846" s="3">
        <v>437757.18975000002</v>
      </c>
      <c r="G846" s="2">
        <f t="shared" si="13"/>
        <v>1</v>
      </c>
      <c r="H846" s="1">
        <v>2018</v>
      </c>
    </row>
    <row r="847" spans="1:8" x14ac:dyDescent="0.25">
      <c r="A847" s="6" t="s">
        <v>112</v>
      </c>
      <c r="B847" s="5" t="s">
        <v>111</v>
      </c>
      <c r="C847" s="1" t="s">
        <v>110</v>
      </c>
      <c r="D847" s="1" t="s">
        <v>0</v>
      </c>
      <c r="E847" s="4">
        <v>339717.26699999999</v>
      </c>
      <c r="F847" s="3">
        <v>385289.09550000005</v>
      </c>
      <c r="G847" s="2">
        <f t="shared" si="13"/>
        <v>0.88172043010752676</v>
      </c>
      <c r="H847" s="1">
        <v>2018</v>
      </c>
    </row>
    <row r="848" spans="1:8" x14ac:dyDescent="0.25">
      <c r="A848" s="6" t="s">
        <v>109</v>
      </c>
      <c r="B848" s="5" t="s">
        <v>108</v>
      </c>
      <c r="C848" s="1" t="s">
        <v>107</v>
      </c>
      <c r="D848" s="1" t="s">
        <v>0</v>
      </c>
      <c r="E848" s="4">
        <v>214340.83650000003</v>
      </c>
      <c r="F848" s="3">
        <v>277382.25900000002</v>
      </c>
      <c r="G848" s="2">
        <f t="shared" si="13"/>
        <v>0.77272727272727282</v>
      </c>
      <c r="H848" s="1">
        <v>2018</v>
      </c>
    </row>
    <row r="849" spans="1:8" x14ac:dyDescent="0.25">
      <c r="A849" s="6" t="s">
        <v>106</v>
      </c>
      <c r="B849" s="5" t="s">
        <v>105</v>
      </c>
      <c r="C849" s="1" t="s">
        <v>104</v>
      </c>
      <c r="D849" s="1" t="s">
        <v>0</v>
      </c>
      <c r="E849" s="4">
        <v>80648.507249999995</v>
      </c>
      <c r="F849" s="3">
        <v>252351.78074999998</v>
      </c>
      <c r="G849" s="2">
        <f t="shared" si="13"/>
        <v>0.31958762886597941</v>
      </c>
      <c r="H849" s="1">
        <v>2018</v>
      </c>
    </row>
    <row r="850" spans="1:8" x14ac:dyDescent="0.25">
      <c r="A850" s="6" t="s">
        <v>103</v>
      </c>
      <c r="B850" s="5" t="s">
        <v>102</v>
      </c>
      <c r="C850" s="1" t="s">
        <v>101</v>
      </c>
      <c r="D850" s="1" t="s">
        <v>0</v>
      </c>
      <c r="E850" s="4">
        <v>51346.183499999999</v>
      </c>
      <c r="F850" s="3">
        <v>90269.903250000003</v>
      </c>
      <c r="G850" s="2">
        <f t="shared" si="13"/>
        <v>0.5688073394495412</v>
      </c>
      <c r="H850" s="1">
        <v>2018</v>
      </c>
    </row>
    <row r="851" spans="1:8" x14ac:dyDescent="0.25">
      <c r="A851" s="6" t="s">
        <v>100</v>
      </c>
      <c r="B851" s="5" t="s">
        <v>99</v>
      </c>
      <c r="C851" s="1" t="s">
        <v>98</v>
      </c>
      <c r="D851" s="1" t="s">
        <v>0</v>
      </c>
      <c r="E851" s="4">
        <v>280263.39525</v>
      </c>
      <c r="F851" s="3">
        <v>200785.71599999996</v>
      </c>
      <c r="G851" s="2">
        <f t="shared" si="13"/>
        <v>1.3958333333333337</v>
      </c>
      <c r="H851" s="1">
        <v>2018</v>
      </c>
    </row>
    <row r="852" spans="1:8" x14ac:dyDescent="0.25">
      <c r="A852" s="6" t="s">
        <v>96</v>
      </c>
      <c r="B852" s="5" t="s">
        <v>95</v>
      </c>
      <c r="C852" s="1" t="s">
        <v>97</v>
      </c>
      <c r="D852" s="1" t="s">
        <v>0</v>
      </c>
      <c r="E852" s="4">
        <v>337876.13025000005</v>
      </c>
      <c r="F852" s="3">
        <v>150619.47975000003</v>
      </c>
      <c r="G852" s="2">
        <f t="shared" si="13"/>
        <v>2.243243243243243</v>
      </c>
      <c r="H852" s="1">
        <v>2018</v>
      </c>
    </row>
    <row r="853" spans="1:8" x14ac:dyDescent="0.25">
      <c r="A853" s="6" t="s">
        <v>96</v>
      </c>
      <c r="B853" s="5" t="s">
        <v>95</v>
      </c>
      <c r="C853" s="1" t="s">
        <v>94</v>
      </c>
      <c r="D853" s="1" t="s">
        <v>0</v>
      </c>
      <c r="E853" s="4">
        <v>229525.65000000002</v>
      </c>
      <c r="F853" s="3">
        <v>157267.57500000001</v>
      </c>
      <c r="G853" s="2">
        <f t="shared" si="13"/>
        <v>1.4594594594594594</v>
      </c>
      <c r="H853" s="1">
        <v>2018</v>
      </c>
    </row>
    <row r="854" spans="1:8" x14ac:dyDescent="0.25">
      <c r="A854" s="6" t="s">
        <v>93</v>
      </c>
      <c r="B854" s="5" t="s">
        <v>92</v>
      </c>
      <c r="C854" s="1" t="s">
        <v>91</v>
      </c>
      <c r="D854" s="1" t="s">
        <v>0</v>
      </c>
      <c r="E854" s="4">
        <v>647992.74375000002</v>
      </c>
      <c r="F854" s="3">
        <v>688918.60124999995</v>
      </c>
      <c r="G854" s="2">
        <f t="shared" si="13"/>
        <v>0.94059405940594065</v>
      </c>
      <c r="H854" s="1">
        <v>2018</v>
      </c>
    </row>
    <row r="855" spans="1:8" x14ac:dyDescent="0.25">
      <c r="A855" s="6" t="s">
        <v>90</v>
      </c>
      <c r="B855" s="5" t="s">
        <v>89</v>
      </c>
      <c r="C855" s="1" t="s">
        <v>88</v>
      </c>
      <c r="D855" s="1" t="s">
        <v>0</v>
      </c>
      <c r="E855" s="4">
        <v>444063.70800000004</v>
      </c>
      <c r="F855" s="3">
        <v>590402.88450000004</v>
      </c>
      <c r="G855" s="2">
        <f t="shared" si="13"/>
        <v>0.75213675213675213</v>
      </c>
      <c r="H855" s="1">
        <v>2018</v>
      </c>
    </row>
    <row r="856" spans="1:8" x14ac:dyDescent="0.25">
      <c r="A856" s="6" t="s">
        <v>87</v>
      </c>
      <c r="B856" s="5" t="s">
        <v>86</v>
      </c>
      <c r="C856" s="1" t="s">
        <v>85</v>
      </c>
      <c r="D856" s="1" t="s">
        <v>0</v>
      </c>
      <c r="E856" s="4">
        <v>38176.218000000008</v>
      </c>
      <c r="F856" s="3">
        <v>23770.098000000002</v>
      </c>
      <c r="G856" s="2">
        <f t="shared" si="13"/>
        <v>1.6060606060606062</v>
      </c>
      <c r="H856" s="1">
        <v>2018</v>
      </c>
    </row>
    <row r="857" spans="1:8" x14ac:dyDescent="0.25">
      <c r="A857" s="6" t="s">
        <v>84</v>
      </c>
      <c r="B857" s="5" t="s">
        <v>83</v>
      </c>
      <c r="C857" s="1" t="s">
        <v>82</v>
      </c>
      <c r="D857" s="1" t="s">
        <v>0</v>
      </c>
      <c r="E857" s="4">
        <v>81246.09825000001</v>
      </c>
      <c r="F857" s="3">
        <v>71229.456000000006</v>
      </c>
      <c r="G857" s="2">
        <f t="shared" si="13"/>
        <v>1.140625</v>
      </c>
      <c r="H857" s="1">
        <v>2018</v>
      </c>
    </row>
    <row r="858" spans="1:8" x14ac:dyDescent="0.25">
      <c r="A858" s="6" t="s">
        <v>81</v>
      </c>
      <c r="B858" s="5" t="s">
        <v>80</v>
      </c>
      <c r="C858" s="1" t="s">
        <v>79</v>
      </c>
      <c r="D858" s="1" t="s">
        <v>0</v>
      </c>
      <c r="E858" s="4">
        <v>680361.12</v>
      </c>
      <c r="F858" s="3">
        <v>715796.59499999997</v>
      </c>
      <c r="G858" s="2">
        <f t="shared" si="13"/>
        <v>0.95049504950495056</v>
      </c>
      <c r="H858" s="1">
        <v>2018</v>
      </c>
    </row>
    <row r="859" spans="1:8" x14ac:dyDescent="0.25">
      <c r="A859" s="6" t="s">
        <v>78</v>
      </c>
      <c r="B859" s="5" t="s">
        <v>77</v>
      </c>
      <c r="C859" s="1" t="s">
        <v>76</v>
      </c>
      <c r="D859" s="1" t="s">
        <v>0</v>
      </c>
      <c r="E859" s="4">
        <v>80930.178</v>
      </c>
      <c r="F859" s="3">
        <v>234119.44349999999</v>
      </c>
      <c r="G859" s="2">
        <f t="shared" si="13"/>
        <v>0.34567901234567899</v>
      </c>
      <c r="H859" s="1">
        <v>2018</v>
      </c>
    </row>
    <row r="860" spans="1:8" x14ac:dyDescent="0.25">
      <c r="A860" s="6" t="s">
        <v>75</v>
      </c>
      <c r="B860" s="5" t="s">
        <v>74</v>
      </c>
      <c r="C860" s="1" t="s">
        <v>73</v>
      </c>
      <c r="D860" s="1" t="s">
        <v>0</v>
      </c>
      <c r="E860" s="4">
        <v>79479.886500000008</v>
      </c>
      <c r="F860" s="3">
        <v>60015.424500000001</v>
      </c>
      <c r="G860" s="2">
        <f t="shared" si="13"/>
        <v>1.3243243243243243</v>
      </c>
      <c r="H860" s="1">
        <v>2018</v>
      </c>
    </row>
    <row r="861" spans="1:8" x14ac:dyDescent="0.25">
      <c r="A861" s="6" t="s">
        <v>72</v>
      </c>
      <c r="B861" s="5" t="s">
        <v>71</v>
      </c>
      <c r="C861" s="1" t="s">
        <v>70</v>
      </c>
      <c r="D861" s="1" t="s">
        <v>0</v>
      </c>
      <c r="E861" s="4">
        <v>78862.193999999989</v>
      </c>
      <c r="F861" s="3">
        <v>97897.895999999993</v>
      </c>
      <c r="G861" s="2">
        <f t="shared" si="13"/>
        <v>0.80555555555555547</v>
      </c>
      <c r="H861" s="1">
        <v>2018</v>
      </c>
    </row>
    <row r="862" spans="1:8" x14ac:dyDescent="0.25">
      <c r="A862" s="6" t="s">
        <v>69</v>
      </c>
      <c r="B862" s="5" t="s">
        <v>68</v>
      </c>
      <c r="C862" s="1" t="s">
        <v>67</v>
      </c>
      <c r="D862" s="1" t="s">
        <v>0</v>
      </c>
      <c r="E862" s="4">
        <v>225064.50749999998</v>
      </c>
      <c r="F862" s="3">
        <v>231494.92199999996</v>
      </c>
      <c r="G862" s="2">
        <f t="shared" si="13"/>
        <v>0.97222222222222232</v>
      </c>
      <c r="H862" s="1">
        <v>2018</v>
      </c>
    </row>
    <row r="863" spans="1:8" x14ac:dyDescent="0.25">
      <c r="A863" s="6" t="s">
        <v>66</v>
      </c>
      <c r="B863" s="5" t="s">
        <v>65</v>
      </c>
      <c r="C863" s="1" t="s">
        <v>64</v>
      </c>
      <c r="D863" s="1" t="s">
        <v>0</v>
      </c>
      <c r="E863" s="4">
        <v>316355.24700000003</v>
      </c>
      <c r="F863" s="3">
        <v>243350.19000000006</v>
      </c>
      <c r="G863" s="2">
        <f t="shared" si="13"/>
        <v>1.2999999999999998</v>
      </c>
      <c r="H863" s="1">
        <v>2018</v>
      </c>
    </row>
    <row r="864" spans="1:8" x14ac:dyDescent="0.25">
      <c r="A864" s="6" t="s">
        <v>63</v>
      </c>
      <c r="B864" s="5" t="s">
        <v>62</v>
      </c>
      <c r="C864" s="1" t="s">
        <v>61</v>
      </c>
      <c r="D864" s="1" t="s">
        <v>0</v>
      </c>
      <c r="E864" s="4">
        <v>551778.77700000012</v>
      </c>
      <c r="F864" s="3">
        <v>563155.6590000001</v>
      </c>
      <c r="G864" s="2">
        <f t="shared" si="13"/>
        <v>0.97979797979797978</v>
      </c>
      <c r="H864" s="1">
        <v>2018</v>
      </c>
    </row>
    <row r="865" spans="1:8" x14ac:dyDescent="0.25">
      <c r="A865" s="6" t="s">
        <v>60</v>
      </c>
      <c r="B865" s="5" t="s">
        <v>59</v>
      </c>
      <c r="C865" s="1" t="s">
        <v>58</v>
      </c>
      <c r="D865" s="1" t="s">
        <v>0</v>
      </c>
      <c r="E865" s="4">
        <v>129307.7925</v>
      </c>
      <c r="F865" s="3">
        <v>87666.3</v>
      </c>
      <c r="G865" s="2">
        <f t="shared" si="13"/>
        <v>1.4749999999999999</v>
      </c>
      <c r="H865" s="1">
        <v>2018</v>
      </c>
    </row>
    <row r="866" spans="1:8" x14ac:dyDescent="0.25">
      <c r="A866" s="6" t="s">
        <v>57</v>
      </c>
      <c r="B866" s="5" t="s">
        <v>56</v>
      </c>
      <c r="C866" s="1" t="s">
        <v>55</v>
      </c>
      <c r="D866" s="1" t="s">
        <v>0</v>
      </c>
      <c r="E866" s="4">
        <v>472743.47250000003</v>
      </c>
      <c r="F866" s="3">
        <v>349102.87199999997</v>
      </c>
      <c r="G866" s="2">
        <f t="shared" si="13"/>
        <v>1.354166666666667</v>
      </c>
      <c r="H866" s="1">
        <v>2018</v>
      </c>
    </row>
    <row r="867" spans="1:8" x14ac:dyDescent="0.25">
      <c r="A867" s="6" t="s">
        <v>52</v>
      </c>
      <c r="B867" s="5" t="s">
        <v>51</v>
      </c>
      <c r="C867" s="1" t="s">
        <v>54</v>
      </c>
      <c r="D867" s="1" t="s">
        <v>0</v>
      </c>
      <c r="E867" s="4">
        <v>282074.78474999999</v>
      </c>
      <c r="F867" s="3">
        <v>441739.75724999997</v>
      </c>
      <c r="G867" s="2">
        <f t="shared" si="13"/>
        <v>0.63855421686746994</v>
      </c>
      <c r="H867" s="1">
        <v>2018</v>
      </c>
    </row>
    <row r="868" spans="1:8" x14ac:dyDescent="0.25">
      <c r="A868" s="6" t="s">
        <v>52</v>
      </c>
      <c r="B868" s="5" t="s">
        <v>51</v>
      </c>
      <c r="C868" s="1" t="s">
        <v>53</v>
      </c>
      <c r="D868" s="1" t="s">
        <v>0</v>
      </c>
      <c r="E868" s="4">
        <v>189847.21274999998</v>
      </c>
      <c r="F868" s="3">
        <v>260239.99949999998</v>
      </c>
      <c r="G868" s="2">
        <f t="shared" si="13"/>
        <v>0.72950819672131151</v>
      </c>
      <c r="H868" s="1">
        <v>2018</v>
      </c>
    </row>
    <row r="869" spans="1:8" x14ac:dyDescent="0.25">
      <c r="A869" s="6" t="s">
        <v>52</v>
      </c>
      <c r="B869" s="5" t="s">
        <v>51</v>
      </c>
      <c r="C869" s="1" t="s">
        <v>50</v>
      </c>
      <c r="D869" s="1" t="s">
        <v>0</v>
      </c>
      <c r="E869" s="4">
        <v>360916.21575000003</v>
      </c>
      <c r="F869" s="3">
        <v>242258.82975</v>
      </c>
      <c r="G869" s="2">
        <f t="shared" si="13"/>
        <v>1.489795918367347</v>
      </c>
      <c r="H869" s="1">
        <v>2018</v>
      </c>
    </row>
    <row r="870" spans="1:8" x14ac:dyDescent="0.25">
      <c r="A870" s="6" t="s">
        <v>49</v>
      </c>
      <c r="B870" s="5" t="s">
        <v>48</v>
      </c>
      <c r="C870" s="1" t="s">
        <v>47</v>
      </c>
      <c r="D870" s="1" t="s">
        <v>0</v>
      </c>
      <c r="E870" s="4">
        <v>334057.35825000005</v>
      </c>
      <c r="F870" s="3">
        <v>373103.02350000001</v>
      </c>
      <c r="G870" s="2">
        <f t="shared" si="13"/>
        <v>0.89534883720930247</v>
      </c>
      <c r="H870" s="1">
        <v>2018</v>
      </c>
    </row>
    <row r="871" spans="1:8" x14ac:dyDescent="0.25">
      <c r="A871" s="6" t="s">
        <v>46</v>
      </c>
      <c r="B871" s="5" t="s">
        <v>45</v>
      </c>
      <c r="C871" s="1" t="s">
        <v>44</v>
      </c>
      <c r="D871" s="1" t="s">
        <v>0</v>
      </c>
      <c r="E871" s="4">
        <v>72066.266999999993</v>
      </c>
      <c r="F871" s="3">
        <v>125258.0355</v>
      </c>
      <c r="G871" s="2">
        <f t="shared" si="13"/>
        <v>0.57534246575342463</v>
      </c>
      <c r="H871" s="1">
        <v>2018</v>
      </c>
    </row>
    <row r="872" spans="1:8" x14ac:dyDescent="0.25">
      <c r="A872" s="6" t="s">
        <v>43</v>
      </c>
      <c r="B872" s="5" t="s">
        <v>42</v>
      </c>
      <c r="C872" s="1" t="s">
        <v>41</v>
      </c>
      <c r="D872" s="1" t="s">
        <v>0</v>
      </c>
      <c r="E872" s="4">
        <v>270042.33599999995</v>
      </c>
      <c r="F872" s="3">
        <v>151898.81399999998</v>
      </c>
      <c r="G872" s="2">
        <f t="shared" si="13"/>
        <v>1.7777777777777777</v>
      </c>
      <c r="H872" s="1">
        <v>2018</v>
      </c>
    </row>
    <row r="873" spans="1:8" x14ac:dyDescent="0.25">
      <c r="A873" s="6" t="s">
        <v>40</v>
      </c>
      <c r="B873" s="5" t="s">
        <v>39</v>
      </c>
      <c r="C873" s="1" t="s">
        <v>38</v>
      </c>
      <c r="D873" s="1" t="s">
        <v>0</v>
      </c>
      <c r="E873" s="4">
        <v>387704.79900000006</v>
      </c>
      <c r="F873" s="3">
        <v>768229.87950000016</v>
      </c>
      <c r="G873" s="2">
        <f t="shared" si="13"/>
        <v>0.50467289719626163</v>
      </c>
      <c r="H873" s="1">
        <v>2018</v>
      </c>
    </row>
    <row r="874" spans="1:8" x14ac:dyDescent="0.25">
      <c r="A874" s="6" t="s">
        <v>37</v>
      </c>
      <c r="B874" s="5" t="s">
        <v>36</v>
      </c>
      <c r="C874" s="1" t="s">
        <v>35</v>
      </c>
      <c r="D874" s="1" t="s">
        <v>0</v>
      </c>
      <c r="E874" s="4">
        <v>145909.51200000002</v>
      </c>
      <c r="F874" s="3">
        <v>151669.09800000003</v>
      </c>
      <c r="G874" s="2">
        <f t="shared" si="13"/>
        <v>0.96202531645569611</v>
      </c>
      <c r="H874" s="1">
        <v>2018</v>
      </c>
    </row>
    <row r="875" spans="1:8" x14ac:dyDescent="0.25">
      <c r="A875" s="6" t="s">
        <v>34</v>
      </c>
      <c r="B875" s="5" t="s">
        <v>33</v>
      </c>
      <c r="C875" s="1" t="s">
        <v>32</v>
      </c>
      <c r="D875" s="1" t="s">
        <v>0</v>
      </c>
      <c r="E875" s="4">
        <v>185486.96250000002</v>
      </c>
      <c r="F875" s="3">
        <v>107582.43825000001</v>
      </c>
      <c r="G875" s="2">
        <f t="shared" si="13"/>
        <v>1.7241379310344829</v>
      </c>
      <c r="H875" s="1">
        <v>2018</v>
      </c>
    </row>
    <row r="876" spans="1:8" x14ac:dyDescent="0.25">
      <c r="A876" s="6" t="s">
        <v>31</v>
      </c>
      <c r="B876" s="5" t="s">
        <v>30</v>
      </c>
      <c r="C876" s="1" t="s">
        <v>29</v>
      </c>
      <c r="D876" s="1" t="s">
        <v>0</v>
      </c>
      <c r="E876" s="4">
        <v>215017.52400000003</v>
      </c>
      <c r="F876" s="3">
        <v>98160.173999999999</v>
      </c>
      <c r="G876" s="2">
        <f t="shared" si="13"/>
        <v>2.1904761904761907</v>
      </c>
      <c r="H876" s="1">
        <v>2018</v>
      </c>
    </row>
    <row r="877" spans="1:8" x14ac:dyDescent="0.25">
      <c r="A877" s="6" t="s">
        <v>28</v>
      </c>
      <c r="B877" s="5" t="s">
        <v>27</v>
      </c>
      <c r="C877" s="1" t="s">
        <v>26</v>
      </c>
      <c r="D877" s="1" t="s">
        <v>0</v>
      </c>
      <c r="E877" s="4">
        <v>541695.67424999992</v>
      </c>
      <c r="F877" s="3">
        <v>170421.111</v>
      </c>
      <c r="G877" s="2">
        <f t="shared" si="13"/>
        <v>3.1785714285714279</v>
      </c>
      <c r="H877" s="1">
        <v>2018</v>
      </c>
    </row>
    <row r="878" spans="1:8" x14ac:dyDescent="0.25">
      <c r="A878" s="6" t="s">
        <v>24</v>
      </c>
      <c r="B878" s="5" t="s">
        <v>23</v>
      </c>
      <c r="C878" s="1" t="s">
        <v>25</v>
      </c>
      <c r="D878" s="1" t="s">
        <v>0</v>
      </c>
      <c r="E878" s="4">
        <v>476490.72824999999</v>
      </c>
      <c r="F878" s="3">
        <v>541763.43074999994</v>
      </c>
      <c r="G878" s="2">
        <f t="shared" si="13"/>
        <v>0.87951807228915668</v>
      </c>
      <c r="H878" s="1">
        <v>2018</v>
      </c>
    </row>
    <row r="879" spans="1:8" x14ac:dyDescent="0.25">
      <c r="A879" s="6" t="s">
        <v>24</v>
      </c>
      <c r="B879" s="5" t="s">
        <v>23</v>
      </c>
      <c r="C879" s="1" t="s">
        <v>22</v>
      </c>
      <c r="D879" s="1" t="s">
        <v>0</v>
      </c>
      <c r="E879" s="4">
        <v>127415.28150000001</v>
      </c>
      <c r="F879" s="3">
        <v>186222.3345</v>
      </c>
      <c r="G879" s="2">
        <f t="shared" si="13"/>
        <v>0.6842105263157896</v>
      </c>
      <c r="H879" s="1">
        <v>2018</v>
      </c>
    </row>
    <row r="880" spans="1:8" x14ac:dyDescent="0.25">
      <c r="A880" s="6" t="s">
        <v>21</v>
      </c>
      <c r="B880" s="5" t="s">
        <v>20</v>
      </c>
      <c r="C880" s="1" t="s">
        <v>19</v>
      </c>
      <c r="D880" s="1" t="s">
        <v>0</v>
      </c>
      <c r="E880" s="4">
        <v>119961.37125</v>
      </c>
      <c r="F880" s="3">
        <v>215930.46825000001</v>
      </c>
      <c r="G880" s="2">
        <f t="shared" si="13"/>
        <v>0.55555555555555558</v>
      </c>
      <c r="H880" s="1">
        <v>2018</v>
      </c>
    </row>
    <row r="881" spans="1:8" x14ac:dyDescent="0.25">
      <c r="A881" s="6" t="s">
        <v>18</v>
      </c>
      <c r="B881" s="5" t="s">
        <v>17</v>
      </c>
      <c r="C881" s="1" t="s">
        <v>16</v>
      </c>
      <c r="D881" s="1" t="s">
        <v>0</v>
      </c>
      <c r="E881" s="4">
        <v>215687.48850000001</v>
      </c>
      <c r="F881" s="3">
        <v>213392.94075000004</v>
      </c>
      <c r="G881" s="2">
        <f t="shared" si="13"/>
        <v>1.0107526881720428</v>
      </c>
      <c r="H881" s="1">
        <v>2018</v>
      </c>
    </row>
    <row r="882" spans="1:8" x14ac:dyDescent="0.25">
      <c r="A882" s="6" t="s">
        <v>15</v>
      </c>
      <c r="B882" s="5" t="s">
        <v>14</v>
      </c>
      <c r="C882" s="1" t="s">
        <v>13</v>
      </c>
      <c r="D882" s="1" t="s">
        <v>0</v>
      </c>
      <c r="E882" s="4">
        <v>93685.599000000017</v>
      </c>
      <c r="F882" s="3">
        <v>337937.33925000008</v>
      </c>
      <c r="G882" s="2">
        <f t="shared" si="13"/>
        <v>0.2772277227722772</v>
      </c>
      <c r="H882" s="1">
        <v>2018</v>
      </c>
    </row>
    <row r="883" spans="1:8" x14ac:dyDescent="0.25">
      <c r="A883" s="6" t="s">
        <v>12</v>
      </c>
      <c r="B883" s="5" t="s">
        <v>11</v>
      </c>
      <c r="C883" s="1" t="s">
        <v>10</v>
      </c>
      <c r="D883" s="1" t="s">
        <v>0</v>
      </c>
      <c r="E883" s="4">
        <v>42616.489500000003</v>
      </c>
      <c r="F883" s="3">
        <v>54090.159750000006</v>
      </c>
      <c r="G883" s="2">
        <f t="shared" si="13"/>
        <v>0.78787878787878785</v>
      </c>
      <c r="H883" s="1">
        <v>2018</v>
      </c>
    </row>
    <row r="884" spans="1:8" x14ac:dyDescent="0.25">
      <c r="A884" s="6" t="s">
        <v>9</v>
      </c>
      <c r="B884" s="5" t="s">
        <v>8</v>
      </c>
      <c r="C884" s="1" t="s">
        <v>7</v>
      </c>
      <c r="D884" s="1" t="s">
        <v>0</v>
      </c>
      <c r="E884" s="4">
        <v>380488.48200000002</v>
      </c>
      <c r="F884" s="3">
        <v>181596.77549999999</v>
      </c>
      <c r="G884" s="2">
        <f t="shared" si="13"/>
        <v>2.0952380952380953</v>
      </c>
      <c r="H884" s="1">
        <v>2018</v>
      </c>
    </row>
    <row r="885" spans="1:8" x14ac:dyDescent="0.25">
      <c r="A885" s="6" t="s">
        <v>6</v>
      </c>
      <c r="B885" s="5" t="s">
        <v>5</v>
      </c>
      <c r="C885" s="1" t="s">
        <v>4</v>
      </c>
      <c r="D885" s="1" t="s">
        <v>0</v>
      </c>
      <c r="E885" s="4">
        <v>25473.690000000002</v>
      </c>
      <c r="F885" s="3">
        <v>29294.743500000004</v>
      </c>
      <c r="G885" s="2">
        <f t="shared" si="13"/>
        <v>0.86956521739130432</v>
      </c>
      <c r="H885" s="1">
        <v>2018</v>
      </c>
    </row>
    <row r="886" spans="1:8" x14ac:dyDescent="0.25">
      <c r="A886" s="6" t="s">
        <v>3</v>
      </c>
      <c r="B886" s="5" t="s">
        <v>2</v>
      </c>
      <c r="C886" s="1" t="s">
        <v>1</v>
      </c>
      <c r="D886" s="1" t="s">
        <v>0</v>
      </c>
      <c r="E886" s="4">
        <v>553415.53050000011</v>
      </c>
      <c r="F886" s="3">
        <v>180707.11200000002</v>
      </c>
      <c r="G886" s="2">
        <f t="shared" si="13"/>
        <v>3.0625</v>
      </c>
      <c r="H886" s="1">
        <v>2018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5A59D-8E83-4B16-8D1A-BEBD2365FBB6}">
  <sheetPr codeName="Sheet3"/>
  <dimension ref="A1:K50"/>
  <sheetViews>
    <sheetView tabSelected="1" workbookViewId="0">
      <selection activeCell="J4" sqref="J4"/>
    </sheetView>
  </sheetViews>
  <sheetFormatPr defaultRowHeight="15" x14ac:dyDescent="0.25"/>
  <cols>
    <col min="1" max="1" width="17.5703125" customWidth="1"/>
    <col min="2" max="2" width="15.28515625" bestFit="1" customWidth="1"/>
    <col min="8" max="8" width="14.28515625" bestFit="1" customWidth="1"/>
  </cols>
  <sheetData>
    <row r="1" spans="1:11" x14ac:dyDescent="0.25">
      <c r="A1" t="str" cm="1">
        <f t="array" ref="A1:A50">_xlfn.UNIQUE(Table1[STATE])</f>
        <v>Alaska</v>
      </c>
      <c r="B1" s="8">
        <f>SUMIFS(DATA!$E:$E,DATA!$B:$B,parametreler!A1,DATA!$H:$H,$C$1)</f>
        <v>1891629.2700000003</v>
      </c>
      <c r="C1">
        <f>Dashboard!A1</f>
        <v>2019</v>
      </c>
      <c r="D1" cm="1">
        <f t="array" ref="D1:D3">_xlfn.UNIQUE(Table1[YEAR])</f>
        <v>2020</v>
      </c>
      <c r="G1" t="str" cm="1">
        <f t="array" ref="G1:G5">_xlfn.UNIQUE(Table1[PRODUCTS])</f>
        <v>MERCEDES</v>
      </c>
      <c r="H1" s="7">
        <f>SUMIFS(DATA!$E:$E,DATA!$D:$D,$G1,DATA!$H:$H,parametreler!$C$1)</f>
        <v>17119042.839000005</v>
      </c>
    </row>
    <row r="2" spans="1:11" x14ac:dyDescent="0.25">
      <c r="A2" t="str">
        <v>Alabama</v>
      </c>
      <c r="B2" s="8">
        <f>SUMIFS(DATA!$E:$E,DATA!$B:$B,parametreler!A2,DATA!$H:$H,$C$1)</f>
        <v>1534983.7770000002</v>
      </c>
      <c r="D2">
        <v>2019</v>
      </c>
      <c r="G2" t="str">
        <v>BMW</v>
      </c>
      <c r="H2" s="7">
        <f>SUMIFS(DATA!$E:$E,DATA!$D:$D,$G2,DATA!$H:$H,parametreler!$C$1)</f>
        <v>9696997.8989999983</v>
      </c>
    </row>
    <row r="3" spans="1:11" x14ac:dyDescent="0.25">
      <c r="A3" t="str">
        <v>Arkansas</v>
      </c>
      <c r="B3" s="8">
        <f>SUMIFS(DATA!$E:$E,DATA!$B:$B,parametreler!A3,DATA!$H:$H,$C$1)</f>
        <v>1407435.5069999998</v>
      </c>
      <c r="D3">
        <v>2018</v>
      </c>
      <c r="G3" t="str">
        <v>FORD</v>
      </c>
      <c r="H3" s="7">
        <f>SUMIFS(DATA!$E:$E,DATA!$D:$D,$G3,DATA!$H:$H,parametreler!$C$1)</f>
        <v>21034718.774999991</v>
      </c>
    </row>
    <row r="4" spans="1:11" x14ac:dyDescent="0.25">
      <c r="A4" t="str">
        <v>Arizona</v>
      </c>
      <c r="B4" s="8">
        <f>SUMIFS(DATA!$E:$E,DATA!$B:$B,parametreler!A4,DATA!$H:$H,$C$1)</f>
        <v>1565283.024</v>
      </c>
      <c r="G4" t="str">
        <v>MAZDA</v>
      </c>
      <c r="H4" s="7">
        <f>SUMIFS(DATA!$E:$E,DATA!$D:$D,$G4,DATA!$H:$H,parametreler!$C$1)</f>
        <v>12920499.387000004</v>
      </c>
    </row>
    <row r="5" spans="1:11" x14ac:dyDescent="0.25">
      <c r="A5" t="str">
        <v>California</v>
      </c>
      <c r="B5" s="8">
        <f>SUMIFS(DATA!$E:$E,DATA!$B:$B,parametreler!A5,DATA!$H:$H,$C$1)</f>
        <v>6304554.2880000006</v>
      </c>
      <c r="G5" t="str">
        <v>CHEVROLET</v>
      </c>
      <c r="H5" s="7">
        <f>SUMIFS(DATA!$E:$E,DATA!$D:$D,$G5,DATA!$H:$H,parametreler!$C$1)</f>
        <v>20032255.052999999</v>
      </c>
    </row>
    <row r="6" spans="1:11" x14ac:dyDescent="0.25">
      <c r="A6" t="str">
        <v>Colorado</v>
      </c>
      <c r="B6" s="8">
        <f>SUMIFS(DATA!$E:$E,DATA!$B:$B,parametreler!A6,DATA!$H:$H,$C$1)</f>
        <v>535941.33299999998</v>
      </c>
    </row>
    <row r="7" spans="1:11" x14ac:dyDescent="0.25">
      <c r="A7" t="str">
        <v>Connecticut</v>
      </c>
      <c r="B7" s="8">
        <f>SUMIFS(DATA!$E:$E,DATA!$B:$B,parametreler!A7,DATA!$H:$H,$C$1)</f>
        <v>1668763.5660000001</v>
      </c>
    </row>
    <row r="8" spans="1:11" x14ac:dyDescent="0.25">
      <c r="A8" t="str">
        <v>Delaware</v>
      </c>
      <c r="B8" s="8">
        <f>SUMIFS(DATA!$E:$E,DATA!$B:$B,parametreler!A8,DATA!$H:$H,$C$1)</f>
        <v>854324.30700000003</v>
      </c>
      <c r="K8" s="7"/>
    </row>
    <row r="9" spans="1:11" x14ac:dyDescent="0.25">
      <c r="A9" t="str">
        <v>Florida</v>
      </c>
      <c r="B9" s="8">
        <f>SUMIFS(DATA!$E:$E,DATA!$B:$B,parametreler!A9,DATA!$H:$H,$C$1)</f>
        <v>1772839.8360000001</v>
      </c>
    </row>
    <row r="10" spans="1:11" x14ac:dyDescent="0.25">
      <c r="A10" t="str">
        <v>Georgia</v>
      </c>
      <c r="B10" s="8">
        <f>SUMIFS(DATA!$E:$E,DATA!$B:$B,parametreler!A10,DATA!$H:$H,$C$1)</f>
        <v>2161071.324</v>
      </c>
    </row>
    <row r="11" spans="1:11" x14ac:dyDescent="0.25">
      <c r="A11" t="str">
        <v>Hawaii</v>
      </c>
      <c r="B11" s="8">
        <f>SUMIFS(DATA!$E:$E,DATA!$B:$B,parametreler!A11,DATA!$H:$H,$C$1)</f>
        <v>2146934.3850000002</v>
      </c>
    </row>
    <row r="12" spans="1:11" x14ac:dyDescent="0.25">
      <c r="A12" t="str">
        <v>Iowa</v>
      </c>
      <c r="B12" s="8">
        <f>SUMIFS(DATA!$E:$E,DATA!$B:$B,parametreler!A12,DATA!$H:$H,$C$1)</f>
        <v>1086763.5090000003</v>
      </c>
    </row>
    <row r="13" spans="1:11" x14ac:dyDescent="0.25">
      <c r="A13" t="str">
        <v>Idaho</v>
      </c>
      <c r="B13" s="8">
        <f>SUMIFS(DATA!$E:$E,DATA!$B:$B,parametreler!A13,DATA!$H:$H,$C$1)</f>
        <v>1950059.5649999997</v>
      </c>
    </row>
    <row r="14" spans="1:11" x14ac:dyDescent="0.25">
      <c r="A14" t="str">
        <v>Illinois</v>
      </c>
      <c r="B14" s="8">
        <f>SUMIFS(DATA!$E:$E,DATA!$B:$B,parametreler!A14,DATA!$H:$H,$C$1)</f>
        <v>2466967.41</v>
      </c>
    </row>
    <row r="15" spans="1:11" x14ac:dyDescent="0.25">
      <c r="A15" t="str">
        <v>Indiana</v>
      </c>
      <c r="B15" s="8">
        <f>SUMIFS(DATA!$E:$E,DATA!$B:$B,parametreler!A15,DATA!$H:$H,$C$1)</f>
        <v>1458216.7110000001</v>
      </c>
    </row>
    <row r="16" spans="1:11" x14ac:dyDescent="0.25">
      <c r="A16" t="str">
        <v>Kansas</v>
      </c>
      <c r="B16" s="8">
        <f>SUMIFS(DATA!$E:$E,DATA!$B:$B,parametreler!A16,DATA!$H:$H,$C$1)</f>
        <v>1024852.959</v>
      </c>
    </row>
    <row r="17" spans="1:2" x14ac:dyDescent="0.25">
      <c r="A17" t="str">
        <v>Kentucky</v>
      </c>
      <c r="B17" s="8">
        <f>SUMIFS(DATA!$E:$E,DATA!$B:$B,parametreler!A17,DATA!$H:$H,$C$1)</f>
        <v>1900393.263</v>
      </c>
    </row>
    <row r="18" spans="1:2" x14ac:dyDescent="0.25">
      <c r="A18" t="str">
        <v>Louisiana</v>
      </c>
      <c r="B18" s="8">
        <f>SUMIFS(DATA!$E:$E,DATA!$B:$B,parametreler!A18,DATA!$H:$H,$C$1)</f>
        <v>1210111.9650000001</v>
      </c>
    </row>
    <row r="19" spans="1:2" x14ac:dyDescent="0.25">
      <c r="A19" t="str">
        <v>Massachusetts</v>
      </c>
      <c r="B19" s="8">
        <f>SUMIFS(DATA!$E:$E,DATA!$B:$B,parametreler!A19,DATA!$H:$H,$C$1)</f>
        <v>1601662.5270000002</v>
      </c>
    </row>
    <row r="20" spans="1:2" x14ac:dyDescent="0.25">
      <c r="A20" t="str">
        <v>Maryland</v>
      </c>
      <c r="B20" s="8">
        <f>SUMIFS(DATA!$E:$E,DATA!$B:$B,parametreler!A20,DATA!$H:$H,$C$1)</f>
        <v>2804602.1669999999</v>
      </c>
    </row>
    <row r="21" spans="1:2" x14ac:dyDescent="0.25">
      <c r="A21" t="str">
        <v>Maine</v>
      </c>
      <c r="B21" s="8">
        <f>SUMIFS(DATA!$E:$E,DATA!$B:$B,parametreler!A21,DATA!$H:$H,$C$1)</f>
        <v>1961654.3459999999</v>
      </c>
    </row>
    <row r="22" spans="1:2" x14ac:dyDescent="0.25">
      <c r="A22" t="str">
        <v>Michigan</v>
      </c>
      <c r="B22" s="8">
        <f>SUMIFS(DATA!$E:$E,DATA!$B:$B,parametreler!A22,DATA!$H:$H,$C$1)</f>
        <v>826610.55300000007</v>
      </c>
    </row>
    <row r="23" spans="1:2" x14ac:dyDescent="0.25">
      <c r="A23" t="str">
        <v>Minnesota</v>
      </c>
      <c r="B23" s="8">
        <f>SUMIFS(DATA!$E:$E,DATA!$B:$B,parametreler!A23,DATA!$H:$H,$C$1)</f>
        <v>506897.01</v>
      </c>
    </row>
    <row r="24" spans="1:2" x14ac:dyDescent="0.25">
      <c r="A24" t="str">
        <v>Missouri</v>
      </c>
      <c r="B24" s="8">
        <f>SUMIFS(DATA!$E:$E,DATA!$B:$B,parametreler!A24,DATA!$H:$H,$C$1)</f>
        <v>820713.83400000015</v>
      </c>
    </row>
    <row r="25" spans="1:2" x14ac:dyDescent="0.25">
      <c r="A25" t="str">
        <v>Mississippi</v>
      </c>
      <c r="B25" s="8">
        <f>SUMIFS(DATA!$E:$E,DATA!$B:$B,parametreler!A25,DATA!$H:$H,$C$1)</f>
        <v>1928468.0430000001</v>
      </c>
    </row>
    <row r="26" spans="1:2" x14ac:dyDescent="0.25">
      <c r="A26" t="str">
        <v>Montana</v>
      </c>
      <c r="B26" s="8">
        <f>SUMIFS(DATA!$E:$E,DATA!$B:$B,parametreler!A26,DATA!$H:$H,$C$1)</f>
        <v>1511721.8909999998</v>
      </c>
    </row>
    <row r="27" spans="1:2" x14ac:dyDescent="0.25">
      <c r="A27" t="str">
        <v>North Carolina</v>
      </c>
      <c r="B27" s="8">
        <f>SUMIFS(DATA!$E:$E,DATA!$B:$B,parametreler!A27,DATA!$H:$H,$C$1)</f>
        <v>1166287.1940000001</v>
      </c>
    </row>
    <row r="28" spans="1:2" x14ac:dyDescent="0.25">
      <c r="A28" t="str">
        <v>North Dakota</v>
      </c>
      <c r="B28" s="8">
        <f>SUMIFS(DATA!$E:$E,DATA!$B:$B,parametreler!A28,DATA!$H:$H,$C$1)</f>
        <v>989392.21200000006</v>
      </c>
    </row>
    <row r="29" spans="1:2" x14ac:dyDescent="0.25">
      <c r="A29" t="str">
        <v>Nebraska</v>
      </c>
      <c r="B29" s="8">
        <f>SUMIFS(DATA!$E:$E,DATA!$B:$B,parametreler!A29,DATA!$H:$H,$C$1)</f>
        <v>1452435.534</v>
      </c>
    </row>
    <row r="30" spans="1:2" x14ac:dyDescent="0.25">
      <c r="A30" t="str">
        <v>New Hampshire</v>
      </c>
      <c r="B30" s="8">
        <f>SUMIFS(DATA!$E:$E,DATA!$B:$B,parametreler!A30,DATA!$H:$H,$C$1)</f>
        <v>1454889.6630000002</v>
      </c>
    </row>
    <row r="31" spans="1:2" x14ac:dyDescent="0.25">
      <c r="A31" t="str">
        <v>New Jersey</v>
      </c>
      <c r="B31" s="8">
        <f>SUMIFS(DATA!$E:$E,DATA!$B:$B,parametreler!A31,DATA!$H:$H,$C$1)</f>
        <v>1390539.2130000002</v>
      </c>
    </row>
    <row r="32" spans="1:2" x14ac:dyDescent="0.25">
      <c r="A32" t="str">
        <v>New Mexico</v>
      </c>
      <c r="B32" s="8">
        <f>SUMIFS(DATA!$E:$E,DATA!$B:$B,parametreler!A32,DATA!$H:$H,$C$1)</f>
        <v>934966.64700000011</v>
      </c>
    </row>
    <row r="33" spans="1:2" x14ac:dyDescent="0.25">
      <c r="A33" t="str">
        <v>Nevada</v>
      </c>
      <c r="B33" s="8">
        <f>SUMIFS(DATA!$E:$E,DATA!$B:$B,parametreler!A33,DATA!$H:$H,$C$1)</f>
        <v>2225353.4190000002</v>
      </c>
    </row>
    <row r="34" spans="1:2" x14ac:dyDescent="0.25">
      <c r="A34" t="str">
        <v>New York</v>
      </c>
      <c r="B34" s="8">
        <f>SUMIFS(DATA!$E:$E,DATA!$B:$B,parametreler!A34,DATA!$H:$H,$C$1)</f>
        <v>4682695.4280000003</v>
      </c>
    </row>
    <row r="35" spans="1:2" x14ac:dyDescent="0.25">
      <c r="A35" t="str">
        <v>Ohio</v>
      </c>
      <c r="B35" s="8">
        <f>SUMIFS(DATA!$E:$E,DATA!$B:$B,parametreler!A35,DATA!$H:$H,$C$1)</f>
        <v>981567.74699999997</v>
      </c>
    </row>
    <row r="36" spans="1:2" x14ac:dyDescent="0.25">
      <c r="A36" t="str">
        <v>Oklahoma</v>
      </c>
      <c r="B36" s="8">
        <f>SUMIFS(DATA!$E:$E,DATA!$B:$B,parametreler!A36,DATA!$H:$H,$C$1)</f>
        <v>927690.96600000001</v>
      </c>
    </row>
    <row r="37" spans="1:2" x14ac:dyDescent="0.25">
      <c r="A37" t="str">
        <v>Oregon</v>
      </c>
      <c r="B37" s="8">
        <f>SUMIFS(DATA!$E:$E,DATA!$B:$B,parametreler!A37,DATA!$H:$H,$C$1)</f>
        <v>1045491.3270000002</v>
      </c>
    </row>
    <row r="38" spans="1:2" x14ac:dyDescent="0.25">
      <c r="A38" t="str">
        <v>Pennsylvania</v>
      </c>
      <c r="B38" s="8">
        <f>SUMIFS(DATA!$E:$E,DATA!$B:$B,parametreler!A38,DATA!$H:$H,$C$1)</f>
        <v>2762465.6520000002</v>
      </c>
    </row>
    <row r="39" spans="1:2" x14ac:dyDescent="0.25">
      <c r="A39" t="str">
        <v>Rhode Island</v>
      </c>
      <c r="B39" s="8">
        <f>SUMIFS(DATA!$E:$E,DATA!$B:$B,parametreler!A39,DATA!$H:$H,$C$1)</f>
        <v>1070911.233</v>
      </c>
    </row>
    <row r="40" spans="1:2" x14ac:dyDescent="0.25">
      <c r="A40" t="str">
        <v>South Carolina</v>
      </c>
      <c r="B40" s="8">
        <f>SUMIFS(DATA!$E:$E,DATA!$B:$B,parametreler!A40,DATA!$H:$H,$C$1)</f>
        <v>1107597.3930000002</v>
      </c>
    </row>
    <row r="41" spans="1:2" x14ac:dyDescent="0.25">
      <c r="A41" t="str">
        <v>South Dakota</v>
      </c>
      <c r="B41" s="8">
        <f>SUMIFS(DATA!$E:$E,DATA!$B:$B,parametreler!A41,DATA!$H:$H,$C$1)</f>
        <v>1242649.98</v>
      </c>
    </row>
    <row r="42" spans="1:2" x14ac:dyDescent="0.25">
      <c r="A42" t="str">
        <v>Tennessee</v>
      </c>
      <c r="B42" s="8">
        <f>SUMIFS(DATA!$E:$E,DATA!$B:$B,parametreler!A42,DATA!$H:$H,$C$1)</f>
        <v>2435259.2400000002</v>
      </c>
    </row>
    <row r="43" spans="1:2" x14ac:dyDescent="0.25">
      <c r="A43" t="str">
        <v>Texas</v>
      </c>
      <c r="B43" s="8">
        <f>SUMIFS(DATA!$E:$E,DATA!$B:$B,parametreler!A43,DATA!$H:$H,$C$1)</f>
        <v>2484410.202</v>
      </c>
    </row>
    <row r="44" spans="1:2" x14ac:dyDescent="0.25">
      <c r="A44" t="str">
        <v>Utah</v>
      </c>
      <c r="B44" s="8">
        <f>SUMIFS(DATA!$E:$E,DATA!$B:$B,parametreler!A44,DATA!$H:$H,$C$1)</f>
        <v>1263532.662</v>
      </c>
    </row>
    <row r="45" spans="1:2" x14ac:dyDescent="0.25">
      <c r="A45" t="str">
        <v>Virginia</v>
      </c>
      <c r="B45" s="8">
        <f>SUMIFS(DATA!$E:$E,DATA!$B:$B,parametreler!A45,DATA!$H:$H,$C$1)</f>
        <v>1069038.8910000001</v>
      </c>
    </row>
    <row r="46" spans="1:2" x14ac:dyDescent="0.25">
      <c r="A46" t="str">
        <v>Vermont</v>
      </c>
      <c r="B46" s="8">
        <f>SUMIFS(DATA!$E:$E,DATA!$B:$B,parametreler!A46,DATA!$H:$H,$C$1)</f>
        <v>1314323.5140000002</v>
      </c>
    </row>
    <row r="47" spans="1:2" x14ac:dyDescent="0.25">
      <c r="A47" t="str">
        <v>Washington</v>
      </c>
      <c r="B47" s="8">
        <f>SUMIFS(DATA!$E:$E,DATA!$B:$B,parametreler!A47,DATA!$H:$H,$C$1)</f>
        <v>704105.91899999999</v>
      </c>
    </row>
    <row r="48" spans="1:2" x14ac:dyDescent="0.25">
      <c r="A48" t="str">
        <v>Wisconsin</v>
      </c>
      <c r="B48" s="8">
        <f>SUMIFS(DATA!$E:$E,DATA!$B:$B,parametreler!A48,DATA!$H:$H,$C$1)</f>
        <v>1142301.7890000001</v>
      </c>
    </row>
    <row r="49" spans="1:2" x14ac:dyDescent="0.25">
      <c r="A49" t="str">
        <v>West Virginia</v>
      </c>
      <c r="B49" s="8">
        <f>SUMIFS(DATA!$E:$E,DATA!$B:$B,parametreler!A49,DATA!$H:$H,$C$1)</f>
        <v>1186759.1519999998</v>
      </c>
    </row>
    <row r="50" spans="1:2" x14ac:dyDescent="0.25">
      <c r="A50" t="str">
        <v>Wyoming</v>
      </c>
      <c r="B50" s="8">
        <f>SUMIFS(DATA!$E:$E,DATA!$B:$B,parametreler!A50,DATA!$H:$H,$C$1)</f>
        <v>865392.60600000003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AA93-243D-430A-8EF6-98C1BB23BC90}">
  <sheetPr codeName="Sheet1"/>
  <dimension ref="A1"/>
  <sheetViews>
    <sheetView workbookViewId="0">
      <selection activeCell="M28" sqref="M28"/>
    </sheetView>
  </sheetViews>
  <sheetFormatPr defaultRowHeight="15" x14ac:dyDescent="0.25"/>
  <sheetData>
    <row r="1" spans="1:1" x14ac:dyDescent="0.25">
      <c r="A1">
        <v>2019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5121" r:id="rId3" name="ListBox1">
          <controlPr defaultSize="0" autoLine="0" autoPict="0" linkedCell="A1" listFillRange="donemler" r:id="rId4">
            <anchor moveWithCells="1">
              <from>
                <xdr:col>1</xdr:col>
                <xdr:colOff>590550</xdr:colOff>
                <xdr:row>4</xdr:row>
                <xdr:rowOff>19050</xdr:rowOff>
              </from>
              <to>
                <xdr:col>3</xdr:col>
                <xdr:colOff>400050</xdr:colOff>
                <xdr:row>8</xdr:row>
                <xdr:rowOff>180975</xdr:rowOff>
              </to>
            </anchor>
          </controlPr>
        </control>
      </mc:Choice>
      <mc:Fallback>
        <control shapeId="5121" r:id="rId3" name="ListBox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954F9-B6BD-4FB7-B3BB-4097CCFBEED2}">
  <sheetPr codeName="Sheet4"/>
  <dimension ref="A1:C61"/>
  <sheetViews>
    <sheetView workbookViewId="0">
      <selection activeCell="B3" sqref="B3"/>
    </sheetView>
  </sheetViews>
  <sheetFormatPr defaultRowHeight="99.95" customHeight="1" x14ac:dyDescent="0.25"/>
  <cols>
    <col min="1" max="1" width="4.140625" style="6" bestFit="1" customWidth="1"/>
    <col min="2" max="2" width="15.28515625" style="5" bestFit="1" customWidth="1"/>
    <col min="3" max="3" width="21" style="5" bestFit="1" customWidth="1"/>
    <col min="4" max="4" width="22.85546875" style="6" customWidth="1"/>
    <col min="5" max="16384" width="9.140625" style="6"/>
  </cols>
  <sheetData>
    <row r="1" spans="1:3" ht="15" customHeight="1" x14ac:dyDescent="0.25"/>
    <row r="2" spans="1:3" ht="15" customHeight="1" x14ac:dyDescent="0.25"/>
    <row r="3" spans="1:3" ht="99.95" customHeight="1" x14ac:dyDescent="0.25">
      <c r="A3" s="6" t="s">
        <v>159</v>
      </c>
      <c r="B3" s="5" t="s">
        <v>158</v>
      </c>
      <c r="C3" s="5" t="s">
        <v>157</v>
      </c>
    </row>
    <row r="4" spans="1:3" ht="99.95" customHeight="1" x14ac:dyDescent="0.25">
      <c r="A4" s="6" t="s">
        <v>156</v>
      </c>
      <c r="B4" s="5" t="s">
        <v>155</v>
      </c>
      <c r="C4" s="5" t="s">
        <v>154</v>
      </c>
    </row>
    <row r="5" spans="1:3" ht="99.95" customHeight="1" x14ac:dyDescent="0.25">
      <c r="A5" s="6" t="s">
        <v>153</v>
      </c>
      <c r="B5" s="5" t="s">
        <v>152</v>
      </c>
      <c r="C5" s="5" t="s">
        <v>151</v>
      </c>
    </row>
    <row r="6" spans="1:3" ht="99.95" customHeight="1" x14ac:dyDescent="0.25">
      <c r="A6" s="6" t="s">
        <v>150</v>
      </c>
      <c r="B6" s="5" t="s">
        <v>149</v>
      </c>
      <c r="C6" s="5" t="s">
        <v>148</v>
      </c>
    </row>
    <row r="7" spans="1:3" ht="99.95" customHeight="1" x14ac:dyDescent="0.25">
      <c r="A7" s="6" t="s">
        <v>144</v>
      </c>
      <c r="B7" s="5" t="s">
        <v>143</v>
      </c>
      <c r="C7" s="5" t="s">
        <v>147</v>
      </c>
    </row>
    <row r="8" spans="1:3" ht="99.95" customHeight="1" x14ac:dyDescent="0.25">
      <c r="A8" s="6" t="s">
        <v>144</v>
      </c>
      <c r="B8" s="5" t="s">
        <v>143</v>
      </c>
      <c r="C8" s="5" t="s">
        <v>146</v>
      </c>
    </row>
    <row r="9" spans="1:3" ht="99.95" customHeight="1" x14ac:dyDescent="0.25">
      <c r="A9" s="6" t="s">
        <v>144</v>
      </c>
      <c r="B9" s="5" t="s">
        <v>143</v>
      </c>
      <c r="C9" s="5" t="s">
        <v>145</v>
      </c>
    </row>
    <row r="10" spans="1:3" ht="99.95" customHeight="1" x14ac:dyDescent="0.25">
      <c r="A10" s="6" t="s">
        <v>144</v>
      </c>
      <c r="B10" s="5" t="s">
        <v>143</v>
      </c>
      <c r="C10" s="5" t="s">
        <v>142</v>
      </c>
    </row>
    <row r="11" spans="1:3" ht="99.95" customHeight="1" x14ac:dyDescent="0.25">
      <c r="A11" s="6" t="s">
        <v>141</v>
      </c>
      <c r="B11" s="5" t="s">
        <v>140</v>
      </c>
      <c r="C11" s="5" t="s">
        <v>139</v>
      </c>
    </row>
    <row r="12" spans="1:3" ht="99.95" customHeight="1" x14ac:dyDescent="0.25">
      <c r="A12" s="6" t="s">
        <v>138</v>
      </c>
      <c r="B12" s="5" t="s">
        <v>137</v>
      </c>
      <c r="C12" s="5" t="s">
        <v>136</v>
      </c>
    </row>
    <row r="13" spans="1:3" ht="99.95" customHeight="1" x14ac:dyDescent="0.25">
      <c r="A13" s="6" t="s">
        <v>135</v>
      </c>
      <c r="B13" s="5" t="s">
        <v>134</v>
      </c>
      <c r="C13" s="5" t="s">
        <v>133</v>
      </c>
    </row>
    <row r="14" spans="1:3" ht="99.95" customHeight="1" x14ac:dyDescent="0.25">
      <c r="A14" s="6" t="s">
        <v>131</v>
      </c>
      <c r="B14" s="5" t="s">
        <v>130</v>
      </c>
      <c r="C14" s="5" t="s">
        <v>132</v>
      </c>
    </row>
    <row r="15" spans="1:3" ht="99.95" customHeight="1" x14ac:dyDescent="0.25">
      <c r="A15" s="6" t="s">
        <v>131</v>
      </c>
      <c r="B15" s="5" t="s">
        <v>130</v>
      </c>
      <c r="C15" s="5" t="s">
        <v>129</v>
      </c>
    </row>
    <row r="16" spans="1:3" ht="99.95" customHeight="1" x14ac:dyDescent="0.25">
      <c r="A16" s="6" t="s">
        <v>128</v>
      </c>
      <c r="B16" s="5" t="s">
        <v>127</v>
      </c>
      <c r="C16" s="5" t="s">
        <v>126</v>
      </c>
    </row>
    <row r="17" spans="1:3" ht="99.95" customHeight="1" x14ac:dyDescent="0.25">
      <c r="A17" s="6" t="s">
        <v>125</v>
      </c>
      <c r="B17" s="5" t="s">
        <v>124</v>
      </c>
      <c r="C17" s="5" t="s">
        <v>123</v>
      </c>
    </row>
    <row r="18" spans="1:3" ht="99.95" customHeight="1" x14ac:dyDescent="0.25">
      <c r="A18" s="6" t="s">
        <v>122</v>
      </c>
      <c r="B18" s="5" t="s">
        <v>121</v>
      </c>
      <c r="C18" s="5" t="s">
        <v>120</v>
      </c>
    </row>
    <row r="19" spans="1:3" ht="99.95" customHeight="1" x14ac:dyDescent="0.25">
      <c r="A19" s="6" t="s">
        <v>119</v>
      </c>
      <c r="B19" s="5" t="s">
        <v>118</v>
      </c>
      <c r="C19" s="5" t="s">
        <v>117</v>
      </c>
    </row>
    <row r="20" spans="1:3" ht="99.95" customHeight="1" x14ac:dyDescent="0.25">
      <c r="A20" s="6" t="s">
        <v>115</v>
      </c>
      <c r="B20" s="5" t="s">
        <v>114</v>
      </c>
      <c r="C20" s="5" t="s">
        <v>116</v>
      </c>
    </row>
    <row r="21" spans="1:3" ht="99.95" customHeight="1" x14ac:dyDescent="0.25">
      <c r="A21" s="6" t="s">
        <v>115</v>
      </c>
      <c r="B21" s="5" t="s">
        <v>114</v>
      </c>
      <c r="C21" s="5" t="s">
        <v>113</v>
      </c>
    </row>
    <row r="22" spans="1:3" ht="99.95" customHeight="1" x14ac:dyDescent="0.25">
      <c r="A22" s="6" t="s">
        <v>112</v>
      </c>
      <c r="B22" s="5" t="s">
        <v>111</v>
      </c>
      <c r="C22" s="5" t="s">
        <v>110</v>
      </c>
    </row>
    <row r="23" spans="1:3" ht="99.95" customHeight="1" x14ac:dyDescent="0.25">
      <c r="A23" s="6" t="s">
        <v>109</v>
      </c>
      <c r="B23" s="5" t="s">
        <v>108</v>
      </c>
      <c r="C23" s="5" t="s">
        <v>107</v>
      </c>
    </row>
    <row r="24" spans="1:3" ht="99.95" customHeight="1" x14ac:dyDescent="0.25">
      <c r="A24" s="6" t="s">
        <v>106</v>
      </c>
      <c r="B24" s="5" t="s">
        <v>105</v>
      </c>
      <c r="C24" s="5" t="s">
        <v>104</v>
      </c>
    </row>
    <row r="25" spans="1:3" ht="99.95" customHeight="1" x14ac:dyDescent="0.25">
      <c r="A25" s="6" t="s">
        <v>103</v>
      </c>
      <c r="B25" s="5" t="s">
        <v>102</v>
      </c>
      <c r="C25" s="5" t="s">
        <v>101</v>
      </c>
    </row>
    <row r="26" spans="1:3" ht="99.95" customHeight="1" x14ac:dyDescent="0.25">
      <c r="A26" s="6" t="s">
        <v>100</v>
      </c>
      <c r="B26" s="5" t="s">
        <v>99</v>
      </c>
      <c r="C26" s="5" t="s">
        <v>98</v>
      </c>
    </row>
    <row r="27" spans="1:3" ht="99.95" customHeight="1" x14ac:dyDescent="0.25">
      <c r="A27" s="6" t="s">
        <v>96</v>
      </c>
      <c r="B27" s="5" t="s">
        <v>95</v>
      </c>
      <c r="C27" s="5" t="s">
        <v>97</v>
      </c>
    </row>
    <row r="28" spans="1:3" ht="99.95" customHeight="1" x14ac:dyDescent="0.25">
      <c r="A28" s="6" t="s">
        <v>96</v>
      </c>
      <c r="B28" s="5" t="s">
        <v>95</v>
      </c>
      <c r="C28" s="5" t="s">
        <v>94</v>
      </c>
    </row>
    <row r="29" spans="1:3" ht="99.95" customHeight="1" x14ac:dyDescent="0.25">
      <c r="A29" s="6" t="s">
        <v>93</v>
      </c>
      <c r="B29" s="5" t="s">
        <v>92</v>
      </c>
      <c r="C29" s="5" t="s">
        <v>91</v>
      </c>
    </row>
    <row r="30" spans="1:3" ht="99.95" customHeight="1" x14ac:dyDescent="0.25">
      <c r="A30" s="6" t="s">
        <v>90</v>
      </c>
      <c r="B30" s="5" t="s">
        <v>89</v>
      </c>
      <c r="C30" s="5" t="s">
        <v>88</v>
      </c>
    </row>
    <row r="31" spans="1:3" ht="99.95" customHeight="1" x14ac:dyDescent="0.25">
      <c r="A31" s="6" t="s">
        <v>87</v>
      </c>
      <c r="B31" s="5" t="s">
        <v>86</v>
      </c>
      <c r="C31" s="5" t="s">
        <v>85</v>
      </c>
    </row>
    <row r="32" spans="1:3" ht="99.95" customHeight="1" x14ac:dyDescent="0.25">
      <c r="A32" s="6" t="s">
        <v>84</v>
      </c>
      <c r="B32" s="5" t="s">
        <v>83</v>
      </c>
      <c r="C32" s="5" t="s">
        <v>82</v>
      </c>
    </row>
    <row r="33" spans="1:3" ht="99.95" customHeight="1" x14ac:dyDescent="0.25">
      <c r="A33" s="6" t="s">
        <v>81</v>
      </c>
      <c r="B33" s="5" t="s">
        <v>80</v>
      </c>
      <c r="C33" s="5" t="s">
        <v>79</v>
      </c>
    </row>
    <row r="34" spans="1:3" ht="99.95" customHeight="1" x14ac:dyDescent="0.25">
      <c r="A34" s="6" t="s">
        <v>78</v>
      </c>
      <c r="B34" s="5" t="s">
        <v>77</v>
      </c>
      <c r="C34" s="5" t="s">
        <v>76</v>
      </c>
    </row>
    <row r="35" spans="1:3" ht="99.95" customHeight="1" x14ac:dyDescent="0.25">
      <c r="A35" s="6" t="s">
        <v>75</v>
      </c>
      <c r="B35" s="5" t="s">
        <v>74</v>
      </c>
      <c r="C35" s="5" t="s">
        <v>73</v>
      </c>
    </row>
    <row r="36" spans="1:3" ht="99.95" customHeight="1" x14ac:dyDescent="0.25">
      <c r="A36" s="6" t="s">
        <v>72</v>
      </c>
      <c r="B36" s="5" t="s">
        <v>71</v>
      </c>
      <c r="C36" s="5" t="s">
        <v>70</v>
      </c>
    </row>
    <row r="37" spans="1:3" ht="99.95" customHeight="1" x14ac:dyDescent="0.25">
      <c r="A37" s="6" t="s">
        <v>69</v>
      </c>
      <c r="B37" s="5" t="s">
        <v>68</v>
      </c>
      <c r="C37" s="5" t="s">
        <v>67</v>
      </c>
    </row>
    <row r="38" spans="1:3" ht="99.95" customHeight="1" x14ac:dyDescent="0.25">
      <c r="A38" s="6" t="s">
        <v>66</v>
      </c>
      <c r="B38" s="5" t="s">
        <v>65</v>
      </c>
      <c r="C38" s="5" t="s">
        <v>64</v>
      </c>
    </row>
    <row r="39" spans="1:3" ht="99.95" customHeight="1" x14ac:dyDescent="0.25">
      <c r="A39" s="6" t="s">
        <v>63</v>
      </c>
      <c r="B39" s="5" t="s">
        <v>62</v>
      </c>
      <c r="C39" s="5" t="s">
        <v>61</v>
      </c>
    </row>
    <row r="40" spans="1:3" ht="99.95" customHeight="1" x14ac:dyDescent="0.25">
      <c r="A40" s="6" t="s">
        <v>60</v>
      </c>
      <c r="B40" s="5" t="s">
        <v>59</v>
      </c>
      <c r="C40" s="5" t="s">
        <v>58</v>
      </c>
    </row>
    <row r="41" spans="1:3" ht="99.95" customHeight="1" x14ac:dyDescent="0.25">
      <c r="A41" s="6" t="s">
        <v>57</v>
      </c>
      <c r="B41" s="5" t="s">
        <v>56</v>
      </c>
      <c r="C41" s="5" t="s">
        <v>55</v>
      </c>
    </row>
    <row r="42" spans="1:3" ht="99.95" customHeight="1" x14ac:dyDescent="0.25">
      <c r="A42" s="6" t="s">
        <v>52</v>
      </c>
      <c r="B42" s="5" t="s">
        <v>51</v>
      </c>
      <c r="C42" s="5" t="s">
        <v>54</v>
      </c>
    </row>
    <row r="43" spans="1:3" ht="99.95" customHeight="1" x14ac:dyDescent="0.25">
      <c r="A43" s="6" t="s">
        <v>52</v>
      </c>
      <c r="B43" s="5" t="s">
        <v>51</v>
      </c>
      <c r="C43" s="5" t="s">
        <v>53</v>
      </c>
    </row>
    <row r="44" spans="1:3" ht="99.95" customHeight="1" x14ac:dyDescent="0.25">
      <c r="A44" s="6" t="s">
        <v>52</v>
      </c>
      <c r="B44" s="5" t="s">
        <v>51</v>
      </c>
      <c r="C44" s="5" t="s">
        <v>50</v>
      </c>
    </row>
    <row r="45" spans="1:3" ht="99.95" customHeight="1" x14ac:dyDescent="0.25">
      <c r="A45" s="6" t="s">
        <v>49</v>
      </c>
      <c r="B45" s="5" t="s">
        <v>48</v>
      </c>
      <c r="C45" s="5" t="s">
        <v>47</v>
      </c>
    </row>
    <row r="46" spans="1:3" ht="99.95" customHeight="1" x14ac:dyDescent="0.25">
      <c r="A46" s="6" t="s">
        <v>46</v>
      </c>
      <c r="B46" s="5" t="s">
        <v>45</v>
      </c>
      <c r="C46" s="5" t="s">
        <v>44</v>
      </c>
    </row>
    <row r="47" spans="1:3" ht="99.95" customHeight="1" x14ac:dyDescent="0.25">
      <c r="A47" s="6" t="s">
        <v>43</v>
      </c>
      <c r="B47" s="5" t="s">
        <v>42</v>
      </c>
      <c r="C47" s="5" t="s">
        <v>41</v>
      </c>
    </row>
    <row r="48" spans="1:3" ht="99.95" customHeight="1" x14ac:dyDescent="0.25">
      <c r="A48" s="6" t="s">
        <v>40</v>
      </c>
      <c r="B48" s="5" t="s">
        <v>39</v>
      </c>
      <c r="C48" s="5" t="s">
        <v>38</v>
      </c>
    </row>
    <row r="49" spans="1:3" ht="99.95" customHeight="1" x14ac:dyDescent="0.25">
      <c r="A49" s="6" t="s">
        <v>37</v>
      </c>
      <c r="B49" s="5" t="s">
        <v>36</v>
      </c>
      <c r="C49" s="5" t="s">
        <v>35</v>
      </c>
    </row>
    <row r="50" spans="1:3" ht="99.95" customHeight="1" x14ac:dyDescent="0.25">
      <c r="A50" s="6" t="s">
        <v>34</v>
      </c>
      <c r="B50" s="5" t="s">
        <v>33</v>
      </c>
      <c r="C50" s="5" t="s">
        <v>32</v>
      </c>
    </row>
    <row r="51" spans="1:3" ht="99.95" customHeight="1" x14ac:dyDescent="0.25">
      <c r="A51" s="6" t="s">
        <v>31</v>
      </c>
      <c r="B51" s="5" t="s">
        <v>30</v>
      </c>
      <c r="C51" s="5" t="s">
        <v>29</v>
      </c>
    </row>
    <row r="52" spans="1:3" ht="99.95" customHeight="1" x14ac:dyDescent="0.25">
      <c r="A52" s="6" t="s">
        <v>28</v>
      </c>
      <c r="B52" s="5" t="s">
        <v>27</v>
      </c>
      <c r="C52" s="5" t="s">
        <v>26</v>
      </c>
    </row>
    <row r="53" spans="1:3" ht="99.95" customHeight="1" x14ac:dyDescent="0.25">
      <c r="A53" s="6" t="s">
        <v>24</v>
      </c>
      <c r="B53" s="5" t="s">
        <v>23</v>
      </c>
      <c r="C53" s="5" t="s">
        <v>25</v>
      </c>
    </row>
    <row r="54" spans="1:3" ht="99.95" customHeight="1" x14ac:dyDescent="0.25">
      <c r="A54" s="6" t="s">
        <v>24</v>
      </c>
      <c r="B54" s="5" t="s">
        <v>23</v>
      </c>
      <c r="C54" s="5" t="s">
        <v>22</v>
      </c>
    </row>
    <row r="55" spans="1:3" ht="99.95" customHeight="1" x14ac:dyDescent="0.25">
      <c r="A55" s="6" t="s">
        <v>21</v>
      </c>
      <c r="B55" s="5" t="s">
        <v>20</v>
      </c>
      <c r="C55" s="5" t="s">
        <v>19</v>
      </c>
    </row>
    <row r="56" spans="1:3" ht="99.95" customHeight="1" x14ac:dyDescent="0.25">
      <c r="A56" s="6" t="s">
        <v>18</v>
      </c>
      <c r="B56" s="5" t="s">
        <v>17</v>
      </c>
      <c r="C56" s="5" t="s">
        <v>16</v>
      </c>
    </row>
    <row r="57" spans="1:3" ht="99.95" customHeight="1" x14ac:dyDescent="0.25">
      <c r="A57" s="6" t="s">
        <v>15</v>
      </c>
      <c r="B57" s="5" t="s">
        <v>14</v>
      </c>
      <c r="C57" s="5" t="s">
        <v>13</v>
      </c>
    </row>
    <row r="58" spans="1:3" ht="99.95" customHeight="1" x14ac:dyDescent="0.25">
      <c r="A58" s="6" t="s">
        <v>12</v>
      </c>
      <c r="B58" s="5" t="s">
        <v>11</v>
      </c>
      <c r="C58" s="5" t="s">
        <v>10</v>
      </c>
    </row>
    <row r="59" spans="1:3" ht="99.95" customHeight="1" x14ac:dyDescent="0.25">
      <c r="A59" s="6" t="s">
        <v>9</v>
      </c>
      <c r="B59" s="5" t="s">
        <v>8</v>
      </c>
      <c r="C59" s="5" t="s">
        <v>7</v>
      </c>
    </row>
    <row r="60" spans="1:3" ht="99.95" customHeight="1" x14ac:dyDescent="0.25">
      <c r="A60" s="6" t="s">
        <v>6</v>
      </c>
      <c r="B60" s="5" t="s">
        <v>5</v>
      </c>
      <c r="C60" s="5" t="s">
        <v>4</v>
      </c>
    </row>
    <row r="61" spans="1:3" ht="99.95" customHeight="1" x14ac:dyDescent="0.25">
      <c r="A61" s="6" t="s">
        <v>3</v>
      </c>
      <c r="B61" s="5" t="s">
        <v>2</v>
      </c>
      <c r="C61" s="5" t="s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8B21E-6050-4D57-BC6E-0890849510E4}">
  <sheetPr codeName="Sheet5"/>
  <dimension ref="A1"/>
  <sheetViews>
    <sheetView workbookViewId="0">
      <selection activeCell="G6" sqref="G6"/>
    </sheetView>
  </sheetViews>
  <sheetFormatPr defaultRowHeight="15" x14ac:dyDescent="0.25"/>
  <cols>
    <col min="1" max="16384" width="9.140625" style="1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60B4C3E-B063-4E67-925F-3ADB6E1505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</vt:lpstr>
      <vt:lpstr>parametreler</vt:lpstr>
      <vt:lpstr>Dashboard</vt:lpstr>
      <vt:lpstr>Sellers</vt:lpstr>
      <vt:lpstr>images</vt:lpstr>
      <vt:lpstr>donemler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Melike Akalan</dc:creator>
  <cp:lastModifiedBy>Melike Akalan</cp:lastModifiedBy>
  <dcterms:created xsi:type="dcterms:W3CDTF">2023-11-04T19:30:36Z</dcterms:created>
  <dcterms:modified xsi:type="dcterms:W3CDTF">2023-11-06T09:42:22Z</dcterms:modified>
</cp:coreProperties>
</file>