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\OneDrive - HKUST Connect\Work\R\report\"/>
    </mc:Choice>
  </mc:AlternateContent>
  <bookViews>
    <workbookView xWindow="0" yWindow="0" windowWidth="19200" windowHeight="6940" activeTab="1" xr2:uid="{00000000-000D-0000-FFFF-FFFF00000000}"/>
  </bookViews>
  <sheets>
    <sheet name="hmm" sheetId="1" r:id="rId1"/>
    <sheet name="cycle" sheetId="2" r:id="rId2"/>
  </sheets>
  <calcPr calcId="171027"/>
</workbook>
</file>

<file path=xl/calcChain.xml><?xml version="1.0" encoding="utf-8"?>
<calcChain xmlns="http://schemas.openxmlformats.org/spreadsheetml/2006/main">
  <c r="L5" i="1" l="1"/>
  <c r="M5" i="1" s="1"/>
  <c r="H5" i="1"/>
  <c r="G5" i="1"/>
  <c r="L7" i="1" l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6" i="1"/>
  <c r="M6" i="1" s="1"/>
  <c r="G7" i="1"/>
  <c r="G8" i="1"/>
  <c r="G9" i="1"/>
  <c r="H9" i="1" s="1"/>
  <c r="G10" i="1"/>
  <c r="G11" i="1"/>
  <c r="G12" i="1"/>
  <c r="G13" i="1"/>
  <c r="H13" i="1" s="1"/>
  <c r="G14" i="1"/>
  <c r="H14" i="1" s="1"/>
  <c r="G15" i="1"/>
  <c r="G16" i="1"/>
  <c r="G17" i="1"/>
  <c r="G18" i="1"/>
  <c r="H18" i="1" s="1"/>
  <c r="G19" i="1"/>
  <c r="G20" i="1"/>
  <c r="G21" i="1"/>
  <c r="H21" i="1" s="1"/>
  <c r="G22" i="1"/>
  <c r="H22" i="1" s="1"/>
  <c r="G23" i="1"/>
  <c r="G24" i="1"/>
  <c r="G25" i="1"/>
  <c r="H25" i="1" s="1"/>
  <c r="G26" i="1"/>
  <c r="H26" i="1" s="1"/>
  <c r="G27" i="1"/>
  <c r="G28" i="1"/>
  <c r="G29" i="1"/>
  <c r="H29" i="1" s="1"/>
  <c r="G30" i="1"/>
  <c r="H30" i="1" s="1"/>
  <c r="G31" i="1"/>
  <c r="G32" i="1"/>
  <c r="G33" i="1"/>
  <c r="G34" i="1"/>
  <c r="H34" i="1" s="1"/>
  <c r="G35" i="1"/>
  <c r="G36" i="1"/>
  <c r="G6" i="1"/>
  <c r="H6" i="1" s="1"/>
  <c r="H10" i="1"/>
  <c r="H17" i="1"/>
  <c r="H33" i="1"/>
  <c r="H7" i="1"/>
  <c r="H8" i="1"/>
  <c r="H11" i="1"/>
  <c r="H12" i="1"/>
  <c r="H15" i="1"/>
  <c r="H16" i="1"/>
  <c r="H19" i="1"/>
  <c r="H20" i="1"/>
  <c r="H23" i="1"/>
  <c r="H24" i="1"/>
  <c r="H27" i="1"/>
  <c r="H28" i="1"/>
  <c r="H31" i="1"/>
  <c r="H32" i="1"/>
  <c r="H35" i="1"/>
  <c r="H36" i="1"/>
</calcChain>
</file>

<file path=xl/sharedStrings.xml><?xml version="1.0" encoding="utf-8"?>
<sst xmlns="http://schemas.openxmlformats.org/spreadsheetml/2006/main" count="25" uniqueCount="23">
  <si>
    <t>Year</t>
  </si>
  <si>
    <t>Quarter</t>
  </si>
  <si>
    <t>r.State</t>
  </si>
  <si>
    <t>r.Prob.1</t>
  </si>
  <si>
    <t>r.Prob.2</t>
  </si>
  <si>
    <t>v.State</t>
  </si>
  <si>
    <t>v.Prob.1</t>
  </si>
  <si>
    <t>v.Prob.2</t>
  </si>
  <si>
    <t>r.Cycle</t>
  </si>
  <si>
    <t>r.Cycle.String</t>
  </si>
  <si>
    <t>v.Cycle</t>
  </si>
  <si>
    <t>v.Cycle.String</t>
  </si>
  <si>
    <t>early expansion</t>
  </si>
  <si>
    <t>mid expansion</t>
  </si>
  <si>
    <t>recession</t>
  </si>
  <si>
    <t>late expansion</t>
  </si>
  <si>
    <t>growth rate</t>
  </si>
  <si>
    <t>year</t>
  </si>
  <si>
    <t>quarter</t>
  </si>
  <si>
    <t>date</t>
  </si>
  <si>
    <t>changes in inventories</t>
  </si>
  <si>
    <t>GDP</t>
  </si>
  <si>
    <t>Invent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</si>
</sst>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18" fillId="0" borderId="0" xfId="0" applyNumberFormat="1" applyFont="1" applyBorder="1" applyAlignment="1">
      <alignment horizontal="right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cap="none" baseline="0"/>
              <a:t>Hong Kong GDP Growth and Business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cycle!$E$26</c:f>
              <c:strCache>
                <c:ptCount val="1"/>
                <c:pt idx="0">
                  <c:v>growth rate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cycle!$D$21:$AI$21</c:f>
              <c:numCache>
                <c:formatCode>General</c:formatCode>
                <c:ptCount val="32"/>
                <c:pt idx="0">
                  <c:v>2009</c:v>
                </c:pt>
                <c:pt idx="1">
                  <c:v>2009</c:v>
                </c:pt>
                <c:pt idx="2">
                  <c:v>2009</c:v>
                </c:pt>
                <c:pt idx="3">
                  <c:v>2009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2011</c:v>
                </c:pt>
                <c:pt idx="9">
                  <c:v>2011</c:v>
                </c:pt>
                <c:pt idx="10">
                  <c:v>2011</c:v>
                </c:pt>
                <c:pt idx="11">
                  <c:v>2011</c:v>
                </c:pt>
                <c:pt idx="12">
                  <c:v>2012</c:v>
                </c:pt>
                <c:pt idx="13">
                  <c:v>2012</c:v>
                </c:pt>
                <c:pt idx="14">
                  <c:v>2012</c:v>
                </c:pt>
                <c:pt idx="15">
                  <c:v>2012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2013</c:v>
                </c:pt>
                <c:pt idx="20">
                  <c:v>2014</c:v>
                </c:pt>
                <c:pt idx="21">
                  <c:v>2014</c:v>
                </c:pt>
                <c:pt idx="22">
                  <c:v>2014</c:v>
                </c:pt>
                <c:pt idx="23">
                  <c:v>2014</c:v>
                </c:pt>
                <c:pt idx="24">
                  <c:v>2015</c:v>
                </c:pt>
                <c:pt idx="25">
                  <c:v>2015</c:v>
                </c:pt>
                <c:pt idx="26">
                  <c:v>2015</c:v>
                </c:pt>
                <c:pt idx="27">
                  <c:v>2015</c:v>
                </c:pt>
                <c:pt idx="28">
                  <c:v>2016</c:v>
                </c:pt>
                <c:pt idx="29">
                  <c:v>2016</c:v>
                </c:pt>
                <c:pt idx="30">
                  <c:v>2016</c:v>
                </c:pt>
                <c:pt idx="31">
                  <c:v>2016</c:v>
                </c:pt>
              </c:numCache>
            </c:numRef>
          </c:cat>
          <c:val>
            <c:numRef>
              <c:f>cycle!$E$27:$E$58</c:f>
              <c:numCache>
                <c:formatCode>0.0</c:formatCode>
                <c:ptCount val="32"/>
                <c:pt idx="0">
                  <c:v>-7.1</c:v>
                </c:pt>
                <c:pt idx="1">
                  <c:v>-3.1</c:v>
                </c:pt>
                <c:pt idx="2">
                  <c:v>-3.4</c:v>
                </c:pt>
                <c:pt idx="3">
                  <c:v>2</c:v>
                </c:pt>
                <c:pt idx="4">
                  <c:v>8.6999999999999993</c:v>
                </c:pt>
                <c:pt idx="5">
                  <c:v>4</c:v>
                </c:pt>
                <c:pt idx="6">
                  <c:v>8.4</c:v>
                </c:pt>
                <c:pt idx="7">
                  <c:v>7</c:v>
                </c:pt>
                <c:pt idx="8">
                  <c:v>9.6</c:v>
                </c:pt>
                <c:pt idx="9">
                  <c:v>10.6</c:v>
                </c:pt>
                <c:pt idx="10">
                  <c:v>8.5</c:v>
                </c:pt>
                <c:pt idx="11">
                  <c:v>7.2</c:v>
                </c:pt>
                <c:pt idx="12">
                  <c:v>4.4000000000000004</c:v>
                </c:pt>
                <c:pt idx="13">
                  <c:v>3.8</c:v>
                </c:pt>
                <c:pt idx="14">
                  <c:v>5.7</c:v>
                </c:pt>
                <c:pt idx="15">
                  <c:v>7.1</c:v>
                </c:pt>
                <c:pt idx="16">
                  <c:v>5.4</c:v>
                </c:pt>
                <c:pt idx="17">
                  <c:v>3.9</c:v>
                </c:pt>
                <c:pt idx="18">
                  <c:v>5.2</c:v>
                </c:pt>
                <c:pt idx="19">
                  <c:v>5.3</c:v>
                </c:pt>
                <c:pt idx="20">
                  <c:v>5.2</c:v>
                </c:pt>
                <c:pt idx="21">
                  <c:v>6.9</c:v>
                </c:pt>
                <c:pt idx="22">
                  <c:v>5.4</c:v>
                </c:pt>
                <c:pt idx="23">
                  <c:v>5.4</c:v>
                </c:pt>
                <c:pt idx="24">
                  <c:v>6.8</c:v>
                </c:pt>
                <c:pt idx="25">
                  <c:v>7.5</c:v>
                </c:pt>
                <c:pt idx="26">
                  <c:v>5.8</c:v>
                </c:pt>
                <c:pt idx="27">
                  <c:v>4.7</c:v>
                </c:pt>
                <c:pt idx="28">
                  <c:v>3.2</c:v>
                </c:pt>
                <c:pt idx="29">
                  <c:v>3.6</c:v>
                </c:pt>
                <c:pt idx="30">
                  <c:v>3.6</c:v>
                </c:pt>
                <c:pt idx="3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D-4054-97E7-11A808430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524304"/>
        <c:axId val="541529880"/>
      </c:lineChart>
      <c:valAx>
        <c:axId val="541529880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541524304"/>
        <c:crosses val="autoZero"/>
        <c:crossBetween val="between"/>
      </c:valAx>
      <c:catAx>
        <c:axId val="54152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29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31750</xdr:rowOff>
    </xdr:from>
    <xdr:to>
      <xdr:col>34</xdr:col>
      <xdr:colOff>234950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FE105E-2417-4028-B2F0-125B679CF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workbookViewId="0">
      <selection activeCell="G5" sqref="G5"/>
    </sheetView>
  </sheetViews>
  <sheetFormatPr defaultRowHeight="14.5"/>
  <cols>
    <col min="5" max="6" width="8.7265625" style="1"/>
    <col min="8" max="8" width="14" bestFit="1" customWidth="1"/>
    <col min="10" max="11" width="8.7265625" style="1"/>
    <col min="13" max="13" width="14" bestFit="1" customWidth="1"/>
  </cols>
  <sheetData>
    <row r="1" spans="1:13"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t="s">
        <v>8</v>
      </c>
      <c r="H1" t="s">
        <v>9</v>
      </c>
      <c r="I1" t="s">
        <v>5</v>
      </c>
      <c r="J1" s="1" t="s">
        <v>6</v>
      </c>
      <c r="K1" s="1" t="s">
        <v>7</v>
      </c>
      <c r="L1" t="s">
        <v>10</v>
      </c>
      <c r="M1" t="s">
        <v>11</v>
      </c>
    </row>
    <row r="2" spans="1:13">
      <c r="A2">
        <v>1</v>
      </c>
      <c r="B2">
        <v>2008</v>
      </c>
      <c r="C2">
        <v>2</v>
      </c>
      <c r="D2">
        <v>1</v>
      </c>
      <c r="E2" s="1">
        <v>0.99893084594172399</v>
      </c>
      <c r="F2" s="1">
        <v>1.0691540582763899E-3</v>
      </c>
      <c r="I2">
        <v>1</v>
      </c>
      <c r="J2" s="1">
        <v>0.80503209531694697</v>
      </c>
      <c r="K2" s="1">
        <v>0.194967904683053</v>
      </c>
    </row>
    <row r="3" spans="1:13">
      <c r="A3">
        <v>2</v>
      </c>
      <c r="B3">
        <v>2008</v>
      </c>
      <c r="C3">
        <v>3</v>
      </c>
      <c r="D3">
        <v>2</v>
      </c>
      <c r="E3" s="1">
        <v>0.98599978751653505</v>
      </c>
      <c r="F3" s="1">
        <v>1.40002124834655E-2</v>
      </c>
      <c r="I3">
        <v>2</v>
      </c>
      <c r="J3" s="1">
        <v>0.87870505840312896</v>
      </c>
      <c r="K3" s="1">
        <v>0.121294941596871</v>
      </c>
    </row>
    <row r="4" spans="1:13">
      <c r="A4">
        <v>3</v>
      </c>
      <c r="B4">
        <v>2008</v>
      </c>
      <c r="C4">
        <v>4</v>
      </c>
      <c r="D4">
        <v>1</v>
      </c>
      <c r="E4" s="1">
        <v>0.89342414351495503</v>
      </c>
      <c r="F4" s="1">
        <v>0.106575856485045</v>
      </c>
      <c r="I4">
        <v>1</v>
      </c>
      <c r="J4" s="1">
        <v>0.95135530681952796</v>
      </c>
      <c r="K4" s="1">
        <v>4.86446931804723E-2</v>
      </c>
    </row>
    <row r="5" spans="1:13">
      <c r="A5">
        <v>4</v>
      </c>
      <c r="B5">
        <v>2009</v>
      </c>
      <c r="C5">
        <v>1</v>
      </c>
      <c r="D5">
        <v>2</v>
      </c>
      <c r="E5" s="1">
        <v>2.4927110110099199E-3</v>
      </c>
      <c r="F5" s="1">
        <v>0.99750728898898999</v>
      </c>
      <c r="G5">
        <f>_xlfn.IFS(E5 &lt; 0.1, 3, E5 &gt; 0.9, 1, E5 * 4 - SUM(E1:E4) &gt; 0, 0, TRUE, 2)</f>
        <v>3</v>
      </c>
      <c r="H5" t="str">
        <f>CHOOSE(G5 + 1, "early expansion", "mid expansion", "late expansion", "recession")</f>
        <v>recession</v>
      </c>
      <c r="I5">
        <v>1</v>
      </c>
      <c r="J5" s="1">
        <v>0.96160312174613805</v>
      </c>
      <c r="K5" s="1">
        <v>3.8396878253862003E-2</v>
      </c>
      <c r="L5">
        <f>_xlfn.IFS(J5 &lt; 0.1, 3, J5 &gt; 0.9, 1, J5 * 4 - SUM(J1:J4) &gt; 0, 0, TRUE, 2)</f>
        <v>1</v>
      </c>
      <c r="M5" t="str">
        <f>CHOOSE(L5 + 1, "early expansion", "mid expansion", "late expansion", "recession")</f>
        <v>mid expansion</v>
      </c>
    </row>
    <row r="6" spans="1:13">
      <c r="A6">
        <v>5</v>
      </c>
      <c r="B6">
        <v>2009</v>
      </c>
      <c r="C6">
        <v>2</v>
      </c>
      <c r="D6">
        <v>1</v>
      </c>
      <c r="E6" s="1">
        <v>1.49662734527656E-6</v>
      </c>
      <c r="F6" s="1">
        <v>0.99999850337265495</v>
      </c>
      <c r="G6">
        <f>_xlfn.IFS(E6 &lt; 0.1, 3, E6 &gt; 0.9, 1, E6 * 4 - SUM(E2:E5) &gt; 0, 0, TRUE, 2)</f>
        <v>3</v>
      </c>
      <c r="H6" t="str">
        <f>CHOOSE(G6 + 1, "early expansion", "mid expansion", "late expansion", "recession")</f>
        <v>recession</v>
      </c>
      <c r="I6">
        <v>2</v>
      </c>
      <c r="J6" s="1">
        <v>0.45189393924071902</v>
      </c>
      <c r="K6" s="1">
        <v>0.54810606075928103</v>
      </c>
      <c r="L6">
        <f>_xlfn.IFS(J6 &lt; 0.1, 3, J6 &gt; 0.9, 1, J6 * 4 - SUM(J2:J5) &gt; 0, 0, TRUE, 2)</f>
        <v>2</v>
      </c>
      <c r="M6" t="str">
        <f>CHOOSE(L6 + 1, "early expansion", "mid expansion", "late expansion", "recession")</f>
        <v>late expansion</v>
      </c>
    </row>
    <row r="7" spans="1:13">
      <c r="A7">
        <v>6</v>
      </c>
      <c r="B7">
        <v>2009</v>
      </c>
      <c r="C7">
        <v>3</v>
      </c>
      <c r="D7">
        <v>1</v>
      </c>
      <c r="E7" s="1">
        <v>5.1680926761332701E-5</v>
      </c>
      <c r="F7" s="1">
        <v>0.999948319073239</v>
      </c>
      <c r="G7">
        <f t="shared" ref="G7:G36" si="0">_xlfn.IFS(E7 &lt; 0.1, 3, E7 &gt; 0.9, 1, E7 * 4 - SUM(E3:E6) &gt; 0, 0, TRUE, 2)</f>
        <v>3</v>
      </c>
      <c r="H7" t="str">
        <f t="shared" ref="H7:H36" si="1">CHOOSE(G7 + 1, "early expansion", "mid expansion", "late expansion", "recession")</f>
        <v>recession</v>
      </c>
      <c r="I7">
        <v>1</v>
      </c>
      <c r="J7" s="1">
        <v>0.10334287611134201</v>
      </c>
      <c r="K7" s="1">
        <v>0.89665712388865704</v>
      </c>
      <c r="L7">
        <f t="shared" ref="L7:L36" si="2">_xlfn.IFS(J7 &lt; 0.1, 3, J7 &gt; 0.9, 1, J7 * 4 - SUM(J3:J6) &gt; 0, 0, TRUE, 2)</f>
        <v>2</v>
      </c>
      <c r="M7" t="str">
        <f t="shared" ref="M7:M36" si="3">CHOOSE(L7 + 1, "early expansion", "mid expansion", "late expansion", "recession")</f>
        <v>late expansion</v>
      </c>
    </row>
    <row r="8" spans="1:13">
      <c r="A8">
        <v>7</v>
      </c>
      <c r="B8">
        <v>2009</v>
      </c>
      <c r="C8">
        <v>4</v>
      </c>
      <c r="D8">
        <v>1</v>
      </c>
      <c r="E8" s="1">
        <v>5.1991073979462697E-5</v>
      </c>
      <c r="F8" s="1">
        <v>0.99994800892602098</v>
      </c>
      <c r="G8">
        <f t="shared" si="0"/>
        <v>3</v>
      </c>
      <c r="H8" t="str">
        <f t="shared" si="1"/>
        <v>recession</v>
      </c>
      <c r="I8">
        <v>1</v>
      </c>
      <c r="J8" s="1">
        <v>1.5115289674350099E-5</v>
      </c>
      <c r="K8" s="1">
        <v>0.99998488471032598</v>
      </c>
      <c r="L8">
        <f t="shared" si="2"/>
        <v>3</v>
      </c>
      <c r="M8" t="str">
        <f t="shared" si="3"/>
        <v>recession</v>
      </c>
    </row>
    <row r="9" spans="1:13">
      <c r="A9">
        <v>8</v>
      </c>
      <c r="B9">
        <v>2010</v>
      </c>
      <c r="C9">
        <v>1</v>
      </c>
      <c r="D9">
        <v>1</v>
      </c>
      <c r="E9" s="1">
        <v>3.0169351643052301E-3</v>
      </c>
      <c r="F9" s="1">
        <v>0.99698306483569499</v>
      </c>
      <c r="G9">
        <f t="shared" si="0"/>
        <v>3</v>
      </c>
      <c r="H9" t="str">
        <f t="shared" si="1"/>
        <v>recession</v>
      </c>
      <c r="I9">
        <v>1</v>
      </c>
      <c r="J9" s="1">
        <v>3.1271463196702598E-10</v>
      </c>
      <c r="K9" s="1">
        <v>0.99999999968728503</v>
      </c>
      <c r="L9">
        <f t="shared" si="2"/>
        <v>3</v>
      </c>
      <c r="M9" t="str">
        <f t="shared" si="3"/>
        <v>recession</v>
      </c>
    </row>
    <row r="10" spans="1:13">
      <c r="A10">
        <v>9</v>
      </c>
      <c r="B10">
        <v>2010</v>
      </c>
      <c r="C10">
        <v>2</v>
      </c>
      <c r="D10">
        <v>1</v>
      </c>
      <c r="E10" s="1">
        <v>0.27200137930908802</v>
      </c>
      <c r="F10" s="1">
        <v>0.72799862069091203</v>
      </c>
      <c r="G10">
        <f t="shared" si="0"/>
        <v>0</v>
      </c>
      <c r="H10" t="str">
        <f t="shared" si="1"/>
        <v>early expansion</v>
      </c>
      <c r="I10">
        <v>2</v>
      </c>
      <c r="J10" s="1">
        <v>9.81759132638324E-8</v>
      </c>
      <c r="K10" s="1">
        <v>0.99999990182408705</v>
      </c>
      <c r="L10">
        <f t="shared" si="2"/>
        <v>3</v>
      </c>
      <c r="M10" t="str">
        <f t="shared" si="3"/>
        <v>recession</v>
      </c>
    </row>
    <row r="11" spans="1:13">
      <c r="A11">
        <v>10</v>
      </c>
      <c r="B11">
        <v>2010</v>
      </c>
      <c r="C11">
        <v>3</v>
      </c>
      <c r="D11">
        <v>1</v>
      </c>
      <c r="E11" s="1">
        <v>6.8491006716524999E-2</v>
      </c>
      <c r="F11" s="1">
        <v>0.93150899328347503</v>
      </c>
      <c r="G11">
        <f t="shared" si="0"/>
        <v>3</v>
      </c>
      <c r="H11" t="str">
        <f t="shared" si="1"/>
        <v>recession</v>
      </c>
      <c r="I11">
        <v>1</v>
      </c>
      <c r="J11" s="1">
        <v>2.74535274171154E-2</v>
      </c>
      <c r="K11" s="1">
        <v>0.97254647258288496</v>
      </c>
      <c r="L11">
        <f t="shared" si="2"/>
        <v>3</v>
      </c>
      <c r="M11" t="str">
        <f t="shared" si="3"/>
        <v>recession</v>
      </c>
    </row>
    <row r="12" spans="1:13">
      <c r="A12">
        <v>11</v>
      </c>
      <c r="B12">
        <v>2010</v>
      </c>
      <c r="C12">
        <v>4</v>
      </c>
      <c r="D12">
        <v>2</v>
      </c>
      <c r="E12" s="1">
        <v>0.59933684400374498</v>
      </c>
      <c r="F12" s="1">
        <v>0.40066315599625502</v>
      </c>
      <c r="G12">
        <f t="shared" si="0"/>
        <v>0</v>
      </c>
      <c r="H12" t="str">
        <f t="shared" si="1"/>
        <v>early expansion</v>
      </c>
      <c r="I12">
        <v>2</v>
      </c>
      <c r="J12" s="1">
        <v>0.58971634653807503</v>
      </c>
      <c r="K12" s="1">
        <v>0.41028365346192502</v>
      </c>
      <c r="L12">
        <f t="shared" si="2"/>
        <v>0</v>
      </c>
      <c r="M12" t="str">
        <f t="shared" si="3"/>
        <v>early expansion</v>
      </c>
    </row>
    <row r="13" spans="1:13">
      <c r="A13">
        <v>12</v>
      </c>
      <c r="B13">
        <v>2011</v>
      </c>
      <c r="C13">
        <v>1</v>
      </c>
      <c r="D13">
        <v>1</v>
      </c>
      <c r="E13" s="1">
        <v>0.99376499844241895</v>
      </c>
      <c r="F13" s="1">
        <v>6.23500155758119E-3</v>
      </c>
      <c r="G13">
        <f t="shared" si="0"/>
        <v>1</v>
      </c>
      <c r="H13" t="str">
        <f t="shared" si="1"/>
        <v>mid expansion</v>
      </c>
      <c r="I13">
        <v>1</v>
      </c>
      <c r="J13" s="1">
        <v>0.213420630480294</v>
      </c>
      <c r="K13" s="1">
        <v>0.78657936951970597</v>
      </c>
      <c r="L13">
        <f t="shared" si="2"/>
        <v>0</v>
      </c>
      <c r="M13" t="str">
        <f t="shared" si="3"/>
        <v>early expansion</v>
      </c>
    </row>
    <row r="14" spans="1:13">
      <c r="A14">
        <v>13</v>
      </c>
      <c r="B14">
        <v>2011</v>
      </c>
      <c r="C14">
        <v>2</v>
      </c>
      <c r="D14">
        <v>1</v>
      </c>
      <c r="E14" s="1">
        <v>0.99927038265144397</v>
      </c>
      <c r="F14" s="1">
        <v>7.2961734855603603E-4</v>
      </c>
      <c r="G14">
        <f t="shared" si="0"/>
        <v>1</v>
      </c>
      <c r="H14" t="str">
        <f t="shared" si="1"/>
        <v>mid expansion</v>
      </c>
      <c r="I14">
        <v>1</v>
      </c>
      <c r="J14" s="1">
        <v>7.6507977323462303E-2</v>
      </c>
      <c r="K14" s="1">
        <v>0.92349202267653796</v>
      </c>
      <c r="L14">
        <f t="shared" si="2"/>
        <v>3</v>
      </c>
      <c r="M14" t="str">
        <f t="shared" si="3"/>
        <v>recession</v>
      </c>
    </row>
    <row r="15" spans="1:13">
      <c r="A15">
        <v>14</v>
      </c>
      <c r="B15">
        <v>2011</v>
      </c>
      <c r="C15">
        <v>3</v>
      </c>
      <c r="D15">
        <v>1</v>
      </c>
      <c r="E15" s="1">
        <v>0.99967544393188501</v>
      </c>
      <c r="F15" s="1">
        <v>3.2455606811470001E-4</v>
      </c>
      <c r="G15">
        <f t="shared" si="0"/>
        <v>1</v>
      </c>
      <c r="H15" t="str">
        <f t="shared" si="1"/>
        <v>mid expansion</v>
      </c>
      <c r="I15">
        <v>1</v>
      </c>
      <c r="J15" s="1">
        <v>8.2250131236914298E-2</v>
      </c>
      <c r="K15" s="1">
        <v>0.91774986876308595</v>
      </c>
      <c r="L15">
        <f t="shared" si="2"/>
        <v>3</v>
      </c>
      <c r="M15" t="str">
        <f t="shared" si="3"/>
        <v>recession</v>
      </c>
    </row>
    <row r="16" spans="1:13">
      <c r="A16">
        <v>15</v>
      </c>
      <c r="B16">
        <v>2011</v>
      </c>
      <c r="C16">
        <v>4</v>
      </c>
      <c r="D16">
        <v>1</v>
      </c>
      <c r="E16" s="1">
        <v>0.99828722530036695</v>
      </c>
      <c r="F16" s="1">
        <v>1.71277469963258E-3</v>
      </c>
      <c r="G16">
        <f t="shared" si="0"/>
        <v>1</v>
      </c>
      <c r="H16" t="str">
        <f t="shared" si="1"/>
        <v>mid expansion</v>
      </c>
      <c r="I16">
        <v>2</v>
      </c>
      <c r="J16" s="1">
        <v>0.40615415855214398</v>
      </c>
      <c r="K16" s="1">
        <v>0.59384584144785602</v>
      </c>
      <c r="L16">
        <f t="shared" si="2"/>
        <v>0</v>
      </c>
      <c r="M16" t="str">
        <f t="shared" si="3"/>
        <v>early expansion</v>
      </c>
    </row>
    <row r="17" spans="1:13">
      <c r="A17">
        <v>16</v>
      </c>
      <c r="B17">
        <v>2012</v>
      </c>
      <c r="C17">
        <v>1</v>
      </c>
      <c r="D17">
        <v>1</v>
      </c>
      <c r="E17" s="1">
        <v>0.995449420009345</v>
      </c>
      <c r="F17" s="1">
        <v>4.5505799906552799E-3</v>
      </c>
      <c r="G17">
        <f t="shared" si="0"/>
        <v>1</v>
      </c>
      <c r="H17" t="str">
        <f t="shared" si="1"/>
        <v>mid expansion</v>
      </c>
      <c r="I17">
        <v>2</v>
      </c>
      <c r="J17" s="1">
        <v>0.83209426279801602</v>
      </c>
      <c r="K17" s="1">
        <v>0.16790573720198401</v>
      </c>
      <c r="L17">
        <f t="shared" si="2"/>
        <v>0</v>
      </c>
      <c r="M17" t="str">
        <f t="shared" si="3"/>
        <v>early expansion</v>
      </c>
    </row>
    <row r="18" spans="1:13">
      <c r="A18">
        <v>17</v>
      </c>
      <c r="B18">
        <v>2012</v>
      </c>
      <c r="C18">
        <v>2</v>
      </c>
      <c r="D18">
        <v>1</v>
      </c>
      <c r="E18" s="1">
        <v>0.96247216016632198</v>
      </c>
      <c r="F18" s="1">
        <v>3.75278398336783E-2</v>
      </c>
      <c r="G18">
        <f t="shared" si="0"/>
        <v>1</v>
      </c>
      <c r="H18" t="str">
        <f t="shared" si="1"/>
        <v>mid expansion</v>
      </c>
      <c r="I18">
        <v>1</v>
      </c>
      <c r="J18" s="1">
        <v>0.95071957647640803</v>
      </c>
      <c r="K18" s="1">
        <v>4.9280423523592097E-2</v>
      </c>
      <c r="L18">
        <f t="shared" si="2"/>
        <v>1</v>
      </c>
      <c r="M18" t="str">
        <f t="shared" si="3"/>
        <v>mid expansion</v>
      </c>
    </row>
    <row r="19" spans="1:13">
      <c r="A19">
        <v>18</v>
      </c>
      <c r="B19">
        <v>2012</v>
      </c>
      <c r="C19">
        <v>3</v>
      </c>
      <c r="D19">
        <v>2</v>
      </c>
      <c r="E19" s="1">
        <v>0.94466342244733303</v>
      </c>
      <c r="F19" s="1">
        <v>5.5336577552667299E-2</v>
      </c>
      <c r="G19">
        <f t="shared" si="0"/>
        <v>1</v>
      </c>
      <c r="H19" t="str">
        <f t="shared" si="1"/>
        <v>mid expansion</v>
      </c>
      <c r="I19">
        <v>1</v>
      </c>
      <c r="J19" s="1">
        <v>0.98886829274336097</v>
      </c>
      <c r="K19" s="1">
        <v>1.11317072566394E-2</v>
      </c>
      <c r="L19">
        <f t="shared" si="2"/>
        <v>1</v>
      </c>
      <c r="M19" t="str">
        <f t="shared" si="3"/>
        <v>mid expansion</v>
      </c>
    </row>
    <row r="20" spans="1:13">
      <c r="A20">
        <v>19</v>
      </c>
      <c r="B20">
        <v>2012</v>
      </c>
      <c r="C20">
        <v>4</v>
      </c>
      <c r="D20">
        <v>1</v>
      </c>
      <c r="E20" s="1">
        <v>0.98412417040178202</v>
      </c>
      <c r="F20" s="1">
        <v>1.5875829598218399E-2</v>
      </c>
      <c r="G20">
        <f t="shared" si="0"/>
        <v>1</v>
      </c>
      <c r="H20" t="str">
        <f t="shared" si="1"/>
        <v>mid expansion</v>
      </c>
      <c r="I20">
        <v>1</v>
      </c>
      <c r="J20" s="1">
        <v>0.99193172028675403</v>
      </c>
      <c r="K20" s="1">
        <v>8.0682797132455505E-3</v>
      </c>
      <c r="L20">
        <f t="shared" si="2"/>
        <v>1</v>
      </c>
      <c r="M20" t="str">
        <f t="shared" si="3"/>
        <v>mid expansion</v>
      </c>
    </row>
    <row r="21" spans="1:13">
      <c r="A21">
        <v>20</v>
      </c>
      <c r="B21">
        <v>2013</v>
      </c>
      <c r="C21">
        <v>1</v>
      </c>
      <c r="D21">
        <v>1</v>
      </c>
      <c r="E21" s="1">
        <v>0.99639907940959105</v>
      </c>
      <c r="F21" s="1">
        <v>3.60092059040901E-3</v>
      </c>
      <c r="G21">
        <f t="shared" si="0"/>
        <v>1</v>
      </c>
      <c r="H21" t="str">
        <f t="shared" si="1"/>
        <v>mid expansion</v>
      </c>
      <c r="I21">
        <v>1</v>
      </c>
      <c r="J21" s="1">
        <v>0.99052922630111295</v>
      </c>
      <c r="K21" s="1">
        <v>9.4707736988868304E-3</v>
      </c>
      <c r="L21">
        <f t="shared" si="2"/>
        <v>1</v>
      </c>
      <c r="M21" t="str">
        <f t="shared" si="3"/>
        <v>mid expansion</v>
      </c>
    </row>
    <row r="22" spans="1:13">
      <c r="A22">
        <v>21</v>
      </c>
      <c r="B22">
        <v>2013</v>
      </c>
      <c r="C22">
        <v>2</v>
      </c>
      <c r="D22">
        <v>2</v>
      </c>
      <c r="E22" s="1">
        <v>0.98688495122032105</v>
      </c>
      <c r="F22" s="1">
        <v>1.3115048779678701E-2</v>
      </c>
      <c r="G22">
        <f t="shared" si="0"/>
        <v>1</v>
      </c>
      <c r="H22" t="str">
        <f t="shared" si="1"/>
        <v>mid expansion</v>
      </c>
      <c r="I22">
        <v>1</v>
      </c>
      <c r="J22" s="1">
        <v>0.96036302613623903</v>
      </c>
      <c r="K22" s="1">
        <v>3.96369738637605E-2</v>
      </c>
      <c r="L22">
        <f t="shared" si="2"/>
        <v>1</v>
      </c>
      <c r="M22" t="str">
        <f t="shared" si="3"/>
        <v>mid expansion</v>
      </c>
    </row>
    <row r="23" spans="1:13">
      <c r="A23">
        <v>22</v>
      </c>
      <c r="B23">
        <v>2013</v>
      </c>
      <c r="C23">
        <v>3</v>
      </c>
      <c r="D23">
        <v>2</v>
      </c>
      <c r="E23" s="1">
        <v>0.96123290238973902</v>
      </c>
      <c r="F23" s="1">
        <v>3.8767097610260599E-2</v>
      </c>
      <c r="G23">
        <f t="shared" si="0"/>
        <v>1</v>
      </c>
      <c r="H23" t="str">
        <f t="shared" si="1"/>
        <v>mid expansion</v>
      </c>
      <c r="I23">
        <v>2</v>
      </c>
      <c r="J23" s="1">
        <v>0.99143975013059404</v>
      </c>
      <c r="K23" s="1">
        <v>8.5602498694058397E-3</v>
      </c>
      <c r="L23">
        <f t="shared" si="2"/>
        <v>1</v>
      </c>
      <c r="M23" t="str">
        <f t="shared" si="3"/>
        <v>mid expansion</v>
      </c>
    </row>
    <row r="24" spans="1:13">
      <c r="A24">
        <v>23</v>
      </c>
      <c r="B24">
        <v>2013</v>
      </c>
      <c r="C24">
        <v>4</v>
      </c>
      <c r="D24">
        <v>2</v>
      </c>
      <c r="E24" s="1">
        <v>0.98581973487094299</v>
      </c>
      <c r="F24" s="1">
        <v>1.41802651290575E-2</v>
      </c>
      <c r="G24">
        <f t="shared" si="0"/>
        <v>1</v>
      </c>
      <c r="H24" t="str">
        <f t="shared" si="1"/>
        <v>mid expansion</v>
      </c>
      <c r="I24">
        <v>1</v>
      </c>
      <c r="J24" s="1">
        <v>0.992636582639703</v>
      </c>
      <c r="K24" s="1">
        <v>7.3634173602970402E-3</v>
      </c>
      <c r="L24">
        <f t="shared" si="2"/>
        <v>1</v>
      </c>
      <c r="M24" t="str">
        <f t="shared" si="3"/>
        <v>mid expansion</v>
      </c>
    </row>
    <row r="25" spans="1:13">
      <c r="A25">
        <v>24</v>
      </c>
      <c r="B25">
        <v>2014</v>
      </c>
      <c r="C25">
        <v>1</v>
      </c>
      <c r="D25">
        <v>1</v>
      </c>
      <c r="E25" s="1">
        <v>0.98790438063677399</v>
      </c>
      <c r="F25" s="1">
        <v>1.20956193632258E-2</v>
      </c>
      <c r="G25">
        <f t="shared" si="0"/>
        <v>1</v>
      </c>
      <c r="H25" t="str">
        <f t="shared" si="1"/>
        <v>mid expansion</v>
      </c>
      <c r="I25">
        <v>1</v>
      </c>
      <c r="J25" s="1">
        <v>0.99072825664452202</v>
      </c>
      <c r="K25" s="1">
        <v>9.2717433554782604E-3</v>
      </c>
      <c r="L25">
        <f t="shared" si="2"/>
        <v>1</v>
      </c>
      <c r="M25" t="str">
        <f t="shared" si="3"/>
        <v>mid expansion</v>
      </c>
    </row>
    <row r="26" spans="1:13">
      <c r="A26">
        <v>25</v>
      </c>
      <c r="B26">
        <v>2014</v>
      </c>
      <c r="C26">
        <v>2</v>
      </c>
      <c r="D26">
        <v>2</v>
      </c>
      <c r="E26" s="1">
        <v>0.98758283739316499</v>
      </c>
      <c r="F26" s="1">
        <v>1.2417162606834601E-2</v>
      </c>
      <c r="G26">
        <f t="shared" si="0"/>
        <v>1</v>
      </c>
      <c r="H26" t="str">
        <f t="shared" si="1"/>
        <v>mid expansion</v>
      </c>
      <c r="I26">
        <v>2</v>
      </c>
      <c r="J26" s="1">
        <v>0.96965991720285405</v>
      </c>
      <c r="K26" s="1">
        <v>3.0340082797145701E-2</v>
      </c>
      <c r="L26">
        <f t="shared" si="2"/>
        <v>1</v>
      </c>
      <c r="M26" t="str">
        <f t="shared" si="3"/>
        <v>mid expansion</v>
      </c>
    </row>
    <row r="27" spans="1:13">
      <c r="A27">
        <v>26</v>
      </c>
      <c r="B27">
        <v>2014</v>
      </c>
      <c r="C27">
        <v>3</v>
      </c>
      <c r="D27">
        <v>1</v>
      </c>
      <c r="E27" s="1">
        <v>0.99686065794923895</v>
      </c>
      <c r="F27" s="1">
        <v>3.1393420507606499E-3</v>
      </c>
      <c r="G27">
        <f t="shared" si="0"/>
        <v>1</v>
      </c>
      <c r="H27" t="str">
        <f t="shared" si="1"/>
        <v>mid expansion</v>
      </c>
      <c r="I27">
        <v>1</v>
      </c>
      <c r="J27" s="1">
        <v>0.96782592003269396</v>
      </c>
      <c r="K27" s="1">
        <v>3.2174079967306202E-2</v>
      </c>
      <c r="L27">
        <f t="shared" si="2"/>
        <v>1</v>
      </c>
      <c r="M27" t="str">
        <f t="shared" si="3"/>
        <v>mid expansion</v>
      </c>
    </row>
    <row r="28" spans="1:13">
      <c r="A28">
        <v>27</v>
      </c>
      <c r="B28">
        <v>2014</v>
      </c>
      <c r="C28">
        <v>4</v>
      </c>
      <c r="D28">
        <v>2</v>
      </c>
      <c r="E28" s="1">
        <v>0.99019516137451802</v>
      </c>
      <c r="F28" s="1">
        <v>9.8048386254817599E-3</v>
      </c>
      <c r="G28">
        <f t="shared" si="0"/>
        <v>1</v>
      </c>
      <c r="H28" t="str">
        <f t="shared" si="1"/>
        <v>mid expansion</v>
      </c>
      <c r="I28">
        <v>1</v>
      </c>
      <c r="J28" s="1">
        <v>0.99392238067829597</v>
      </c>
      <c r="K28" s="1">
        <v>6.0776193217041896E-3</v>
      </c>
      <c r="L28">
        <f t="shared" si="2"/>
        <v>1</v>
      </c>
      <c r="M28" t="str">
        <f t="shared" si="3"/>
        <v>mid expansion</v>
      </c>
    </row>
    <row r="29" spans="1:13">
      <c r="A29">
        <v>28</v>
      </c>
      <c r="B29">
        <v>2015</v>
      </c>
      <c r="C29">
        <v>1</v>
      </c>
      <c r="D29">
        <v>2</v>
      </c>
      <c r="E29" s="1">
        <v>0.99056684527537797</v>
      </c>
      <c r="F29" s="1">
        <v>9.4331547246219206E-3</v>
      </c>
      <c r="G29">
        <f t="shared" si="0"/>
        <v>1</v>
      </c>
      <c r="H29" t="str">
        <f t="shared" si="1"/>
        <v>mid expansion</v>
      </c>
      <c r="I29">
        <v>2</v>
      </c>
      <c r="J29" s="1">
        <v>0.99207849754490796</v>
      </c>
      <c r="K29" s="1">
        <v>7.9215024550921605E-3</v>
      </c>
      <c r="L29">
        <f t="shared" si="2"/>
        <v>1</v>
      </c>
      <c r="M29" t="str">
        <f t="shared" si="3"/>
        <v>mid expansion</v>
      </c>
    </row>
    <row r="30" spans="1:13">
      <c r="A30">
        <v>29</v>
      </c>
      <c r="B30">
        <v>2015</v>
      </c>
      <c r="C30">
        <v>2</v>
      </c>
      <c r="D30">
        <v>1</v>
      </c>
      <c r="E30" s="1">
        <v>0.99696606717863001</v>
      </c>
      <c r="F30" s="1">
        <v>3.0339328213696498E-3</v>
      </c>
      <c r="G30">
        <f t="shared" si="0"/>
        <v>1</v>
      </c>
      <c r="H30" t="str">
        <f t="shared" si="1"/>
        <v>mid expansion</v>
      </c>
      <c r="I30">
        <v>1</v>
      </c>
      <c r="J30" s="1">
        <v>0.99365874487504802</v>
      </c>
      <c r="K30" s="1">
        <v>6.3412551249523597E-3</v>
      </c>
      <c r="L30">
        <f t="shared" si="2"/>
        <v>1</v>
      </c>
      <c r="M30" t="str">
        <f t="shared" si="3"/>
        <v>mid expansion</v>
      </c>
    </row>
    <row r="31" spans="1:13">
      <c r="A31">
        <v>30</v>
      </c>
      <c r="B31">
        <v>2015</v>
      </c>
      <c r="C31">
        <v>3</v>
      </c>
      <c r="D31">
        <v>2</v>
      </c>
      <c r="E31" s="1">
        <v>0.99832260488337898</v>
      </c>
      <c r="F31" s="1">
        <v>1.6773951166213501E-3</v>
      </c>
      <c r="G31">
        <f t="shared" si="0"/>
        <v>1</v>
      </c>
      <c r="H31" t="str">
        <f t="shared" si="1"/>
        <v>mid expansion</v>
      </c>
      <c r="I31">
        <v>2</v>
      </c>
      <c r="J31" s="1">
        <v>0.993017256981088</v>
      </c>
      <c r="K31" s="1">
        <v>6.98274301891166E-3</v>
      </c>
      <c r="L31">
        <f t="shared" si="2"/>
        <v>1</v>
      </c>
      <c r="M31" t="str">
        <f t="shared" si="3"/>
        <v>mid expansion</v>
      </c>
    </row>
    <row r="32" spans="1:13">
      <c r="A32">
        <v>31</v>
      </c>
      <c r="B32">
        <v>2015</v>
      </c>
      <c r="C32">
        <v>4</v>
      </c>
      <c r="D32">
        <v>1</v>
      </c>
      <c r="E32" s="1">
        <v>0.99369835762324099</v>
      </c>
      <c r="F32" s="1">
        <v>6.3016423767591704E-3</v>
      </c>
      <c r="G32">
        <f t="shared" si="0"/>
        <v>1</v>
      </c>
      <c r="H32" t="str">
        <f t="shared" si="1"/>
        <v>mid expansion</v>
      </c>
      <c r="I32">
        <v>2</v>
      </c>
      <c r="J32" s="1">
        <v>0.99426375002781797</v>
      </c>
      <c r="K32" s="1">
        <v>5.73624997218214E-3</v>
      </c>
      <c r="L32">
        <f t="shared" si="2"/>
        <v>1</v>
      </c>
      <c r="M32" t="str">
        <f t="shared" si="3"/>
        <v>mid expansion</v>
      </c>
    </row>
    <row r="33" spans="1:13">
      <c r="A33">
        <v>32</v>
      </c>
      <c r="B33">
        <v>2016</v>
      </c>
      <c r="C33">
        <v>1</v>
      </c>
      <c r="D33">
        <v>1</v>
      </c>
      <c r="E33" s="1">
        <v>0.98583643743534299</v>
      </c>
      <c r="F33" s="1">
        <v>1.41635625646574E-2</v>
      </c>
      <c r="G33">
        <f t="shared" si="0"/>
        <v>1</v>
      </c>
      <c r="H33" t="str">
        <f t="shared" si="1"/>
        <v>mid expansion</v>
      </c>
      <c r="I33">
        <v>2</v>
      </c>
      <c r="J33" s="1">
        <v>0.99028487452302505</v>
      </c>
      <c r="K33" s="1">
        <v>9.7151254769752803E-3</v>
      </c>
      <c r="L33">
        <f t="shared" si="2"/>
        <v>1</v>
      </c>
      <c r="M33" t="str">
        <f t="shared" si="3"/>
        <v>mid expansion</v>
      </c>
    </row>
    <row r="34" spans="1:13">
      <c r="A34">
        <v>33</v>
      </c>
      <c r="B34">
        <v>2016</v>
      </c>
      <c r="C34">
        <v>2</v>
      </c>
      <c r="D34">
        <v>2</v>
      </c>
      <c r="E34" s="1">
        <v>0.95882855227712604</v>
      </c>
      <c r="F34" s="1">
        <v>4.1171447722873802E-2</v>
      </c>
      <c r="G34">
        <f t="shared" si="0"/>
        <v>1</v>
      </c>
      <c r="H34" t="str">
        <f t="shared" si="1"/>
        <v>mid expansion</v>
      </c>
      <c r="I34">
        <v>1</v>
      </c>
      <c r="J34" s="1">
        <v>0.99427089306608996</v>
      </c>
      <c r="K34" s="1">
        <v>5.7291069339102897E-3</v>
      </c>
      <c r="L34">
        <f t="shared" si="2"/>
        <v>1</v>
      </c>
      <c r="M34" t="str">
        <f t="shared" si="3"/>
        <v>mid expansion</v>
      </c>
    </row>
    <row r="35" spans="1:13">
      <c r="A35">
        <v>34</v>
      </c>
      <c r="B35">
        <v>2016</v>
      </c>
      <c r="C35">
        <v>3</v>
      </c>
      <c r="D35">
        <v>1</v>
      </c>
      <c r="E35" s="1">
        <v>0.96232079405410798</v>
      </c>
      <c r="F35" s="1">
        <v>3.7679205945891803E-2</v>
      </c>
      <c r="G35">
        <f t="shared" si="0"/>
        <v>1</v>
      </c>
      <c r="H35" t="str">
        <f t="shared" si="1"/>
        <v>mid expansion</v>
      </c>
      <c r="I35">
        <v>2</v>
      </c>
      <c r="J35" s="1">
        <v>0.99028242066336503</v>
      </c>
      <c r="K35" s="1">
        <v>9.7175793366349704E-3</v>
      </c>
      <c r="L35">
        <f t="shared" si="2"/>
        <v>1</v>
      </c>
      <c r="M35" t="str">
        <f t="shared" si="3"/>
        <v>mid expansion</v>
      </c>
    </row>
    <row r="36" spans="1:13">
      <c r="A36">
        <v>35</v>
      </c>
      <c r="B36">
        <v>2016</v>
      </c>
      <c r="C36">
        <v>4</v>
      </c>
      <c r="D36">
        <v>2</v>
      </c>
      <c r="E36" s="1">
        <v>0.967165708208927</v>
      </c>
      <c r="F36" s="1">
        <v>3.2834291791072799E-2</v>
      </c>
      <c r="G36">
        <f t="shared" si="0"/>
        <v>1</v>
      </c>
      <c r="H36" t="str">
        <f t="shared" si="1"/>
        <v>mid expansion</v>
      </c>
      <c r="I36">
        <v>2</v>
      </c>
      <c r="J36" s="1">
        <v>0.99065207565076496</v>
      </c>
      <c r="K36" s="1">
        <v>9.3479243492347007E-3</v>
      </c>
      <c r="L36">
        <f t="shared" si="2"/>
        <v>1</v>
      </c>
      <c r="M36" t="str">
        <f t="shared" si="3"/>
        <v>mid expansion</v>
      </c>
    </row>
  </sheetData>
  <conditionalFormatting sqref="E5:E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36">
    <cfRule type="iconSet" priority="2">
      <iconSet iconSet="4TrafficLights" reverse="1">
        <cfvo type="percent" val="0"/>
        <cfvo type="num" val="1"/>
        <cfvo type="num" val="2"/>
        <cfvo type="num" val="3"/>
      </iconSet>
    </cfRule>
  </conditionalFormatting>
  <conditionalFormatting sqref="L5:L36">
    <cfRule type="iconSet" priority="1">
      <iconSet iconSet="4TrafficLights" reverse="1">
        <cfvo type="percent" val="0"/>
        <cfvo type="num" val="1"/>
        <cfvo type="num" val="2"/>
        <cfvo type="num" val="3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4:AJ58"/>
  <sheetViews>
    <sheetView showGridLines="0" tabSelected="1" topLeftCell="B4" zoomScale="130" zoomScaleNormal="130" workbookViewId="0">
      <selection activeCell="A4" sqref="A1:A1048576"/>
    </sheetView>
  </sheetViews>
  <sheetFormatPr defaultRowHeight="14.5"/>
  <cols>
    <col min="2" max="2" width="3.36328125" customWidth="1"/>
    <col min="3" max="3" width="5.90625" customWidth="1"/>
    <col min="4" max="35" width="3.6328125" customWidth="1"/>
    <col min="36" max="36" width="2.08984375" customWidth="1"/>
    <col min="37" max="37" width="10.453125" bestFit="1" customWidth="1"/>
  </cols>
  <sheetData>
    <row r="14" spans="17:33">
      <c r="Q14">
        <v>0</v>
      </c>
      <c r="R14" t="s">
        <v>12</v>
      </c>
      <c r="V14">
        <v>1</v>
      </c>
      <c r="W14" t="s">
        <v>13</v>
      </c>
      <c r="AA14">
        <v>2</v>
      </c>
      <c r="AB14" t="s">
        <v>15</v>
      </c>
      <c r="AF14">
        <v>3</v>
      </c>
      <c r="AG14" t="s">
        <v>14</v>
      </c>
    </row>
    <row r="19" spans="3:36">
      <c r="C19" t="s">
        <v>21</v>
      </c>
      <c r="D19">
        <v>3</v>
      </c>
      <c r="E19">
        <v>3</v>
      </c>
      <c r="F19">
        <v>3</v>
      </c>
      <c r="G19">
        <v>3</v>
      </c>
      <c r="H19">
        <v>3</v>
      </c>
      <c r="I19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</row>
    <row r="20" spans="3:36">
      <c r="C20" t="s">
        <v>22</v>
      </c>
      <c r="D20">
        <v>1</v>
      </c>
      <c r="E20">
        <v>2</v>
      </c>
      <c r="F20">
        <v>2</v>
      </c>
      <c r="G20">
        <v>3</v>
      </c>
      <c r="H20">
        <v>3</v>
      </c>
      <c r="I20">
        <v>3</v>
      </c>
      <c r="J20">
        <v>3</v>
      </c>
      <c r="K20">
        <v>0</v>
      </c>
      <c r="L20">
        <v>0</v>
      </c>
      <c r="M20">
        <v>3</v>
      </c>
      <c r="N20">
        <v>3</v>
      </c>
      <c r="O20">
        <v>0</v>
      </c>
      <c r="P20">
        <v>0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</row>
    <row r="21" spans="3:36">
      <c r="C21" t="s">
        <v>17</v>
      </c>
      <c r="D21">
        <v>2009</v>
      </c>
      <c r="E21">
        <v>2009</v>
      </c>
      <c r="F21">
        <v>2009</v>
      </c>
      <c r="G21">
        <v>2009</v>
      </c>
      <c r="H21">
        <v>2010</v>
      </c>
      <c r="I21">
        <v>2010</v>
      </c>
      <c r="J21">
        <v>2010</v>
      </c>
      <c r="K21">
        <v>2010</v>
      </c>
      <c r="L21">
        <v>2011</v>
      </c>
      <c r="M21">
        <v>2011</v>
      </c>
      <c r="N21">
        <v>2011</v>
      </c>
      <c r="O21">
        <v>2011</v>
      </c>
      <c r="P21">
        <v>2012</v>
      </c>
      <c r="Q21">
        <v>2012</v>
      </c>
      <c r="R21">
        <v>2012</v>
      </c>
      <c r="S21">
        <v>2012</v>
      </c>
      <c r="T21">
        <v>2013</v>
      </c>
      <c r="U21">
        <v>2013</v>
      </c>
      <c r="V21">
        <v>2013</v>
      </c>
      <c r="W21">
        <v>2013</v>
      </c>
      <c r="X21">
        <v>2014</v>
      </c>
      <c r="Y21">
        <v>2014</v>
      </c>
      <c r="Z21">
        <v>2014</v>
      </c>
      <c r="AA21">
        <v>2014</v>
      </c>
      <c r="AB21">
        <v>2015</v>
      </c>
      <c r="AC21">
        <v>2015</v>
      </c>
      <c r="AD21">
        <v>2015</v>
      </c>
      <c r="AE21">
        <v>2015</v>
      </c>
      <c r="AF21">
        <v>2016</v>
      </c>
      <c r="AG21">
        <v>2016</v>
      </c>
      <c r="AH21">
        <v>2016</v>
      </c>
      <c r="AI21">
        <v>2016</v>
      </c>
    </row>
    <row r="22" spans="3:36">
      <c r="C22" t="s">
        <v>18</v>
      </c>
      <c r="D22">
        <v>1</v>
      </c>
      <c r="E22">
        <v>2</v>
      </c>
      <c r="F22">
        <v>3</v>
      </c>
      <c r="G22">
        <v>4</v>
      </c>
      <c r="H22">
        <v>1</v>
      </c>
      <c r="I22">
        <v>2</v>
      </c>
      <c r="J22">
        <v>3</v>
      </c>
      <c r="K22">
        <v>4</v>
      </c>
      <c r="L22">
        <v>1</v>
      </c>
      <c r="M22">
        <v>2</v>
      </c>
      <c r="N22">
        <v>3</v>
      </c>
      <c r="O22">
        <v>4</v>
      </c>
      <c r="P22">
        <v>1</v>
      </c>
      <c r="Q22">
        <v>2</v>
      </c>
      <c r="R22">
        <v>3</v>
      </c>
      <c r="S22">
        <v>4</v>
      </c>
      <c r="T22">
        <v>1</v>
      </c>
      <c r="U22">
        <v>2</v>
      </c>
      <c r="V22">
        <v>3</v>
      </c>
      <c r="W22">
        <v>4</v>
      </c>
      <c r="X22">
        <v>1</v>
      </c>
      <c r="Y22">
        <v>2</v>
      </c>
      <c r="Z22">
        <v>3</v>
      </c>
      <c r="AA22">
        <v>4</v>
      </c>
      <c r="AB22">
        <v>1</v>
      </c>
      <c r="AC22">
        <v>2</v>
      </c>
      <c r="AD22">
        <v>3</v>
      </c>
      <c r="AE22">
        <v>4</v>
      </c>
      <c r="AF22">
        <v>1</v>
      </c>
      <c r="AG22">
        <v>2</v>
      </c>
      <c r="AH22">
        <v>3</v>
      </c>
      <c r="AI22">
        <v>4</v>
      </c>
    </row>
    <row r="23" spans="3:36">
      <c r="C23" t="s">
        <v>16</v>
      </c>
      <c r="D23" s="3">
        <v>-7.1</v>
      </c>
      <c r="E23" s="3">
        <v>-3.1</v>
      </c>
      <c r="F23" s="3">
        <v>-3.4</v>
      </c>
      <c r="G23" s="3">
        <v>2</v>
      </c>
      <c r="H23" s="3">
        <v>8.6999999999999993</v>
      </c>
      <c r="I23" s="3">
        <v>4</v>
      </c>
      <c r="J23" s="3">
        <v>8.4</v>
      </c>
      <c r="K23" s="3">
        <v>7</v>
      </c>
      <c r="L23" s="3">
        <v>9.6</v>
      </c>
      <c r="M23" s="3">
        <v>10.6</v>
      </c>
      <c r="N23" s="3">
        <v>8.5</v>
      </c>
      <c r="O23" s="3">
        <v>7.2</v>
      </c>
      <c r="P23" s="3">
        <v>4.4000000000000004</v>
      </c>
      <c r="Q23" s="3">
        <v>3.8</v>
      </c>
      <c r="R23" s="3">
        <v>5.7</v>
      </c>
      <c r="S23" s="3">
        <v>7.1</v>
      </c>
      <c r="T23" s="3">
        <v>5.4</v>
      </c>
      <c r="U23" s="3">
        <v>3.9</v>
      </c>
      <c r="V23" s="3">
        <v>5.2</v>
      </c>
      <c r="W23" s="3">
        <v>5.3</v>
      </c>
      <c r="X23" s="3">
        <v>5.2</v>
      </c>
      <c r="Y23" s="3">
        <v>6.9</v>
      </c>
      <c r="Z23" s="3">
        <v>5.4</v>
      </c>
      <c r="AA23" s="3">
        <v>5.4</v>
      </c>
      <c r="AB23" s="3">
        <v>6.8</v>
      </c>
      <c r="AC23" s="3">
        <v>7.5</v>
      </c>
      <c r="AD23" s="3">
        <v>5.8</v>
      </c>
      <c r="AE23" s="3">
        <v>4.7</v>
      </c>
      <c r="AF23" s="3">
        <v>3.2</v>
      </c>
      <c r="AG23" s="3">
        <v>3.6</v>
      </c>
      <c r="AH23" s="3">
        <v>3.6</v>
      </c>
      <c r="AI23" s="3">
        <v>5</v>
      </c>
      <c r="AJ23" s="3"/>
    </row>
    <row r="24" spans="3:36">
      <c r="C24" t="s">
        <v>19</v>
      </c>
      <c r="D24" s="2">
        <v>39903</v>
      </c>
      <c r="E24" s="2">
        <v>39994</v>
      </c>
      <c r="F24" s="2">
        <v>40086</v>
      </c>
      <c r="G24" s="2">
        <v>40178</v>
      </c>
      <c r="H24" s="2">
        <v>40268</v>
      </c>
      <c r="I24" s="2">
        <v>40359</v>
      </c>
      <c r="J24" s="2">
        <v>40451</v>
      </c>
      <c r="K24" s="2">
        <v>40543</v>
      </c>
      <c r="L24" s="2">
        <v>40633</v>
      </c>
      <c r="M24" s="2">
        <v>40724</v>
      </c>
      <c r="N24" s="2">
        <v>40816</v>
      </c>
      <c r="O24" s="2">
        <v>40908</v>
      </c>
      <c r="P24" s="2">
        <v>40999</v>
      </c>
      <c r="Q24" s="2">
        <v>41090</v>
      </c>
      <c r="R24" s="2">
        <v>41182</v>
      </c>
      <c r="S24" s="2">
        <v>41274</v>
      </c>
      <c r="T24" s="2">
        <v>41364</v>
      </c>
      <c r="U24" s="2">
        <v>41455</v>
      </c>
      <c r="V24" s="2">
        <v>41547</v>
      </c>
      <c r="W24" s="2">
        <v>41639</v>
      </c>
      <c r="X24" s="2">
        <v>41729</v>
      </c>
      <c r="Y24" s="2">
        <v>41820</v>
      </c>
      <c r="Z24" s="2">
        <v>41912</v>
      </c>
      <c r="AA24" s="2">
        <v>42004</v>
      </c>
      <c r="AB24" s="2">
        <v>42094</v>
      </c>
      <c r="AC24" s="2">
        <v>42185</v>
      </c>
      <c r="AD24" s="2">
        <v>42277</v>
      </c>
      <c r="AE24" s="2">
        <v>42369</v>
      </c>
      <c r="AF24" s="2">
        <v>42460</v>
      </c>
      <c r="AG24" s="2">
        <v>42551</v>
      </c>
      <c r="AH24" s="2">
        <v>42643</v>
      </c>
      <c r="AI24" s="2">
        <v>42735</v>
      </c>
      <c r="AJ24" s="2"/>
    </row>
    <row r="25" spans="3:36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3:36">
      <c r="D26" t="s">
        <v>19</v>
      </c>
      <c r="E26" t="s">
        <v>16</v>
      </c>
      <c r="F26" t="s">
        <v>20</v>
      </c>
    </row>
    <row r="27" spans="3:36">
      <c r="D27" s="2">
        <v>39903</v>
      </c>
      <c r="E27" s="3">
        <v>-7.1</v>
      </c>
      <c r="F27" s="4">
        <v>-7290</v>
      </c>
    </row>
    <row r="28" spans="3:36">
      <c r="D28" s="2">
        <v>39994</v>
      </c>
      <c r="E28" s="3">
        <v>-3.1</v>
      </c>
      <c r="F28" s="4">
        <v>-5817</v>
      </c>
    </row>
    <row r="29" spans="3:36">
      <c r="D29" s="2">
        <v>40086</v>
      </c>
      <c r="E29" s="3">
        <v>-3.4</v>
      </c>
      <c r="F29" s="4">
        <v>14933</v>
      </c>
    </row>
    <row r="30" spans="3:36">
      <c r="D30" s="2">
        <v>40178</v>
      </c>
      <c r="E30" s="3">
        <v>2</v>
      </c>
      <c r="F30" s="4">
        <v>21115</v>
      </c>
    </row>
    <row r="31" spans="3:36">
      <c r="D31" s="2">
        <v>40268</v>
      </c>
      <c r="E31" s="3">
        <v>8.6999999999999993</v>
      </c>
      <c r="F31" s="4">
        <v>25232</v>
      </c>
    </row>
    <row r="32" spans="3:36">
      <c r="D32" s="2">
        <v>40359</v>
      </c>
      <c r="E32" s="3">
        <v>4</v>
      </c>
      <c r="F32" s="4">
        <v>9614</v>
      </c>
    </row>
    <row r="33" spans="4:6">
      <c r="D33" s="2">
        <v>40451</v>
      </c>
      <c r="E33" s="3">
        <v>8.4</v>
      </c>
      <c r="F33" s="4">
        <v>-5506</v>
      </c>
    </row>
    <row r="34" spans="4:6">
      <c r="D34" s="2">
        <v>40543</v>
      </c>
      <c r="E34" s="3">
        <v>7</v>
      </c>
      <c r="F34" s="4">
        <v>8182</v>
      </c>
    </row>
    <row r="35" spans="4:6">
      <c r="D35" s="2">
        <v>40633</v>
      </c>
      <c r="E35" s="3">
        <v>9.6</v>
      </c>
      <c r="F35" s="4">
        <v>8189</v>
      </c>
    </row>
    <row r="36" spans="4:6">
      <c r="D36" s="2">
        <v>40724</v>
      </c>
      <c r="E36" s="3">
        <v>10.6</v>
      </c>
      <c r="F36" s="4">
        <v>6323</v>
      </c>
    </row>
    <row r="37" spans="4:6">
      <c r="D37" s="2">
        <v>40816</v>
      </c>
      <c r="E37" s="3">
        <v>8.5</v>
      </c>
      <c r="F37" s="4">
        <v>-3344</v>
      </c>
    </row>
    <row r="38" spans="4:6">
      <c r="D38" s="2">
        <v>40908</v>
      </c>
      <c r="E38" s="3">
        <v>7.2</v>
      </c>
      <c r="F38" s="4">
        <v>571</v>
      </c>
    </row>
    <row r="39" spans="4:6">
      <c r="D39" s="2">
        <v>40999</v>
      </c>
      <c r="E39" s="3">
        <v>4.4000000000000004</v>
      </c>
      <c r="F39" s="4">
        <v>2161</v>
      </c>
    </row>
    <row r="40" spans="4:6">
      <c r="D40" s="2">
        <v>41090</v>
      </c>
      <c r="E40" s="3">
        <v>3.8</v>
      </c>
      <c r="F40" s="4">
        <v>-223</v>
      </c>
    </row>
    <row r="41" spans="4:6">
      <c r="D41" s="2">
        <v>41182</v>
      </c>
      <c r="E41" s="3">
        <v>5.7</v>
      </c>
      <c r="F41" s="4">
        <v>-6042</v>
      </c>
    </row>
    <row r="42" spans="4:6">
      <c r="D42" s="2">
        <v>41274</v>
      </c>
      <c r="E42" s="3">
        <v>7.1</v>
      </c>
      <c r="F42" s="4">
        <v>442</v>
      </c>
    </row>
    <row r="43" spans="4:6">
      <c r="D43" s="2">
        <v>41364</v>
      </c>
      <c r="E43" s="3">
        <v>5.4</v>
      </c>
      <c r="F43" s="4">
        <v>6304</v>
      </c>
    </row>
    <row r="44" spans="4:6">
      <c r="D44" s="2">
        <v>41455</v>
      </c>
      <c r="E44" s="3">
        <v>3.9</v>
      </c>
      <c r="F44" s="4">
        <v>-7762</v>
      </c>
    </row>
    <row r="45" spans="4:6">
      <c r="D45" s="2">
        <v>41547</v>
      </c>
      <c r="E45" s="3">
        <v>5.2</v>
      </c>
      <c r="F45" s="4">
        <v>-1001</v>
      </c>
    </row>
    <row r="46" spans="4:6">
      <c r="D46" s="2">
        <v>41639</v>
      </c>
      <c r="E46" s="3">
        <v>5.3</v>
      </c>
      <c r="F46" s="4">
        <v>786</v>
      </c>
    </row>
    <row r="47" spans="4:6">
      <c r="D47" s="2">
        <v>41729</v>
      </c>
      <c r="E47" s="3">
        <v>5.2</v>
      </c>
      <c r="F47" s="4">
        <v>5688</v>
      </c>
    </row>
    <row r="48" spans="4:6">
      <c r="D48" s="2">
        <v>41820</v>
      </c>
      <c r="E48" s="3">
        <v>6.9</v>
      </c>
      <c r="F48" s="4">
        <v>5997</v>
      </c>
    </row>
    <row r="49" spans="4:6">
      <c r="D49" s="2">
        <v>41912</v>
      </c>
      <c r="E49" s="3">
        <v>5.4</v>
      </c>
      <c r="F49" s="4">
        <v>-4506</v>
      </c>
    </row>
    <row r="50" spans="4:6">
      <c r="D50" s="2">
        <v>42004</v>
      </c>
      <c r="E50" s="3">
        <v>5.4</v>
      </c>
      <c r="F50" s="4">
        <v>294</v>
      </c>
    </row>
    <row r="51" spans="4:6">
      <c r="D51" s="2">
        <v>42094</v>
      </c>
      <c r="E51" s="3">
        <v>6.8</v>
      </c>
      <c r="F51" s="4">
        <v>-6241</v>
      </c>
    </row>
    <row r="52" spans="4:6">
      <c r="D52" s="2">
        <v>42185</v>
      </c>
      <c r="E52" s="3">
        <v>7.5</v>
      </c>
      <c r="F52" s="4">
        <v>-8384</v>
      </c>
    </row>
    <row r="53" spans="4:6">
      <c r="D53" s="2">
        <v>42277</v>
      </c>
      <c r="E53" s="3">
        <v>5.8</v>
      </c>
      <c r="F53" s="4">
        <v>-7589</v>
      </c>
    </row>
    <row r="54" spans="4:6">
      <c r="D54" s="2">
        <v>42369</v>
      </c>
      <c r="E54" s="3">
        <v>4.7</v>
      </c>
      <c r="F54" s="4">
        <v>1634</v>
      </c>
    </row>
    <row r="55" spans="4:6">
      <c r="D55" s="2">
        <v>42460</v>
      </c>
      <c r="E55" s="3">
        <v>3.2</v>
      </c>
      <c r="F55" s="4">
        <v>-1937</v>
      </c>
    </row>
    <row r="56" spans="4:6">
      <c r="D56" s="2">
        <v>42551</v>
      </c>
      <c r="E56" s="3">
        <v>3.6</v>
      </c>
      <c r="F56" s="4">
        <v>1682</v>
      </c>
    </row>
    <row r="57" spans="4:6">
      <c r="D57" s="2">
        <v>42643</v>
      </c>
      <c r="E57" s="3">
        <v>3.6</v>
      </c>
      <c r="F57" s="4">
        <v>1549</v>
      </c>
    </row>
    <row r="58" spans="4:6">
      <c r="D58" s="2">
        <v>42735</v>
      </c>
      <c r="E58" s="3">
        <v>5</v>
      </c>
      <c r="F58" s="4">
        <v>4341</v>
      </c>
    </row>
  </sheetData>
  <conditionalFormatting sqref="AF14 D19:I19 K19:AJ19">
    <cfRule type="iconSet" priority="9">
      <iconSet iconSet="4TrafficLights" showValue="0" reverse="1">
        <cfvo type="percent" val="0"/>
        <cfvo type="num" val="1"/>
        <cfvo type="num" val="2"/>
        <cfvo type="num" val="3"/>
      </iconSet>
    </cfRule>
  </conditionalFormatting>
  <conditionalFormatting sqref="D20:AJ20">
    <cfRule type="iconSet" priority="8">
      <iconSet iconSet="4TrafficLights" showValue="0" reverse="1">
        <cfvo type="percent" val="0"/>
        <cfvo type="num" val="1"/>
        <cfvo type="num" val="2"/>
        <cfvo type="num" val="3"/>
      </iconSet>
    </cfRule>
  </conditionalFormatting>
  <conditionalFormatting sqref="B14">
    <cfRule type="iconSet" priority="7">
      <iconSet iconSet="4TrafficLights" showValue="0" reverse="1">
        <cfvo type="percent" val="0"/>
        <cfvo type="num" val="1"/>
        <cfvo type="num" val="2"/>
        <cfvo type="num" val="3"/>
      </iconSet>
    </cfRule>
  </conditionalFormatting>
  <conditionalFormatting sqref="D26:E26 D13:E17">
    <cfRule type="iconSet" priority="14">
      <iconSet iconSet="4TrafficLights" reverse="1">
        <cfvo type="percent" val="0"/>
        <cfvo type="num" val="1"/>
        <cfvo type="num" val="2"/>
        <cfvo type="num" val="3"/>
      </iconSet>
    </cfRule>
  </conditionalFormatting>
  <conditionalFormatting sqref="J19">
    <cfRule type="iconSet" priority="4">
      <iconSet iconSet="4TrafficLights" showValue="0" reverse="1">
        <cfvo type="percent" val="0"/>
        <cfvo type="num" val="1"/>
        <cfvo type="num" val="2"/>
        <cfvo type="num" val="3"/>
      </iconSet>
    </cfRule>
  </conditionalFormatting>
  <conditionalFormatting sqref="AA14">
    <cfRule type="iconSet" priority="3">
      <iconSet iconSet="4TrafficLights" showValue="0" reverse="1">
        <cfvo type="percent" val="0"/>
        <cfvo type="num" val="1"/>
        <cfvo type="num" val="2"/>
        <cfvo type="num" val="3"/>
      </iconSet>
    </cfRule>
  </conditionalFormatting>
  <conditionalFormatting sqref="V14">
    <cfRule type="iconSet" priority="2">
      <iconSet iconSet="4TrafficLights" showValue="0" reverse="1">
        <cfvo type="percent" val="0"/>
        <cfvo type="num" val="1"/>
        <cfvo type="num" val="2"/>
        <cfvo type="num" val="3"/>
      </iconSet>
    </cfRule>
  </conditionalFormatting>
  <conditionalFormatting sqref="Q14">
    <cfRule type="iconSet" priority="1">
      <iconSet iconSet="4TrafficLights" showValue="0" reverse="1">
        <cfvo type="percent" val="0"/>
        <cfvo type="num" val="1"/>
        <cfvo type="num" val="2"/>
        <cfvo type="num" val="3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hmm</vt:lpstr>
      <vt:lpstr>cycle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</cp:lastModifiedBy>
  <dcterms:created xsi:type="dcterms:W3CDTF">2017-07-20T08:47:21Z</dcterms:created>
  <dcterms:modified xsi:type="dcterms:W3CDTF">2017-07-21T18:51:22Z</dcterms:modified>
</cp:coreProperties>
</file>