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44525" concurrentCalc="0"/>
</workbook>
</file>

<file path=xl/sharedStrings.xml><?xml version="1.0" encoding="utf-8"?>
<sst xmlns="http://schemas.openxmlformats.org/spreadsheetml/2006/main" count="608">
  <si>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</si>
  <si>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</si>
  <si>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</si>
  <si>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</si>
  <si>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</si>
  <si>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</si>
  <si>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</si>
  <si>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</si>
  <si>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</si>
  <si>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</si>
  <si>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</si>
  <si>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</si>
  <si>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</si>
  <si>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</si>
  <si>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</si>
  <si>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</si>
  <si>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</si>
  <si>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</si>
  <si>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</si>
  <si>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</si>
  <si>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</si>
  <si>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</si>
  <si>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</si>
  <si>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</si>
  <si>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</si>
  <si>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</si>
  <si>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</si>
  <si>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</si>
  <si>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</si>
  <si>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</si>
  <si>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</si>
  <si>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</si>
  <si>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</si>
  <si>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</si>
  <si>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</si>
  <si>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</si>
  <si>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charset val="134"/>
      </rPr>
      <t>已与广发银行沟通，</t>
    </r>
    <r>
      <rPr>
        <sz val="12"/>
        <color rgb="FFFF0000"/>
        <rFont val="黑体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</si>
  <si>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</si>
  <si>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</si>
  <si>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</si>
  <si>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</si>
  <si>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</si>
  <si>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</si>
  <si>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</si>
  <si>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</si>
  <si>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</si>
  <si>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</si>
  <si>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</si>
  <si>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</si>
  <si>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</si>
  <si>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</si>
  <si>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</si>
  <si>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</si>
  <si>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</si>
  <si>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</si>
  <si>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</si>
  <si>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</si>
  <si>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</si>
  <si>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</si>
  <si>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</si>
  <si>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</si>
  <si>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</si>
  <si>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</si>
  <si>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</si>
  <si>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</si>
  <si>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</si>
  <si>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</si>
  <si>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</si>
  <si>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</si>
  <si>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</si>
  <si>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</si>
  <si>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</si>
  <si>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</si>
  <si>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</si>
  <si>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</si>
  <si>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</si>
  <si>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</si>
  <si>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</si>
  <si>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</si>
  <si>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</si>
  <si>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</si>
  <si>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</si>
  <si>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</si>
  <si>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</si>
  <si>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</si>
  <si>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</si>
  <si>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</si>
  <si>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</si>
  <si>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</si>
  <si>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</si>
  <si>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</si>
  <si>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</si>
  <si>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</si>
  <si>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</si>
  <si>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</si>
  <si>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</si>
  <si>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</si>
  <si>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</si>
  <si>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</si>
  <si>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</si>
  <si>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</si>
  <si>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</si>
  <si>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</si>
  <si>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</si>
  <si>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</si>
  <si>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</si>
  <si>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</si>
  <si>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</si>
  <si>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</si>
  <si>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</si>
  <si>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</si>
  <si>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</si>
  <si>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</si>
  <si>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</si>
  <si>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</si>
  <si>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</si>
  <si>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</si>
  <si>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</si>
  <si>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</si>
  <si>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</si>
  <si>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</si>
  <si>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</si>
  <si>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</si>
  <si>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</si>
  <si>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</si>
  <si>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</si>
  <si>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</si>
  <si>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</si>
  <si>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</si>
  <si>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</si>
  <si>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</si>
  <si>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</si>
  <si>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</si>
  <si>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</si>
  <si>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</si>
  <si>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t>7月17日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</si>
  <si>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</si>
  <si>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</si>
  <si>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</si>
  <si>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</si>
  <si>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</si>
  <si>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</si>
  <si>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</si>
  <si>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</si>
  <si>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</si>
  <si>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</si>
  <si>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</si>
  <si>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</si>
  <si>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</si>
  <si>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</si>
  <si>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</si>
  <si>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</si>
  <si>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</si>
  <si>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</si>
  <si>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</si>
  <si>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</si>
  <si>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</si>
  <si>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</si>
  <si>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</si>
  <si>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</si>
  <si>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</si>
  <si>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</si>
  <si>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</si>
  <si>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</si>
  <si>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</si>
  <si>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</si>
  <si>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</si>
  <si>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</si>
  <si>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</si>
  <si>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</si>
  <si>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</si>
  <si>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</si>
  <si>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</si>
  <si>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</si>
  <si>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</si>
  <si>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</si>
  <si>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</si>
  <si>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</si>
  <si>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</si>
  <si>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</si>
  <si>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</si>
  <si>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</si>
  <si>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</si>
  <si>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</si>
  <si>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</si>
  <si>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</si>
  <si>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</si>
  <si>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</si>
  <si>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</si>
  <si>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</si>
  <si>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</si>
  <si>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</si>
  <si>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</si>
  <si>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</si>
  <si>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</si>
  <si>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</si>
  <si>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</si>
  <si>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</si>
  <si>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</si>
  <si>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</si>
  <si>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</si>
  <si>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</si>
  <si>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</si>
  <si>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</si>
  <si>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</si>
  <si>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</si>
  <si>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</si>
  <si>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</si>
  <si>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</si>
  <si>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</si>
  <si>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</si>
  <si>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</si>
  <si>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</si>
  <si>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</si>
  <si>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</si>
  <si>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</si>
  <si>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</si>
  <si>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</si>
  <si>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</si>
  <si>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</si>
  <si>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</si>
  <si>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</si>
  <si>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</si>
  <si>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</si>
  <si>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</si>
  <si>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</si>
  <si>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</si>
  <si>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</si>
  <si>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</si>
  <si>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</si>
  <si>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</si>
  <si>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</si>
  <si>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</si>
  <si>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</si>
  <si>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</si>
  <si>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</si>
  <si>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</si>
  <si>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</si>
  <si>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</si>
  <si>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</si>
  <si>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</si>
  <si>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</si>
  <si>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</si>
  <si>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</si>
  <si>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</si>
  <si>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</si>
  <si>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</si>
  <si>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</si>
  <si>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</si>
  <si>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</si>
  <si>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</si>
  <si>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</si>
  <si>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</si>
  <si>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</si>
  <si>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</si>
  <si>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</si>
  <si>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</si>
  <si>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</si>
  <si>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</si>
  <si>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</si>
  <si>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</si>
  <si>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</si>
  <si>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</si>
  <si>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</si>
  <si>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</si>
  <si>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</si>
  <si>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</si>
  <si>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</si>
  <si>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</si>
  <si>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</si>
  <si>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</si>
  <si>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</si>
  <si>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</si>
  <si>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</si>
  <si>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</si>
  <si>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</si>
  <si>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</si>
  <si>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</si>
  <si>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charset val="134"/>
      </rPr>
      <t>4.</t>
    </r>
    <r>
      <rPr>
        <sz val="11"/>
        <color theme="1"/>
        <rFont val="宋体"/>
        <charset val="134"/>
      </rPr>
      <t>打印机卡纸，需要安装倒纸口。</t>
    </r>
    <r>
      <rPr>
        <sz val="11"/>
        <color theme="1"/>
        <rFont val="宋体"/>
        <charset val="134"/>
      </rPr>
      <t>--</t>
    </r>
    <r>
      <rPr>
        <sz val="11"/>
        <color theme="1"/>
        <rFont val="宋体"/>
        <charset val="134"/>
      </rPr>
      <t>今天未出现</t>
    </r>
  </si>
  <si>
    <r>
      <rPr>
        <sz val="11"/>
        <color theme="1"/>
        <rFont val="宋体"/>
        <charset val="134"/>
      </rPr>
      <t>5.</t>
    </r>
    <r>
      <rPr>
        <sz val="11"/>
        <color theme="1"/>
        <rFont val="宋体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</si>
  <si>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</si>
  <si>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</si>
  <si>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</si>
  <si>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</si>
  <si>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</si>
  <si>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</si>
  <si>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</si>
  <si>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</si>
  <si>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</si>
  <si>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</si>
  <si>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</si>
  <si>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</si>
  <si>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</si>
  <si>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</si>
  <si>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</si>
  <si>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</si>
  <si>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</si>
  <si>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</si>
  <si>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</si>
  <si>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</si>
  <si>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charset val="134"/>
      </rPr>
      <t>17.清洁材料不足（清洁卡，滚动轴，95%酒精，纱布）（</t>
    </r>
    <r>
      <rPr>
        <sz val="11"/>
        <color theme="1"/>
        <rFont val="宋体"/>
        <charset val="134"/>
      </rPr>
      <t>酒精纱布已购买。并对1楼所有机器清洁了一遍</t>
    </r>
    <r>
      <rPr>
        <sz val="11"/>
        <color theme="1"/>
        <rFont val="宋体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</si>
  <si>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</si>
  <si>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</si>
  <si>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</si>
  <si>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</si>
  <si>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</si>
  <si>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</si>
  <si>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</si>
  <si>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</si>
  <si>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</si>
  <si>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charset val="134"/>
      </rPr>
      <t>058</t>
    </r>
    <r>
      <rPr>
        <sz val="11"/>
        <color theme="1"/>
        <rFont val="宋体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</si>
  <si>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</si>
  <si>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</si>
  <si>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</si>
  <si>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</si>
  <si>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</si>
  <si>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</si>
  <si>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</si>
  <si>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charset val="134"/>
      </rPr>
      <t>35</t>
    </r>
    <r>
      <rPr>
        <sz val="11"/>
        <color theme="1"/>
        <rFont val="宋体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</si>
  <si>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</si>
  <si>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</si>
  <si>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</si>
  <si>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</si>
  <si>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</si>
  <si>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</si>
  <si>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</si>
  <si>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</si>
  <si>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</si>
  <si>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</si>
  <si>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</si>
  <si>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</si>
  <si>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</si>
  <si>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</si>
  <si>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</si>
  <si>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</si>
  <si>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</si>
  <si>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</si>
  <si>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</si>
  <si>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</si>
  <si>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</si>
  <si>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</si>
  <si>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</si>
  <si>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</si>
  <si>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</si>
  <si>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</si>
  <si>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</si>
  <si>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</si>
  <si>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</si>
  <si>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</si>
  <si>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</si>
  <si>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</si>
  <si>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</si>
  <si>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</si>
  <si>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</si>
  <si>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</si>
  <si>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</si>
  <si>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</si>
  <si>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</si>
  <si>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</si>
  <si>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</si>
  <si>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</si>
  <si>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charset val="134"/>
      </rPr>
      <t>78</t>
    </r>
    <r>
      <rPr>
        <sz val="11"/>
        <color theme="1"/>
        <rFont val="宋体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</si>
  <si>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</si>
  <si>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</si>
  <si>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</si>
  <si>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</si>
  <si>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</si>
  <si>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</si>
  <si>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</si>
  <si>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</si>
  <si>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</si>
  <si>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</si>
  <si>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</si>
  <si>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</si>
  <si>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</si>
  <si>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</si>
  <si>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</si>
  <si>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</si>
  <si>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</si>
  <si>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</si>
  <si>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</si>
  <si>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</si>
  <si>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</si>
  <si>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</si>
  <si>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</si>
  <si>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</si>
  <si>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</si>
  <si>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</si>
  <si>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</si>
  <si>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</si>
  <si>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</si>
  <si>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</si>
  <si>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</si>
  <si>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</si>
  <si>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</si>
  <si>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</si>
  <si>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</si>
  <si>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</si>
  <si>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</si>
  <si>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</si>
  <si>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</si>
  <si>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</si>
  <si>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</si>
  <si>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</si>
  <si>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</si>
  <si>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</si>
  <si>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</si>
  <si>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</si>
  <si>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</si>
  <si>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</si>
  <si>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</si>
  <si>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</si>
  <si>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</si>
  <si>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</si>
  <si>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</si>
  <si>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</si>
  <si>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</si>
  <si>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</si>
  <si>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</si>
  <si>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</si>
  <si>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</si>
  <si>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</si>
  <si>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</si>
  <si>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</si>
  <si>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</si>
  <si>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</si>
  <si>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</si>
  <si>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</si>
  <si>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</si>
  <si>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</si>
  <si>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</si>
  <si>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</si>
  <si>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</si>
  <si>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</si>
  <si>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</si>
  <si>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</si>
  <si>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</si>
  <si>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</si>
  <si>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</si>
  <si>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</si>
  <si>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</si>
  <si>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</si>
  <si>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</si>
  <si>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</si>
  <si>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</si>
  <si>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</si>
  <si>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</si>
  <si>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</si>
  <si>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</si>
  <si>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</si>
  <si>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</si>
  <si>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</si>
  <si>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</si>
  <si>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</si>
  <si>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</si>
  <si>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</si>
  <si>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</si>
  <si>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</si>
  <si>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</si>
  <si>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</si>
  <si>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</si>
  <si>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</si>
  <si>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</si>
  <si>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</si>
  <si>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</si>
  <si>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</si>
  <si>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</si>
  <si>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</si>
  <si>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</si>
  <si>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</si>
  <si>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</si>
  <si>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</si>
  <si>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</si>
  <si>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</si>
  <si>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</si>
  <si>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</si>
  <si>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</si>
  <si>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</si>
  <si>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</si>
  <si>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</si>
  <si>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</si>
  <si>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</si>
  <si>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</si>
  <si>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</si>
  <si>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</si>
  <si>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</si>
  <si>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</si>
  <si>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</si>
  <si>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</si>
  <si>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</si>
  <si>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</si>
  <si>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</si>
  <si>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</si>
  <si>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</si>
  <si>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</si>
  <si>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</si>
  <si>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</si>
  <si>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</si>
  <si>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</si>
  <si>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</si>
  <si>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杨文敏</t>
  </si>
  <si>
    <t>zs0024/068</t>
  </si>
  <si>
    <t>8点55分</t>
  </si>
  <si>
    <t>进钞错账，存入500，到账200，</t>
  </si>
  <si>
    <t>汪红梅</t>
  </si>
  <si>
    <t>状态为A,已处理</t>
  </si>
  <si>
    <t>分类</t>
  </si>
  <si>
    <t>子类</t>
  </si>
  <si>
    <t>自助机位置和编号</t>
  </si>
  <si>
    <t>描述</t>
  </si>
  <si>
    <t>驱动</t>
  </si>
  <si>
    <t>其他</t>
  </si>
  <si>
    <t>表单打印机</t>
  </si>
  <si>
    <t>2号门诊4楼027</t>
  </si>
  <si>
    <t>表单打印卡纸，已处理</t>
  </si>
  <si>
    <t>凭条打印机</t>
  </si>
  <si>
    <t>1号门诊1楼060</t>
  </si>
  <si>
    <t>卡凭条纸，已取出</t>
  </si>
  <si>
    <t>凭条卡纸，卡在滚轴后，已解决</t>
  </si>
  <si>
    <t>1号门诊1楼056</t>
  </si>
  <si>
    <t>凭条卡纸三次，卡在滚轴下，已修复</t>
  </si>
  <si>
    <t>2号门诊1楼006</t>
  </si>
  <si>
    <t>凭条打印卡纸，纸被卷入，已处理</t>
  </si>
  <si>
    <t>2号门诊2楼014</t>
  </si>
  <si>
    <t>凭条打印卡纸，纸折叠在滚筒后，已处理</t>
  </si>
  <si>
    <t>2号门诊1楼008</t>
  </si>
  <si>
    <t>凭条卡纸，已解决</t>
  </si>
  <si>
    <t>2号门诊1楼005</t>
  </si>
  <si>
    <t>凭条打印卡纸，纸叠在卷轴后面，已处理</t>
  </si>
  <si>
    <t>凭条打印卡纸，第一张出了一半卡住，已处理</t>
  </si>
  <si>
    <t>1号门诊1楼074</t>
  </si>
  <si>
    <t>凭条卡纸卡在滚轴下，已解决</t>
  </si>
  <si>
    <t>1号门诊1楼058</t>
  </si>
  <si>
    <t>2号门诊2楼048</t>
  </si>
  <si>
    <t>2号门诊1楼035</t>
  </si>
  <si>
    <t>凭条卡纸，折叠在卷轴后面，已解决</t>
  </si>
  <si>
    <t>1号门诊1楼067</t>
  </si>
  <si>
    <t>凭条卡纸卡在刀片处，已解决</t>
  </si>
  <si>
    <t>有凭条纸的，但显示无法打印</t>
  </si>
  <si>
    <t>2号门诊4楼026</t>
  </si>
  <si>
    <t>有凭条，但是显示无凭条</t>
  </si>
  <si>
    <t>吞卡</t>
  </si>
  <si>
    <t>医保卡插入就诊卡口被吞，已处理</t>
  </si>
  <si>
    <t>现金预存时页面卡死导致吞卡，已解决</t>
  </si>
  <si>
    <t>1号门诊5楼069</t>
  </si>
  <si>
    <t>界面无故被关，导致吞卡，已取出</t>
  </si>
  <si>
    <t>1号门诊1楼079</t>
  </si>
  <si>
    <t>界面死机，导致吞卡，现已解决</t>
  </si>
  <si>
    <t>2号门诊4楼025</t>
  </si>
  <si>
    <t>界面卡死导致退不出卡，已解决</t>
  </si>
  <si>
    <t>再次因为界面卡，导致吞卡，2次了</t>
  </si>
  <si>
    <t>功能</t>
  </si>
  <si>
    <t>建档</t>
  </si>
  <si>
    <t>读社保卡时总是显示“医保中心处理出错：读卡错误”，读不了社保卡</t>
  </si>
  <si>
    <t>界面</t>
  </si>
  <si>
    <t>2号门诊2楼017</t>
  </si>
  <si>
    <t>卡在现金预存界面，已解决</t>
  </si>
  <si>
    <t>2号门诊9楼045</t>
  </si>
  <si>
    <t>2号门诊3楼011</t>
  </si>
  <si>
    <t>界面卡死，重启网页恢复</t>
  </si>
  <si>
    <t>白屏，重启页面恢复</t>
  </si>
  <si>
    <t>凭条纸很多但显示凭条不足</t>
  </si>
  <si>
    <t>1号门诊1楼053</t>
  </si>
  <si>
    <t>插进就诊卡后就卡界面，一直停留在请插入就诊卡界面，刷新界面重开白屏，结束ie进程再开，点现金预存，显示未授权机器，再次刷新后恢复正常</t>
  </si>
  <si>
    <t>系统界面死机，点击任何选项无反应，插不进卡，刷新无效，关闭系统重开恢复</t>
  </si>
  <si>
    <t>页面被关，重启页面白屏，结束ie进程后重开页面恢复</t>
  </si>
  <si>
    <t>2号门诊5楼028</t>
  </si>
  <si>
    <t>界面关闭，打开白屏，结束ie进程恢复</t>
  </si>
  <si>
    <t>1号门诊1楼063</t>
  </si>
  <si>
    <t>现金预存时界面卡死，刷新后恢复</t>
  </si>
  <si>
    <t>1号门诊1楼051</t>
  </si>
  <si>
    <t>存现金时，界面死机，无财务问题，刷新后恢复</t>
  </si>
  <si>
    <t>1号门诊1楼057</t>
  </si>
  <si>
    <t>存现金界面死机，无财务问题，刷新两遍后恢复正常</t>
  </si>
  <si>
    <t>2号门诊3楼020</t>
  </si>
  <si>
    <t>现金预存界面卡死，刷新恢复</t>
  </si>
  <si>
    <t>2号门诊1楼050</t>
  </si>
  <si>
    <t>办卡界面卡住，刷新恢复</t>
  </si>
  <si>
    <t>2号门诊M层012</t>
  </si>
  <si>
    <t>白屏，刷新恢复</t>
  </si>
  <si>
    <t>界面卡死导致退不出卡，刷新恢复</t>
  </si>
  <si>
    <t>存现金界面死机，导致吞卡，刷新后恢复</t>
  </si>
  <si>
    <t>2号门诊4楼024</t>
  </si>
  <si>
    <t>白屏，已恢复</t>
  </si>
  <si>
    <t>2号门诊9楼047</t>
  </si>
  <si>
    <t>银行卡预存，检查支付环境失败，重启ups解决</t>
  </si>
  <si>
    <t>2号门诊8楼007</t>
  </si>
  <si>
    <t>不可以进钱</t>
  </si>
  <si>
    <t>不能存现金，测试软件也无用</t>
  </si>
  <si>
    <t>验证码</t>
  </si>
  <si>
    <t>预约</t>
  </si>
  <si>
    <t>2号门诊4楼022</t>
  </si>
  <si>
    <t>预约挂号卡死，重复两次，重启网页恢复</t>
  </si>
  <si>
    <t>签到</t>
  </si>
  <si>
    <t xml:space="preserve">患者将纸币塞入表单出口，已解决 </t>
  </si>
  <si>
    <t>点击任何选项都无语音提示，刷新后恢复</t>
  </si>
  <si>
    <t>2号门诊1楼041</t>
  </si>
  <si>
    <t>把钱塞到表单打印出口，已取出</t>
  </si>
  <si>
    <t>2号门诊3楼019</t>
  </si>
  <si>
    <t>死机，刷新无效，重启恢复</t>
  </si>
  <si>
    <t>2号门诊m层014</t>
  </si>
  <si>
    <t>网线松，已恢复，检查支付环境失败，重启ups恢复</t>
  </si>
  <si>
    <t>2号门诊1楼009</t>
  </si>
  <si>
    <t>办卡时显示“支付金额不足”</t>
  </si>
  <si>
    <t>2号门诊1楼049</t>
  </si>
  <si>
    <t>无语音提示，刷新已恢复</t>
  </si>
  <si>
    <t>2号门诊1楼040</t>
  </si>
  <si>
    <t>无语音提示，插不进卡，刷新后恢复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</si>
</sst>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_);[Red]\(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_ "/>
  </numFmts>
  <fonts count="39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charset val="134"/>
    </font>
    <font>
      <sz val="11"/>
      <color rgb="FF0070C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2"/>
      <color theme="1"/>
      <name val="黑体"/>
      <charset val="134"/>
    </font>
    <font>
      <sz val="12"/>
      <color rgb="FFFF0000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5" fillId="3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0" fillId="28" borderId="17" applyNumberFormat="0" applyFon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15" borderId="16" applyNumberFormat="0" applyAlignment="0" applyProtection="0">
      <alignment vertical="center"/>
    </xf>
    <xf numFmtId="0" fontId="38" fillId="15" borderId="20" applyNumberFormat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49" fontId="0" fillId="0" borderId="3" xfId="0" applyNumberFormat="1" applyBorder="1">
      <alignment vertical="center"/>
    </xf>
    <xf numFmtId="0" fontId="0" fillId="0" borderId="3" xfId="0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14" fontId="4" fillId="0" borderId="2" xfId="0" applyNumberFormat="1" applyFont="1" applyBorder="1">
      <alignment vertical="center"/>
    </xf>
    <xf numFmtId="0" fontId="0" fillId="0" borderId="3" xfId="0" applyFont="1" applyFill="1" applyBorder="1" applyAlignment="1">
      <alignment horizontal="left" vertical="center"/>
    </xf>
    <xf numFmtId="14" fontId="4" fillId="0" borderId="4" xfId="0" applyNumberFormat="1" applyFont="1" applyBorder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4" fontId="4" fillId="0" borderId="5" xfId="0" applyNumberFormat="1" applyFont="1" applyBorder="1">
      <alignment vertical="center"/>
    </xf>
    <xf numFmtId="0" fontId="0" fillId="0" borderId="2" xfId="0" applyFont="1" applyFill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4" fontId="4" fillId="0" borderId="3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49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49" applyNumberFormat="1" applyFont="1" applyFill="1" applyBorder="1" applyAlignment="1">
      <alignment horizontal="center" vertical="center" wrapText="1"/>
    </xf>
    <xf numFmtId="49" fontId="8" fillId="3" borderId="3" xfId="49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8" fillId="3" borderId="3" xfId="49" applyNumberFormat="1" applyFont="1" applyFill="1" applyBorder="1" applyAlignment="1">
      <alignment horizontal="center" vertical="center" wrapText="1"/>
    </xf>
    <xf numFmtId="176" fontId="0" fillId="0" borderId="3" xfId="49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0" fillId="0" borderId="3" xfId="49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11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0" fillId="0" borderId="6" xfId="49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49" applyNumberFormat="1" applyFont="1" applyBorder="1">
      <alignment vertical="center"/>
    </xf>
    <xf numFmtId="176" fontId="0" fillId="0" borderId="6" xfId="49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9" applyNumberFormat="1" applyFont="1" applyBorder="1" applyAlignment="1">
      <alignment horizontal="center" vertical="center"/>
    </xf>
    <xf numFmtId="176" fontId="15" fillId="3" borderId="3" xfId="49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16" fillId="0" borderId="0" xfId="10">
      <alignment vertical="center"/>
    </xf>
    <xf numFmtId="0" fontId="0" fillId="0" borderId="0" xfId="49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11" applyNumberFormat="1" applyFont="1" applyFill="1" applyBorder="1" applyAlignment="1">
      <alignment vertical="center"/>
    </xf>
    <xf numFmtId="9" fontId="0" fillId="0" borderId="3" xfId="11" applyFont="1" applyBorder="1" applyAlignment="1">
      <alignment vertical="center"/>
    </xf>
    <xf numFmtId="0" fontId="0" fillId="0" borderId="3" xfId="0" applyFont="1" applyBorder="1">
      <alignment vertical="center"/>
    </xf>
    <xf numFmtId="0" fontId="0" fillId="6" borderId="3" xfId="0" applyFont="1" applyFill="1" applyBorder="1">
      <alignment vertical="center"/>
    </xf>
    <xf numFmtId="10" fontId="0" fillId="6" borderId="3" xfId="11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4" borderId="3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7" fontId="0" fillId="7" borderId="3" xfId="0" applyNumberFormat="1" applyFill="1" applyBorder="1">
      <alignment vertical="center"/>
    </xf>
    <xf numFmtId="177" fontId="0" fillId="8" borderId="0" xfId="0" applyNumberFormat="1" applyFill="1" applyBorder="1">
      <alignment vertical="center"/>
    </xf>
    <xf numFmtId="177" fontId="0" fillId="9" borderId="3" xfId="0" applyNumberFormat="1" applyFill="1" applyBorder="1">
      <alignment vertical="center"/>
    </xf>
    <xf numFmtId="177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11" applyNumberFormat="1" applyFont="1" applyFill="1" applyBorder="1" applyAlignment="1">
      <alignment vertical="center"/>
    </xf>
    <xf numFmtId="10" fontId="0" fillId="0" borderId="3" xfId="11" applyNumberFormat="1" applyFont="1" applyBorder="1" applyAlignment="1">
      <alignment vertical="center"/>
    </xf>
    <xf numFmtId="0" fontId="0" fillId="0" borderId="3" xfId="11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5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11" applyNumberFormat="1" applyFont="1" applyFill="1" applyBorder="1" applyAlignment="1">
      <alignment vertical="center"/>
    </xf>
    <xf numFmtId="10" fontId="0" fillId="12" borderId="3" xfId="0" applyNumberFormat="1" applyFill="1" applyBorder="1">
      <alignment vertical="center"/>
    </xf>
    <xf numFmtId="58" fontId="17" fillId="11" borderId="3" xfId="0" applyNumberFormat="1" applyFont="1" applyFill="1" applyBorder="1">
      <alignment vertical="center"/>
    </xf>
    <xf numFmtId="10" fontId="0" fillId="13" borderId="3" xfId="11" applyNumberFormat="1" applyFont="1" applyFill="1" applyBorder="1" applyAlignment="1">
      <alignment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176" fontId="19" fillId="14" borderId="3" xfId="0" applyNumberFormat="1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 wrapText="1"/>
    </xf>
    <xf numFmtId="176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176" fontId="20" fillId="0" borderId="3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justify" vertical="center" wrapText="1"/>
    </xf>
    <xf numFmtId="0" fontId="19" fillId="15" borderId="3" xfId="0" applyFont="1" applyFill="1" applyBorder="1" applyAlignment="1">
      <alignment horizontal="left" vertical="center" wrapText="1"/>
    </xf>
    <xf numFmtId="14" fontId="19" fillId="0" borderId="3" xfId="0" applyNumberFormat="1" applyFont="1" applyBorder="1" applyAlignment="1">
      <alignment horizontal="justify" vertical="center" wrapText="1"/>
    </xf>
    <xf numFmtId="0" fontId="19" fillId="15" borderId="6" xfId="0" applyFont="1" applyFill="1" applyBorder="1" applyAlignment="1">
      <alignment horizontal="left" vertical="center" wrapText="1"/>
    </xf>
    <xf numFmtId="0" fontId="19" fillId="15" borderId="7" xfId="0" applyFont="1" applyFill="1" applyBorder="1" applyAlignment="1">
      <alignment horizontal="left" vertical="center" wrapText="1"/>
    </xf>
    <xf numFmtId="0" fontId="19" fillId="15" borderId="11" xfId="0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mruColors>
      <color rgb="00E6728B"/>
      <color rgb="00EBA1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C45" sqref="C45"/>
    </sheetView>
  </sheetViews>
  <sheetFormatPr defaultColWidth="9" defaultRowHeight="13.5" outlineLevelCol="5"/>
  <cols>
    <col min="1" max="1" width="5.88333333333333" style="146" customWidth="1"/>
    <col min="2" max="2" width="42.3833333333333" style="147" customWidth="1"/>
    <col min="3" max="3" width="41.3833333333333" style="147" customWidth="1"/>
    <col min="4" max="4" width="11.6333333333333" style="147" customWidth="1"/>
    <col min="5" max="5" width="9" style="147"/>
    <col min="6" max="6" width="10.5" style="147" customWidth="1"/>
    <col min="7" max="16384" width="9" style="147"/>
  </cols>
  <sheetData>
    <row r="1" ht="14.25" spans="1:4">
      <c r="A1" s="148" t="s">
        <v>0</v>
      </c>
      <c r="B1" s="148"/>
      <c r="C1" s="148"/>
      <c r="D1" s="149"/>
    </row>
    <row r="2" ht="14.25" spans="1:3">
      <c r="A2" s="150" t="s">
        <v>1</v>
      </c>
      <c r="B2" s="151" t="s">
        <v>2</v>
      </c>
      <c r="C2" s="151" t="s">
        <v>3</v>
      </c>
    </row>
    <row r="3" ht="14.25" spans="1:4">
      <c r="A3" s="152">
        <v>1</v>
      </c>
      <c r="B3" s="153" t="s">
        <v>4</v>
      </c>
      <c r="C3" s="153" t="s">
        <v>5</v>
      </c>
      <c r="D3" s="154"/>
    </row>
    <row r="4" ht="28.5" spans="1:4">
      <c r="A4" s="152">
        <v>2</v>
      </c>
      <c r="B4" s="153" t="s">
        <v>6</v>
      </c>
      <c r="C4" s="153" t="s">
        <v>7</v>
      </c>
      <c r="D4" s="154"/>
    </row>
    <row r="5" ht="57" spans="1:4">
      <c r="A5" s="152">
        <v>3</v>
      </c>
      <c r="B5" s="153" t="s">
        <v>8</v>
      </c>
      <c r="C5" s="153" t="s">
        <v>9</v>
      </c>
      <c r="D5" s="154"/>
    </row>
    <row r="6" ht="28.5" spans="1:4">
      <c r="A6" s="155">
        <v>4</v>
      </c>
      <c r="B6" s="156" t="s">
        <v>10</v>
      </c>
      <c r="C6" s="156" t="s">
        <v>11</v>
      </c>
      <c r="D6" s="154"/>
    </row>
    <row r="7" ht="14.25" spans="1:4">
      <c r="A7" s="152">
        <v>5</v>
      </c>
      <c r="B7" s="153" t="s">
        <v>12</v>
      </c>
      <c r="C7" s="153" t="s">
        <v>13</v>
      </c>
      <c r="D7" s="154"/>
    </row>
    <row r="9" ht="14.25" spans="1:6">
      <c r="A9" s="148" t="s">
        <v>14</v>
      </c>
      <c r="B9" s="148"/>
      <c r="C9" s="148"/>
      <c r="D9" s="148"/>
      <c r="E9" s="148"/>
      <c r="F9" s="148"/>
    </row>
    <row r="10" ht="14.25" spans="1:6">
      <c r="A10" s="150" t="s">
        <v>1</v>
      </c>
      <c r="B10" s="151" t="s">
        <v>2</v>
      </c>
      <c r="C10" s="151" t="s">
        <v>15</v>
      </c>
      <c r="D10" s="151" t="s">
        <v>16</v>
      </c>
      <c r="E10" s="151" t="s">
        <v>17</v>
      </c>
      <c r="F10" s="151" t="s">
        <v>18</v>
      </c>
    </row>
    <row r="11" ht="14.25" spans="1:6">
      <c r="A11" s="157" t="s">
        <v>19</v>
      </c>
      <c r="B11" s="157"/>
      <c r="C11" s="157"/>
      <c r="D11" s="157"/>
      <c r="E11" s="157"/>
      <c r="F11" s="157"/>
    </row>
    <row r="12" ht="28.5" spans="1:6">
      <c r="A12" s="152">
        <v>1</v>
      </c>
      <c r="B12" s="153" t="s">
        <v>20</v>
      </c>
      <c r="C12" s="156" t="s">
        <v>21</v>
      </c>
      <c r="D12" s="153" t="s">
        <v>22</v>
      </c>
      <c r="E12" s="153" t="s">
        <v>23</v>
      </c>
      <c r="F12" s="158">
        <v>42916</v>
      </c>
    </row>
    <row r="13" ht="14.25" spans="1:6">
      <c r="A13" s="152">
        <v>2</v>
      </c>
      <c r="B13" s="153" t="s">
        <v>24</v>
      </c>
      <c r="C13" s="156" t="s">
        <v>25</v>
      </c>
      <c r="D13" s="153" t="s">
        <v>22</v>
      </c>
      <c r="E13" s="153" t="s">
        <v>26</v>
      </c>
      <c r="F13" s="158">
        <v>42916</v>
      </c>
    </row>
    <row r="14" ht="14.25" spans="1:6">
      <c r="A14" s="152">
        <v>3</v>
      </c>
      <c r="B14" s="153" t="s">
        <v>27</v>
      </c>
      <c r="C14" s="156" t="s">
        <v>25</v>
      </c>
      <c r="D14" s="153" t="s">
        <v>22</v>
      </c>
      <c r="E14" s="153" t="s">
        <v>26</v>
      </c>
      <c r="F14" s="158">
        <v>42916</v>
      </c>
    </row>
    <row r="15" ht="14.25" spans="1:6">
      <c r="A15" s="159" t="s">
        <v>28</v>
      </c>
      <c r="B15" s="160"/>
      <c r="C15" s="160"/>
      <c r="D15" s="160"/>
      <c r="E15" s="160"/>
      <c r="F15" s="161"/>
    </row>
    <row r="16" ht="114" spans="1:6">
      <c r="A16" s="152">
        <v>1</v>
      </c>
      <c r="B16" s="153" t="s">
        <v>29</v>
      </c>
      <c r="C16" s="153" t="s">
        <v>30</v>
      </c>
      <c r="D16" s="153" t="s">
        <v>31</v>
      </c>
      <c r="E16" s="153" t="s">
        <v>23</v>
      </c>
      <c r="F16" s="158">
        <v>42916</v>
      </c>
    </row>
    <row r="17" ht="42.75" spans="1:6">
      <c r="A17" s="152">
        <v>2</v>
      </c>
      <c r="B17" s="153" t="s">
        <v>32</v>
      </c>
      <c r="C17" s="153" t="s">
        <v>33</v>
      </c>
      <c r="D17" s="153" t="s">
        <v>31</v>
      </c>
      <c r="E17" s="153" t="s">
        <v>23</v>
      </c>
      <c r="F17" s="158">
        <v>42911</v>
      </c>
    </row>
    <row r="18" ht="28.5" spans="1:6">
      <c r="A18" s="152">
        <v>3</v>
      </c>
      <c r="B18" s="153" t="s">
        <v>34</v>
      </c>
      <c r="C18" s="153" t="s">
        <v>33</v>
      </c>
      <c r="D18" s="153" t="s">
        <v>31</v>
      </c>
      <c r="E18" s="153" t="s">
        <v>23</v>
      </c>
      <c r="F18" s="158">
        <v>42911</v>
      </c>
    </row>
    <row r="19" ht="28.5" spans="1:6">
      <c r="A19" s="152">
        <v>4</v>
      </c>
      <c r="B19" s="153" t="s">
        <v>35</v>
      </c>
      <c r="C19" s="153" t="s">
        <v>36</v>
      </c>
      <c r="D19" s="153" t="s">
        <v>37</v>
      </c>
      <c r="E19" s="153" t="s">
        <v>26</v>
      </c>
      <c r="F19" s="158">
        <v>42934</v>
      </c>
    </row>
    <row r="20" ht="42.75" spans="1:6">
      <c r="A20" s="152">
        <v>5</v>
      </c>
      <c r="B20" s="153" t="s">
        <v>38</v>
      </c>
      <c r="C20" s="153" t="s">
        <v>39</v>
      </c>
      <c r="D20" s="153" t="s">
        <v>40</v>
      </c>
      <c r="E20" s="153" t="s">
        <v>26</v>
      </c>
      <c r="F20" s="158">
        <v>42916</v>
      </c>
    </row>
    <row r="21" ht="71.25" spans="1:6">
      <c r="A21" s="152">
        <v>6</v>
      </c>
      <c r="B21" s="153" t="s">
        <v>41</v>
      </c>
      <c r="C21" s="153" t="s">
        <v>42</v>
      </c>
      <c r="D21" s="153" t="s">
        <v>31</v>
      </c>
      <c r="E21" s="153" t="s">
        <v>23</v>
      </c>
      <c r="F21" s="158">
        <v>42909</v>
      </c>
    </row>
    <row r="22" ht="42.75" spans="1:6">
      <c r="A22" s="152">
        <v>7</v>
      </c>
      <c r="B22" s="153" t="s">
        <v>43</v>
      </c>
      <c r="C22" s="153" t="s">
        <v>39</v>
      </c>
      <c r="D22" s="153" t="s">
        <v>37</v>
      </c>
      <c r="E22" s="153" t="s">
        <v>23</v>
      </c>
      <c r="F22" s="158">
        <v>42912</v>
      </c>
    </row>
    <row r="23" ht="14.25" spans="1:6">
      <c r="A23" s="152">
        <v>8</v>
      </c>
      <c r="B23" s="153" t="s">
        <v>44</v>
      </c>
      <c r="C23" s="153" t="s">
        <v>45</v>
      </c>
      <c r="D23" s="153" t="s">
        <v>37</v>
      </c>
      <c r="E23" s="153" t="s">
        <v>26</v>
      </c>
      <c r="F23" s="158">
        <v>42916</v>
      </c>
    </row>
    <row r="24" ht="28.5" spans="1:6">
      <c r="A24" s="152">
        <v>9</v>
      </c>
      <c r="B24" s="153" t="s">
        <v>46</v>
      </c>
      <c r="C24" s="153" t="s">
        <v>47</v>
      </c>
      <c r="D24" s="153" t="s">
        <v>31</v>
      </c>
      <c r="E24" s="153" t="s">
        <v>48</v>
      </c>
      <c r="F24" s="158">
        <v>42916</v>
      </c>
    </row>
    <row r="25" ht="14.25" spans="1:6">
      <c r="A25" s="152">
        <v>10</v>
      </c>
      <c r="B25" s="153" t="s">
        <v>49</v>
      </c>
      <c r="C25" s="153" t="s">
        <v>50</v>
      </c>
      <c r="D25" s="153" t="s">
        <v>51</v>
      </c>
      <c r="E25" s="153" t="s">
        <v>48</v>
      </c>
      <c r="F25" s="158">
        <v>42911</v>
      </c>
    </row>
  </sheetData>
  <mergeCells count="4">
    <mergeCell ref="A1:C1"/>
    <mergeCell ref="A9:F9"/>
    <mergeCell ref="A11:F11"/>
    <mergeCell ref="A15:F1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7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Z25" sqref="Z25"/>
    </sheetView>
  </sheetViews>
  <sheetFormatPr defaultColWidth="11" defaultRowHeight="13.5"/>
  <cols>
    <col min="1" max="1" width="5.13333333333333" style="53" customWidth="1"/>
    <col min="2" max="2" width="18" customWidth="1"/>
    <col min="3" max="10" width="12.5" customWidth="1"/>
    <col min="11" max="11" width="12" customWidth="1"/>
    <col min="13" max="13" width="11" style="123"/>
    <col min="18" max="18" width="11.5583333333333" customWidth="1"/>
  </cols>
  <sheetData>
    <row r="1" spans="1:26">
      <c r="A1" s="124" t="s">
        <v>1</v>
      </c>
      <c r="B1" s="125" t="s">
        <v>52</v>
      </c>
      <c r="C1" s="125" t="s">
        <v>53</v>
      </c>
      <c r="D1" s="126" t="s">
        <v>54</v>
      </c>
      <c r="E1" s="126" t="s">
        <v>55</v>
      </c>
      <c r="F1" s="125" t="s">
        <v>56</v>
      </c>
      <c r="G1" s="125" t="s">
        <v>57</v>
      </c>
      <c r="H1" s="125" t="s">
        <v>58</v>
      </c>
      <c r="I1" s="125" t="s">
        <v>59</v>
      </c>
      <c r="J1" s="125" t="s">
        <v>60</v>
      </c>
      <c r="K1" s="132" t="s">
        <v>61</v>
      </c>
      <c r="L1" s="132" t="s">
        <v>62</v>
      </c>
      <c r="M1" s="133">
        <v>42919</v>
      </c>
      <c r="N1" s="134">
        <v>42920</v>
      </c>
      <c r="O1" s="135">
        <v>42921</v>
      </c>
      <c r="P1" s="135">
        <v>42922</v>
      </c>
      <c r="Q1" s="135">
        <v>42923</v>
      </c>
      <c r="R1" s="132" t="s">
        <v>63</v>
      </c>
      <c r="S1" s="132" t="s">
        <v>64</v>
      </c>
      <c r="T1" s="134">
        <v>42926</v>
      </c>
      <c r="U1" s="134">
        <v>42927</v>
      </c>
      <c r="V1" s="135">
        <v>42928</v>
      </c>
      <c r="W1" s="135">
        <v>42929</v>
      </c>
      <c r="X1" s="134">
        <v>42930</v>
      </c>
      <c r="Y1" s="144" t="s">
        <v>65</v>
      </c>
      <c r="Z1" s="144" t="s">
        <v>66</v>
      </c>
    </row>
    <row r="2" ht="15" spans="1:26">
      <c r="A2" s="70">
        <v>1</v>
      </c>
      <c r="B2" s="71" t="s">
        <v>67</v>
      </c>
      <c r="C2" s="127">
        <v>0.0103</v>
      </c>
      <c r="D2" s="127">
        <v>0.011070110701107</v>
      </c>
      <c r="E2" s="128">
        <v>0.00501672240802676</v>
      </c>
      <c r="F2" s="128">
        <v>0.00573355817875211</v>
      </c>
      <c r="G2" s="128">
        <v>0.00973630831643002</v>
      </c>
      <c r="H2" s="127">
        <v>0.0162412993039443</v>
      </c>
      <c r="I2" s="127">
        <v>0.0123402379903041</v>
      </c>
      <c r="J2" s="128">
        <v>0.00688194812069878</v>
      </c>
      <c r="K2" s="130">
        <v>0.00956022944550669</v>
      </c>
      <c r="L2" s="130">
        <v>0</v>
      </c>
      <c r="M2" s="131">
        <v>0.00600706713780919</v>
      </c>
      <c r="N2" s="130">
        <v>0.012136974425661</v>
      </c>
      <c r="O2" s="136">
        <v>0.00560344827586207</v>
      </c>
      <c r="P2" s="136">
        <v>0.00670578373847443</v>
      </c>
      <c r="Q2" s="130">
        <v>0.00593631948192121</v>
      </c>
      <c r="R2" s="130">
        <v>0.00759734093067426</v>
      </c>
      <c r="S2" s="130">
        <v>0.00649350649350649</v>
      </c>
      <c r="T2" s="142">
        <v>0.00383141762452107</v>
      </c>
      <c r="U2" s="130">
        <v>0.00207900207900208</v>
      </c>
      <c r="V2" s="130">
        <v>0.00276370336250576</v>
      </c>
      <c r="W2" s="130">
        <v>0</v>
      </c>
      <c r="X2" s="130">
        <v>0.00222841225626741</v>
      </c>
      <c r="Y2" s="130">
        <v>0</v>
      </c>
      <c r="Z2" s="130">
        <v>0.0011001100110011</v>
      </c>
    </row>
    <row r="3" spans="1:26">
      <c r="A3" s="70">
        <v>2</v>
      </c>
      <c r="B3" s="72" t="s">
        <v>68</v>
      </c>
      <c r="C3" s="127">
        <v>0.000610542025642765</v>
      </c>
      <c r="D3" s="128">
        <v>0.000462107208872458</v>
      </c>
      <c r="E3" s="128">
        <v>0.00158793171893609</v>
      </c>
      <c r="F3" s="128">
        <v>0.00072456767462081</v>
      </c>
      <c r="G3" s="128">
        <v>0.00086105675146771</v>
      </c>
      <c r="H3" s="127">
        <v>0.000628643273516973</v>
      </c>
      <c r="I3" s="127">
        <v>0.00112971823498139</v>
      </c>
      <c r="J3" s="128">
        <v>0.00081366965012205</v>
      </c>
      <c r="K3" s="130">
        <v>0.000571837026447462</v>
      </c>
      <c r="L3" s="130">
        <v>0</v>
      </c>
      <c r="M3" s="131">
        <v>0.00102870075095155</v>
      </c>
      <c r="N3" s="130">
        <v>0.000507585584569398</v>
      </c>
      <c r="O3" s="130">
        <v>0.000756048387096774</v>
      </c>
      <c r="P3" s="130">
        <v>0.000631472594089417</v>
      </c>
      <c r="Q3" s="130">
        <v>0.00148809523809524</v>
      </c>
      <c r="R3" s="130">
        <v>0.00110451470385199</v>
      </c>
      <c r="S3" s="130">
        <v>0.000886917960088692</v>
      </c>
      <c r="T3" s="142">
        <v>0.000499568554430265</v>
      </c>
      <c r="U3" s="130">
        <v>0.00119277519027604</v>
      </c>
      <c r="V3" s="130">
        <v>0.00136935142537035</v>
      </c>
      <c r="W3" s="130">
        <v>0.000913294137793253</v>
      </c>
      <c r="X3" s="130">
        <v>0.00164349791138807</v>
      </c>
      <c r="Y3" s="130">
        <v>0.00412727998934895</v>
      </c>
      <c r="Z3" s="130">
        <v>0.00180505415162455</v>
      </c>
    </row>
    <row r="4" spans="1:26">
      <c r="A4" s="70">
        <v>3</v>
      </c>
      <c r="B4" s="72" t="s">
        <v>69</v>
      </c>
      <c r="C4" s="127" t="s">
        <v>70</v>
      </c>
      <c r="D4" s="128"/>
      <c r="E4" s="128"/>
      <c r="F4" s="129" t="s">
        <v>70</v>
      </c>
      <c r="G4" s="128" t="s">
        <v>70</v>
      </c>
      <c r="H4" s="127" t="s">
        <v>70</v>
      </c>
      <c r="I4" s="127" t="s">
        <v>70</v>
      </c>
      <c r="J4" s="128"/>
      <c r="K4" s="130" t="s">
        <v>70</v>
      </c>
      <c r="L4" s="130" t="s">
        <v>70</v>
      </c>
      <c r="M4" s="131" t="s">
        <v>70</v>
      </c>
      <c r="N4" s="130" t="s">
        <v>70</v>
      </c>
      <c r="O4" s="130" t="s">
        <v>70</v>
      </c>
      <c r="P4" s="130" t="s">
        <v>70</v>
      </c>
      <c r="Q4" s="130" t="s">
        <v>70</v>
      </c>
      <c r="R4" s="130"/>
      <c r="T4" s="142" t="s">
        <v>70</v>
      </c>
      <c r="U4" s="130" t="s">
        <v>70</v>
      </c>
      <c r="V4" s="130" t="s">
        <v>70</v>
      </c>
      <c r="W4" s="130" t="s">
        <v>70</v>
      </c>
      <c r="X4" s="130" t="s">
        <v>70</v>
      </c>
      <c r="Y4" s="11"/>
      <c r="Z4" s="11"/>
    </row>
    <row r="5" spans="1:26">
      <c r="A5" s="70">
        <v>4</v>
      </c>
      <c r="B5" s="72" t="s">
        <v>71</v>
      </c>
      <c r="C5" s="127" t="s">
        <v>70</v>
      </c>
      <c r="D5" s="128"/>
      <c r="E5" s="128"/>
      <c r="F5" s="129" t="s">
        <v>70</v>
      </c>
      <c r="G5" s="128" t="s">
        <v>70</v>
      </c>
      <c r="H5" s="127" t="s">
        <v>70</v>
      </c>
      <c r="I5" s="127" t="s">
        <v>70</v>
      </c>
      <c r="J5" s="128"/>
      <c r="K5" s="130" t="s">
        <v>70</v>
      </c>
      <c r="L5" s="130" t="s">
        <v>70</v>
      </c>
      <c r="M5" s="131" t="s">
        <v>70</v>
      </c>
      <c r="N5" s="130" t="s">
        <v>70</v>
      </c>
      <c r="O5" s="130" t="s">
        <v>70</v>
      </c>
      <c r="P5" s="130" t="s">
        <v>70</v>
      </c>
      <c r="Q5" s="130" t="s">
        <v>70</v>
      </c>
      <c r="R5" s="130"/>
      <c r="S5" s="130"/>
      <c r="T5" s="142" t="s">
        <v>70</v>
      </c>
      <c r="U5" s="130" t="s">
        <v>70</v>
      </c>
      <c r="V5" s="130" t="s">
        <v>70</v>
      </c>
      <c r="W5" s="130" t="s">
        <v>70</v>
      </c>
      <c r="X5" s="130" t="s">
        <v>70</v>
      </c>
      <c r="Y5" s="130"/>
      <c r="Z5" s="130"/>
    </row>
    <row r="6" spans="1:26">
      <c r="A6" s="70">
        <v>5</v>
      </c>
      <c r="B6" s="100" t="s">
        <v>72</v>
      </c>
      <c r="C6" s="127">
        <v>0.0079</v>
      </c>
      <c r="D6" s="127">
        <v>0.0016</v>
      </c>
      <c r="E6" s="128">
        <v>0</v>
      </c>
      <c r="F6" s="128">
        <v>0.00104712041884817</v>
      </c>
      <c r="G6" s="128">
        <v>0.00131233595800525</v>
      </c>
      <c r="H6" s="127">
        <v>0.00120772946859903</v>
      </c>
      <c r="I6" s="127">
        <v>0</v>
      </c>
      <c r="J6" s="128">
        <v>0</v>
      </c>
      <c r="K6" s="130">
        <v>0.00306748466257669</v>
      </c>
      <c r="L6" s="130">
        <v>0.00666666666666667</v>
      </c>
      <c r="M6" s="131">
        <v>0</v>
      </c>
      <c r="N6" s="130">
        <v>0.00214822771213749</v>
      </c>
      <c r="O6" s="130">
        <v>0.00229621125143513</v>
      </c>
      <c r="P6" s="130">
        <v>0</v>
      </c>
      <c r="Q6" s="130">
        <v>0</v>
      </c>
      <c r="R6" s="130">
        <v>0</v>
      </c>
      <c r="S6" s="130">
        <v>0</v>
      </c>
      <c r="T6" s="142">
        <v>0</v>
      </c>
      <c r="U6" s="130">
        <v>0.000987166831194472</v>
      </c>
      <c r="V6" s="130">
        <v>0</v>
      </c>
      <c r="W6" s="130">
        <v>0</v>
      </c>
      <c r="X6" s="130">
        <v>0.00120048019207683</v>
      </c>
      <c r="Y6" s="130">
        <v>0</v>
      </c>
      <c r="Z6" s="130">
        <v>0</v>
      </c>
    </row>
    <row r="7" spans="1:26">
      <c r="A7" s="70">
        <v>6</v>
      </c>
      <c r="B7" s="100" t="s">
        <v>73</v>
      </c>
      <c r="C7" s="127">
        <v>0.0018</v>
      </c>
      <c r="D7" s="127">
        <v>0.0009</v>
      </c>
      <c r="E7" s="128">
        <v>0.00320512820512821</v>
      </c>
      <c r="F7" s="128">
        <v>0.00165140369313917</v>
      </c>
      <c r="G7" s="128">
        <v>0.000772200772200772</v>
      </c>
      <c r="H7" s="127">
        <v>0.000351679268507122</v>
      </c>
      <c r="I7" s="127">
        <v>0.00274536719286205</v>
      </c>
      <c r="J7" s="128">
        <v>0.00228702115494568</v>
      </c>
      <c r="K7" s="130">
        <v>0.00288184438040346</v>
      </c>
      <c r="L7" s="130">
        <v>0.00248447204968944</v>
      </c>
      <c r="M7" s="131">
        <v>0.00109959158027019</v>
      </c>
      <c r="N7" s="130">
        <v>0.00497237569060773</v>
      </c>
      <c r="O7" s="130">
        <v>0.00277172837061968</v>
      </c>
      <c r="P7" s="130">
        <v>0.00180940892641737</v>
      </c>
      <c r="Q7" s="130">
        <v>0.00376028202115159</v>
      </c>
      <c r="R7" s="130">
        <v>0.00221336874723329</v>
      </c>
      <c r="S7" s="130">
        <v>0.00135869565217391</v>
      </c>
      <c r="T7" s="142">
        <v>0.00182503954252342</v>
      </c>
      <c r="U7" s="130">
        <v>0.00410934429158478</v>
      </c>
      <c r="V7" s="130">
        <v>0.00170035896467032</v>
      </c>
      <c r="W7" s="130">
        <v>0.00345454545454545</v>
      </c>
      <c r="X7" s="130">
        <v>0.00231189575451871</v>
      </c>
      <c r="Y7" s="130">
        <v>0.00351837372947615</v>
      </c>
      <c r="Z7" s="130">
        <v>0</v>
      </c>
    </row>
    <row r="8" spans="1:26">
      <c r="A8" s="70">
        <v>7</v>
      </c>
      <c r="B8" s="100" t="s">
        <v>74</v>
      </c>
      <c r="C8" s="127">
        <v>0</v>
      </c>
      <c r="D8" s="127">
        <v>0</v>
      </c>
      <c r="E8" s="128">
        <v>0</v>
      </c>
      <c r="F8" s="128">
        <v>0.00321027287319422</v>
      </c>
      <c r="G8" s="128">
        <v>0.00266666666666667</v>
      </c>
      <c r="H8" s="127">
        <v>0</v>
      </c>
      <c r="I8" s="127">
        <v>0.00280112044817927</v>
      </c>
      <c r="J8" s="128">
        <v>0.0124555160142349</v>
      </c>
      <c r="K8" s="130">
        <v>0</v>
      </c>
      <c r="L8" s="130">
        <v>0</v>
      </c>
      <c r="M8" s="131">
        <v>0</v>
      </c>
      <c r="N8" s="130">
        <v>0</v>
      </c>
      <c r="O8" s="130">
        <v>0.00389863547758285</v>
      </c>
      <c r="P8" s="130">
        <v>0</v>
      </c>
      <c r="Q8" s="130">
        <v>0.00465116279069767</v>
      </c>
      <c r="R8" s="130">
        <v>0</v>
      </c>
      <c r="S8" s="130">
        <v>0</v>
      </c>
      <c r="T8" s="142">
        <v>0</v>
      </c>
      <c r="U8" s="130">
        <v>0</v>
      </c>
      <c r="V8" s="130">
        <v>0</v>
      </c>
      <c r="W8" s="130">
        <v>0</v>
      </c>
      <c r="X8" s="130">
        <v>0.0105485232067511</v>
      </c>
      <c r="Y8" s="130">
        <v>0</v>
      </c>
      <c r="Z8" s="130">
        <v>0</v>
      </c>
    </row>
    <row r="9" spans="1:26">
      <c r="A9" s="70">
        <v>8</v>
      </c>
      <c r="B9" s="100" t="s">
        <v>75</v>
      </c>
      <c r="C9" s="127">
        <v>0.0046</v>
      </c>
      <c r="D9" s="127">
        <v>0</v>
      </c>
      <c r="E9" s="128">
        <v>0</v>
      </c>
      <c r="F9" s="128">
        <v>0.0012070006035003</v>
      </c>
      <c r="G9" s="128">
        <v>0</v>
      </c>
      <c r="H9" s="127">
        <v>0</v>
      </c>
      <c r="I9" s="127">
        <v>0</v>
      </c>
      <c r="J9" s="128">
        <v>0</v>
      </c>
      <c r="K9" s="130">
        <v>0</v>
      </c>
      <c r="L9" s="130">
        <v>0</v>
      </c>
      <c r="M9" s="131">
        <v>0</v>
      </c>
      <c r="N9" s="130">
        <v>0</v>
      </c>
      <c r="O9" s="130">
        <v>0</v>
      </c>
      <c r="P9" s="130">
        <v>0</v>
      </c>
      <c r="Q9" s="130">
        <v>0</v>
      </c>
      <c r="R9" s="130">
        <v>0</v>
      </c>
      <c r="S9" s="130">
        <v>0</v>
      </c>
      <c r="T9" s="142">
        <v>0</v>
      </c>
      <c r="U9" s="130">
        <v>0.00058173356602676</v>
      </c>
      <c r="V9" s="130">
        <v>0</v>
      </c>
      <c r="W9" s="130">
        <v>0</v>
      </c>
      <c r="X9" s="130">
        <v>0</v>
      </c>
      <c r="Y9" s="130">
        <v>0</v>
      </c>
      <c r="Z9" s="130">
        <v>0</v>
      </c>
    </row>
    <row r="10" spans="1:26">
      <c r="A10" s="70">
        <v>9</v>
      </c>
      <c r="B10" s="100" t="s">
        <v>76</v>
      </c>
      <c r="C10" s="127">
        <v>0.004</v>
      </c>
      <c r="D10" s="127">
        <v>0</v>
      </c>
      <c r="E10" s="128">
        <v>0.003690036900369</v>
      </c>
      <c r="F10" s="128">
        <v>0.00104712041884817</v>
      </c>
      <c r="G10" s="128">
        <v>0.000656167979002625</v>
      </c>
      <c r="H10" s="127">
        <v>0.00120772946859903</v>
      </c>
      <c r="I10" s="127">
        <v>0.0023696682464455</v>
      </c>
      <c r="J10" s="128">
        <v>0</v>
      </c>
      <c r="K10" s="130">
        <v>0</v>
      </c>
      <c r="L10" s="130">
        <v>0.00666666666666667</v>
      </c>
      <c r="M10" s="131">
        <v>0.00102774922918808</v>
      </c>
      <c r="N10" s="130">
        <v>0.00214822771213749</v>
      </c>
      <c r="O10" s="130">
        <v>0</v>
      </c>
      <c r="P10" s="130">
        <v>0</v>
      </c>
      <c r="Q10" s="130">
        <v>0</v>
      </c>
      <c r="R10" s="130">
        <v>0</v>
      </c>
      <c r="S10" s="130">
        <v>0</v>
      </c>
      <c r="T10" s="142">
        <v>0</v>
      </c>
      <c r="U10" s="130">
        <v>0</v>
      </c>
      <c r="V10" s="130">
        <v>0</v>
      </c>
      <c r="W10" s="130">
        <v>0</v>
      </c>
      <c r="X10" s="130">
        <v>0</v>
      </c>
      <c r="Y10" s="130">
        <v>0</v>
      </c>
      <c r="Z10" s="130">
        <v>0</v>
      </c>
    </row>
    <row r="11" spans="1:26">
      <c r="A11" s="70">
        <v>10</v>
      </c>
      <c r="B11" s="72" t="s">
        <v>77</v>
      </c>
      <c r="C11" s="127">
        <v>0.0027</v>
      </c>
      <c r="D11" s="127">
        <v>0</v>
      </c>
      <c r="E11" s="128">
        <v>0</v>
      </c>
      <c r="F11" s="128">
        <v>0</v>
      </c>
      <c r="G11" s="128">
        <v>0</v>
      </c>
      <c r="H11" s="127">
        <v>0</v>
      </c>
      <c r="I11" s="127">
        <v>0.0029673590504451</v>
      </c>
      <c r="J11" s="128">
        <v>0</v>
      </c>
      <c r="K11" s="130">
        <v>0</v>
      </c>
      <c r="L11" s="130">
        <v>0</v>
      </c>
      <c r="M11" s="131">
        <v>0</v>
      </c>
      <c r="N11" s="130">
        <v>0.00705882352941176</v>
      </c>
      <c r="O11" s="130">
        <v>0</v>
      </c>
      <c r="P11" s="130">
        <v>0</v>
      </c>
      <c r="Q11" s="130">
        <v>0</v>
      </c>
      <c r="R11" s="130">
        <v>0</v>
      </c>
      <c r="S11" s="130">
        <v>0</v>
      </c>
      <c r="T11" s="142">
        <v>0</v>
      </c>
      <c r="U11" s="130">
        <v>0</v>
      </c>
      <c r="V11" s="130">
        <v>0</v>
      </c>
      <c r="W11" s="130">
        <v>0</v>
      </c>
      <c r="X11" s="130">
        <v>0</v>
      </c>
      <c r="Y11" s="130">
        <v>0</v>
      </c>
      <c r="Z11" s="130">
        <v>0</v>
      </c>
    </row>
    <row r="12" spans="1:26">
      <c r="A12" s="70">
        <v>11</v>
      </c>
      <c r="B12" s="72" t="s">
        <v>78</v>
      </c>
      <c r="C12" s="127">
        <v>0.0012</v>
      </c>
      <c r="D12" s="127">
        <v>0.0001</v>
      </c>
      <c r="E12" s="128">
        <v>0.000793965859468043</v>
      </c>
      <c r="F12" s="128">
        <v>0.000434740604772486</v>
      </c>
      <c r="G12" s="128">
        <v>7.82778864970646e-5</v>
      </c>
      <c r="H12" s="127">
        <v>0.000971539604526232</v>
      </c>
      <c r="I12" s="127">
        <v>0.000598086124401914</v>
      </c>
      <c r="J12" s="128">
        <v>0.00113913751017087</v>
      </c>
      <c r="K12" s="130">
        <v>0.000714796283059328</v>
      </c>
      <c r="L12" s="130">
        <v>0.000451467268623025</v>
      </c>
      <c r="M12" s="131">
        <v>0.000411480300380619</v>
      </c>
      <c r="N12" s="130">
        <v>0.000338390389712932</v>
      </c>
      <c r="O12" s="130">
        <v>0.000567036290322581</v>
      </c>
      <c r="P12" s="130">
        <v>0.000126294518817883</v>
      </c>
      <c r="Q12" s="130">
        <v>7.44047619047619e-5</v>
      </c>
      <c r="R12" s="130">
        <v>0.000276128675962999</v>
      </c>
      <c r="S12" s="130">
        <v>0</v>
      </c>
      <c r="T12" s="142">
        <v>0.000272491938780144</v>
      </c>
      <c r="U12" s="130">
        <v>0.00017039645575372</v>
      </c>
      <c r="V12" s="130">
        <v>0.000311216233038715</v>
      </c>
      <c r="W12" s="130">
        <v>0.000285404418060392</v>
      </c>
      <c r="X12" s="130">
        <v>0</v>
      </c>
      <c r="Y12" s="130">
        <v>0.000133138064172547</v>
      </c>
      <c r="Z12" s="130">
        <v>0.000300842358604091</v>
      </c>
    </row>
    <row r="13" spans="1:26">
      <c r="A13" s="70">
        <v>12</v>
      </c>
      <c r="B13" s="72" t="s">
        <v>79</v>
      </c>
      <c r="C13" s="105" t="s">
        <v>70</v>
      </c>
      <c r="D13" s="105" t="s">
        <v>70</v>
      </c>
      <c r="E13" s="105"/>
      <c r="F13" s="105" t="s">
        <v>70</v>
      </c>
      <c r="G13" s="105" t="s">
        <v>70</v>
      </c>
      <c r="H13" s="105" t="s">
        <v>70</v>
      </c>
      <c r="I13" s="105" t="s">
        <v>70</v>
      </c>
      <c r="J13" s="105" t="s">
        <v>70</v>
      </c>
      <c r="K13" s="137" t="s">
        <v>70</v>
      </c>
      <c r="L13" s="137" t="s">
        <v>70</v>
      </c>
      <c r="M13" s="138" t="s">
        <v>70</v>
      </c>
      <c r="N13" s="137" t="s">
        <v>70</v>
      </c>
      <c r="O13" s="105" t="s">
        <v>70</v>
      </c>
      <c r="P13" s="105" t="s">
        <v>70</v>
      </c>
      <c r="Q13" s="105" t="s">
        <v>70</v>
      </c>
      <c r="R13" s="105" t="s">
        <v>70</v>
      </c>
      <c r="S13" s="105" t="s">
        <v>70</v>
      </c>
      <c r="T13" s="105" t="s">
        <v>70</v>
      </c>
      <c r="U13" s="143" t="s">
        <v>70</v>
      </c>
      <c r="V13" s="143" t="s">
        <v>70</v>
      </c>
      <c r="W13" s="143" t="s">
        <v>70</v>
      </c>
      <c r="X13" s="143" t="s">
        <v>70</v>
      </c>
      <c r="Y13" s="145" t="s">
        <v>70</v>
      </c>
      <c r="Z13" s="145" t="s">
        <v>70</v>
      </c>
    </row>
    <row r="14" spans="1:26">
      <c r="A14" s="70">
        <v>13</v>
      </c>
      <c r="B14" s="72" t="s">
        <v>80</v>
      </c>
      <c r="C14" s="105" t="s">
        <v>70</v>
      </c>
      <c r="D14" s="105" t="s">
        <v>70</v>
      </c>
      <c r="E14" s="105"/>
      <c r="F14" s="105" t="s">
        <v>70</v>
      </c>
      <c r="G14" s="105" t="s">
        <v>70</v>
      </c>
      <c r="H14" s="105" t="s">
        <v>70</v>
      </c>
      <c r="I14" s="105" t="s">
        <v>70</v>
      </c>
      <c r="J14" s="105" t="s">
        <v>70</v>
      </c>
      <c r="K14" s="137" t="s">
        <v>70</v>
      </c>
      <c r="L14" s="137" t="s">
        <v>70</v>
      </c>
      <c r="M14" s="138" t="s">
        <v>70</v>
      </c>
      <c r="N14" s="137" t="s">
        <v>70</v>
      </c>
      <c r="O14" s="105" t="s">
        <v>70</v>
      </c>
      <c r="P14" s="105" t="s">
        <v>70</v>
      </c>
      <c r="Q14" s="105" t="s">
        <v>70</v>
      </c>
      <c r="R14" s="105" t="s">
        <v>70</v>
      </c>
      <c r="S14" s="105" t="s">
        <v>70</v>
      </c>
      <c r="T14" s="105" t="s">
        <v>70</v>
      </c>
      <c r="U14" s="143" t="s">
        <v>70</v>
      </c>
      <c r="V14" s="143" t="s">
        <v>70</v>
      </c>
      <c r="W14" s="143" t="s">
        <v>70</v>
      </c>
      <c r="X14" s="143" t="s">
        <v>70</v>
      </c>
      <c r="Y14" s="145" t="s">
        <v>70</v>
      </c>
      <c r="Z14" s="145" t="s">
        <v>70</v>
      </c>
    </row>
    <row r="15" spans="1:26">
      <c r="A15" s="70">
        <v>14</v>
      </c>
      <c r="B15" s="72" t="s">
        <v>81</v>
      </c>
      <c r="C15" s="127">
        <v>0.0085</v>
      </c>
      <c r="D15" s="127">
        <v>0.0058</v>
      </c>
      <c r="E15" s="127">
        <v>0.00674870980547836</v>
      </c>
      <c r="F15" s="130">
        <v>0.00405757897787653</v>
      </c>
      <c r="G15" s="130">
        <v>0.00587084148727984</v>
      </c>
      <c r="H15" s="99">
        <v>0.00457195108012344</v>
      </c>
      <c r="I15" s="127">
        <v>0.00551568314726209</v>
      </c>
      <c r="J15" s="130">
        <v>0.0048006509357201</v>
      </c>
      <c r="K15" s="130">
        <v>0.00586132952108649</v>
      </c>
      <c r="L15" s="130">
        <v>0.00316027088036117</v>
      </c>
      <c r="M15" s="131">
        <v>0.00401193292871104</v>
      </c>
      <c r="N15" s="130">
        <v>0.00671140939597315</v>
      </c>
      <c r="O15" s="130">
        <v>0.00630040322580645</v>
      </c>
      <c r="P15" s="130">
        <v>0.0037888355645365</v>
      </c>
      <c r="Q15" s="130">
        <v>0.00602678571428571</v>
      </c>
      <c r="R15" s="130">
        <v>0.00662708822311197</v>
      </c>
      <c r="S15" s="130">
        <v>0.00665188470066519</v>
      </c>
      <c r="T15" s="142">
        <v>0.00440528634361234</v>
      </c>
      <c r="U15" s="130">
        <v>0.00607747358854936</v>
      </c>
      <c r="V15" s="130">
        <v>0.00728245985310594</v>
      </c>
      <c r="W15" s="130">
        <v>0.00662138249900108</v>
      </c>
      <c r="X15" s="130">
        <v>0.00835444771622269</v>
      </c>
      <c r="Y15" s="130">
        <v>0.00931966449207828</v>
      </c>
      <c r="Z15" s="130">
        <v>0.00240673886883273</v>
      </c>
    </row>
    <row r="16" spans="1:26">
      <c r="A16" s="78" t="s">
        <v>70</v>
      </c>
      <c r="B16" s="11" t="s">
        <v>70</v>
      </c>
      <c r="C16" s="128"/>
      <c r="D16" s="128"/>
      <c r="E16" s="128"/>
      <c r="F16" s="128"/>
      <c r="G16" s="128"/>
      <c r="H16" s="128"/>
      <c r="I16" s="128"/>
      <c r="J16" s="128"/>
      <c r="K16" s="11"/>
      <c r="L16" s="11"/>
      <c r="M16" s="139"/>
      <c r="N16" s="11"/>
      <c r="O16" s="11"/>
      <c r="P16" s="11"/>
      <c r="Q16" s="11"/>
      <c r="R16" s="11"/>
      <c r="S16" s="11"/>
      <c r="T16" s="11"/>
      <c r="U16" s="11"/>
      <c r="V16" s="11"/>
      <c r="W16" s="11"/>
      <c r="Y16" s="11"/>
      <c r="Z16" s="11"/>
    </row>
    <row r="17" spans="1:26">
      <c r="A17" s="78">
        <v>1</v>
      </c>
      <c r="B17" s="11" t="s">
        <v>82</v>
      </c>
      <c r="C17" s="128">
        <v>0.0028</v>
      </c>
      <c r="D17" s="128">
        <v>0.0049</v>
      </c>
      <c r="E17" s="128">
        <v>0.00317586343787217</v>
      </c>
      <c r="F17" s="131">
        <v>0.00173896241908994</v>
      </c>
      <c r="G17" s="128">
        <v>0.00297455968688845</v>
      </c>
      <c r="H17" s="130">
        <v>0.00302891759058178</v>
      </c>
      <c r="I17" s="130">
        <v>0.003056884635832</v>
      </c>
      <c r="J17" s="130">
        <v>0.00195280716029292</v>
      </c>
      <c r="K17" s="130">
        <v>0.00214438884917798</v>
      </c>
      <c r="L17" s="130">
        <v>0.00090293453724605</v>
      </c>
      <c r="M17" s="130">
        <v>0.0020574015019031</v>
      </c>
      <c r="N17" s="130">
        <v>0.00242513112627601</v>
      </c>
      <c r="O17" s="130">
        <v>0.00170110887096774</v>
      </c>
      <c r="P17" s="131">
        <v>0.00183127052285931</v>
      </c>
      <c r="Q17" s="130">
        <v>0.00267857142857143</v>
      </c>
      <c r="R17" s="130">
        <v>0.00220902940770399</v>
      </c>
      <c r="S17" s="130">
        <v>0.0035</v>
      </c>
      <c r="T17" s="130">
        <v>0.00122621372451065</v>
      </c>
      <c r="U17" s="130">
        <v>0.00187436101329092</v>
      </c>
      <c r="V17" s="130">
        <v>0.00192954064484003</v>
      </c>
      <c r="W17" s="130">
        <v>0.00114161767224157</v>
      </c>
      <c r="X17" s="130">
        <v>0.00205437238923509</v>
      </c>
      <c r="Y17" s="130">
        <v>0.0042604180535215</v>
      </c>
      <c r="Z17" s="130">
        <v>0.00210589651022864</v>
      </c>
    </row>
    <row r="18" spans="1:26">
      <c r="A18" s="78">
        <v>2</v>
      </c>
      <c r="B18" s="11" t="s">
        <v>83</v>
      </c>
      <c r="C18" s="128">
        <v>0.0045</v>
      </c>
      <c r="D18" s="128">
        <v>0.0008</v>
      </c>
      <c r="E18" s="128">
        <v>0.00277888050813815</v>
      </c>
      <c r="F18" s="131">
        <v>0.0018838759540141</v>
      </c>
      <c r="G18" s="128">
        <v>0.00281800391389432</v>
      </c>
      <c r="H18" s="130">
        <v>0.00057149388501543</v>
      </c>
      <c r="I18" s="130">
        <v>0.00186071238702818</v>
      </c>
      <c r="J18" s="130">
        <v>0.00170870626525631</v>
      </c>
      <c r="K18" s="130">
        <v>0.00300214438884918</v>
      </c>
      <c r="L18" s="130">
        <v>0.0018058690744921</v>
      </c>
      <c r="M18" s="130">
        <v>0.00154305112642732</v>
      </c>
      <c r="N18" s="130">
        <v>0.00394788787998421</v>
      </c>
      <c r="O18" s="130">
        <v>0.00403225806451613</v>
      </c>
      <c r="P18" s="130">
        <v>0.00183127052285931</v>
      </c>
      <c r="Q18" s="130">
        <v>0.00327380952380952</v>
      </c>
      <c r="R18" s="130">
        <v>0.00414193013944498</v>
      </c>
      <c r="S18" s="130">
        <v>0.0031</v>
      </c>
      <c r="T18" s="130">
        <v>0.00290658068032154</v>
      </c>
      <c r="U18" s="130">
        <v>0.00403271611950471</v>
      </c>
      <c r="V18" s="130">
        <v>0.00504170297522719</v>
      </c>
      <c r="W18" s="130">
        <v>0.00519436040869913</v>
      </c>
      <c r="X18" s="130">
        <v>0.0063000753269876</v>
      </c>
      <c r="Y18" s="130">
        <v>0.00492610837438424</v>
      </c>
      <c r="Z18" s="130">
        <v>0</v>
      </c>
    </row>
    <row r="19" spans="1:26">
      <c r="A19" s="78">
        <v>3</v>
      </c>
      <c r="B19" s="11" t="s">
        <v>84</v>
      </c>
      <c r="C19" s="128">
        <v>0.0012</v>
      </c>
      <c r="D19" s="128">
        <v>0.0001</v>
      </c>
      <c r="E19" s="128">
        <v>0.000793965859468043</v>
      </c>
      <c r="F19" s="131">
        <v>0.000434740604772486</v>
      </c>
      <c r="G19" s="128">
        <v>7.82778864970646e-5</v>
      </c>
      <c r="H19" s="130">
        <v>0.000971539604526232</v>
      </c>
      <c r="I19" s="130">
        <v>0.000598086124401914</v>
      </c>
      <c r="J19" s="130">
        <v>0.00113913751017087</v>
      </c>
      <c r="K19" s="130">
        <v>0.000714796283059328</v>
      </c>
      <c r="L19" s="130">
        <v>0.000451467268623025</v>
      </c>
      <c r="M19" s="131">
        <v>0.000411480300380619</v>
      </c>
      <c r="N19" s="130">
        <v>0.000338390389712932</v>
      </c>
      <c r="O19" s="130">
        <v>0.000567036290322581</v>
      </c>
      <c r="P19" s="130">
        <v>0.000126294518817883</v>
      </c>
      <c r="Q19" s="130">
        <v>7.44047619047619e-5</v>
      </c>
      <c r="R19" s="130">
        <v>0.000276128675962999</v>
      </c>
      <c r="S19" s="130">
        <v>0</v>
      </c>
      <c r="T19" s="130">
        <v>0.000272491938780144</v>
      </c>
      <c r="U19" s="130">
        <v>0.00017039645575372</v>
      </c>
      <c r="V19" s="130">
        <v>0.000311216233038715</v>
      </c>
      <c r="W19" s="130">
        <v>0.000285404418060392</v>
      </c>
      <c r="X19" s="130">
        <v>0</v>
      </c>
      <c r="Y19" s="130">
        <v>0.000133138064172547</v>
      </c>
      <c r="Z19" s="130">
        <v>0.000300842358604091</v>
      </c>
    </row>
    <row r="20" spans="24:24">
      <c r="X20" t="s">
        <v>70</v>
      </c>
    </row>
    <row r="21" spans="2:3">
      <c r="B21" t="s">
        <v>85</v>
      </c>
      <c r="C21" t="s">
        <v>70</v>
      </c>
    </row>
    <row r="22" spans="1:27">
      <c r="A22" s="70">
        <v>1</v>
      </c>
      <c r="B22" s="72" t="s">
        <v>86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140"/>
      <c r="N22" s="74"/>
      <c r="O22" s="74">
        <v>8</v>
      </c>
      <c r="P22" s="74">
        <v>8</v>
      </c>
      <c r="Q22" s="74">
        <v>4</v>
      </c>
      <c r="R22" s="74">
        <v>3</v>
      </c>
      <c r="S22" s="11">
        <v>4</v>
      </c>
      <c r="T22" s="11">
        <v>3</v>
      </c>
      <c r="U22" s="11">
        <v>0</v>
      </c>
      <c r="V22" s="11">
        <v>4</v>
      </c>
      <c r="W22" s="11">
        <v>0</v>
      </c>
      <c r="X22" s="11">
        <v>3</v>
      </c>
      <c r="Y22" s="11">
        <v>0</v>
      </c>
      <c r="Z22" s="11">
        <v>0</v>
      </c>
      <c r="AA22" s="11">
        <v>1</v>
      </c>
    </row>
    <row r="23" spans="1:27">
      <c r="A23" s="70">
        <v>2</v>
      </c>
      <c r="B23" s="72" t="s">
        <v>87</v>
      </c>
      <c r="C23" s="74"/>
      <c r="D23" s="74"/>
      <c r="E23" s="74"/>
      <c r="F23" s="74"/>
      <c r="G23" s="74"/>
      <c r="H23" s="74"/>
      <c r="I23" s="74"/>
      <c r="J23" s="74"/>
      <c r="K23" s="74" t="s">
        <v>70</v>
      </c>
      <c r="L23" s="74" t="s">
        <v>70</v>
      </c>
      <c r="M23" s="140" t="s">
        <v>70</v>
      </c>
      <c r="N23" s="74"/>
      <c r="O23" s="74">
        <v>2</v>
      </c>
      <c r="P23" s="74">
        <v>2</v>
      </c>
      <c r="Q23" s="74">
        <v>3</v>
      </c>
      <c r="R23" s="74">
        <v>3</v>
      </c>
      <c r="S23" s="11">
        <v>1</v>
      </c>
      <c r="T23" s="11">
        <v>2</v>
      </c>
      <c r="U23" s="11">
        <v>0</v>
      </c>
      <c r="V23" s="11">
        <v>21</v>
      </c>
      <c r="W23" s="11">
        <v>15</v>
      </c>
      <c r="X23" s="11">
        <v>15</v>
      </c>
      <c r="Y23" s="11">
        <v>29</v>
      </c>
      <c r="Z23" s="11">
        <v>3</v>
      </c>
      <c r="AA23" s="11">
        <v>49</v>
      </c>
    </row>
    <row r="24" spans="1:27">
      <c r="A24" s="70">
        <v>3</v>
      </c>
      <c r="B24" s="72" t="s">
        <v>88</v>
      </c>
      <c r="C24" s="74"/>
      <c r="D24" s="74"/>
      <c r="E24" s="74"/>
      <c r="F24" s="74"/>
      <c r="G24" s="74"/>
      <c r="H24" s="74"/>
      <c r="I24" s="74" t="s">
        <v>70</v>
      </c>
      <c r="J24" s="74" t="s">
        <v>70</v>
      </c>
      <c r="K24" s="74" t="s">
        <v>70</v>
      </c>
      <c r="L24" s="74" t="s">
        <v>70</v>
      </c>
      <c r="M24" s="140" t="s">
        <v>70</v>
      </c>
      <c r="N24" s="74"/>
      <c r="O24" s="74">
        <v>0</v>
      </c>
      <c r="P24" s="74">
        <v>0</v>
      </c>
      <c r="Q24" s="74">
        <v>1</v>
      </c>
      <c r="R24" s="74">
        <v>0</v>
      </c>
      <c r="S24" s="11">
        <v>1</v>
      </c>
      <c r="T24" s="11">
        <v>1</v>
      </c>
      <c r="U24" s="11">
        <v>0</v>
      </c>
      <c r="V24" s="11">
        <v>0</v>
      </c>
      <c r="W24" s="11">
        <v>2</v>
      </c>
      <c r="X24" s="11">
        <v>2</v>
      </c>
      <c r="Y24" s="11">
        <v>0</v>
      </c>
      <c r="Z24" s="11">
        <v>0</v>
      </c>
      <c r="AA24" s="11">
        <v>6</v>
      </c>
    </row>
    <row r="25" spans="10:14">
      <c r="J25" s="93" t="s">
        <v>70</v>
      </c>
      <c r="K25" s="93" t="s">
        <v>70</v>
      </c>
      <c r="L25" s="93" t="s">
        <v>70</v>
      </c>
      <c r="M25" s="141" t="s">
        <v>70</v>
      </c>
      <c r="N25" s="93" t="s">
        <v>70</v>
      </c>
    </row>
    <row r="27" spans="24:26">
      <c r="X27" s="93" t="s">
        <v>89</v>
      </c>
      <c r="Y27" s="93" t="s">
        <v>70</v>
      </c>
      <c r="Z27" s="93" t="s">
        <v>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M26" sqref="M26"/>
    </sheetView>
  </sheetViews>
  <sheetFormatPr defaultColWidth="9" defaultRowHeight="13.5"/>
  <cols>
    <col min="1" max="1" width="5.13333333333333" style="53" customWidth="1"/>
    <col min="2" max="2" width="18" customWidth="1"/>
    <col min="4" max="4" width="18" customWidth="1"/>
    <col min="6" max="6" width="14.5" style="93" customWidth="1"/>
    <col min="7" max="8" width="12.5" customWidth="1"/>
    <col min="9" max="11" width="10.6333333333333" customWidth="1"/>
    <col min="12" max="12" width="4.5" customWidth="1"/>
    <col min="13" max="13" width="5.13333333333333" customWidth="1"/>
    <col min="14" max="14" width="20.5" customWidth="1"/>
  </cols>
  <sheetData>
    <row r="1" spans="1:15">
      <c r="A1" s="70" t="s">
        <v>1</v>
      </c>
      <c r="B1" s="72" t="s">
        <v>52</v>
      </c>
      <c r="C1" s="72" t="s">
        <v>90</v>
      </c>
      <c r="D1" s="72" t="s">
        <v>91</v>
      </c>
      <c r="E1" s="72" t="s">
        <v>92</v>
      </c>
      <c r="F1" s="94" t="s">
        <v>93</v>
      </c>
      <c r="G1" s="95" t="s">
        <v>94</v>
      </c>
      <c r="H1" s="96" t="s">
        <v>95</v>
      </c>
      <c r="I1" s="112" t="s">
        <v>96</v>
      </c>
      <c r="J1" s="113" t="s">
        <v>97</v>
      </c>
      <c r="K1" s="114" t="s">
        <v>98</v>
      </c>
      <c r="M1" s="72" t="s">
        <v>1</v>
      </c>
      <c r="N1" s="72" t="s">
        <v>99</v>
      </c>
      <c r="O1" s="72"/>
    </row>
    <row r="2" s="15" customFormat="1" spans="1:15">
      <c r="A2" s="97"/>
      <c r="B2" s="98"/>
      <c r="C2" s="98"/>
      <c r="D2" s="98"/>
      <c r="E2" s="98"/>
      <c r="F2" s="99"/>
      <c r="G2" s="98"/>
      <c r="H2" s="98"/>
      <c r="I2" s="98"/>
      <c r="J2" s="98"/>
      <c r="K2" s="98"/>
      <c r="M2" s="72">
        <v>1</v>
      </c>
      <c r="N2" s="72" t="s">
        <v>100</v>
      </c>
      <c r="O2" s="72"/>
    </row>
    <row r="3" ht="15" spans="1:15">
      <c r="A3" s="70">
        <v>1</v>
      </c>
      <c r="B3" s="71" t="s">
        <v>67</v>
      </c>
      <c r="C3" s="72">
        <f ca="1">'1号门诊故障统计'!C34+'2号门诊故障统计'!C56</f>
        <v>0</v>
      </c>
      <c r="D3" s="71" t="s">
        <v>101</v>
      </c>
      <c r="E3" s="100">
        <f>O2+O3</f>
        <v>0</v>
      </c>
      <c r="F3" s="101" t="e">
        <f ca="1">C3/E3</f>
        <v>#DIV/0!</v>
      </c>
      <c r="G3" s="95">
        <f ca="1">C3</f>
        <v>0</v>
      </c>
      <c r="H3" s="102"/>
      <c r="I3" s="102"/>
      <c r="J3" s="102"/>
      <c r="K3" s="102"/>
      <c r="M3" s="72">
        <v>2</v>
      </c>
      <c r="N3" s="72" t="s">
        <v>102</v>
      </c>
      <c r="O3" s="72"/>
    </row>
    <row r="4" spans="1:15">
      <c r="A4" s="70">
        <v>2</v>
      </c>
      <c r="B4" s="72" t="s">
        <v>68</v>
      </c>
      <c r="C4" s="72">
        <f>'1号门诊故障统计'!C35+'2号门诊故障统计'!C57</f>
        <v>49</v>
      </c>
      <c r="D4" s="72" t="s">
        <v>103</v>
      </c>
      <c r="E4" s="100">
        <f>O20</f>
        <v>0</v>
      </c>
      <c r="F4" s="101" t="e">
        <f t="shared" ref="F4:F16" si="0">C4/E4</f>
        <v>#DIV/0!</v>
      </c>
      <c r="G4" s="95">
        <f t="shared" ref="G4:G5" si="1">C4</f>
        <v>49</v>
      </c>
      <c r="H4" s="102"/>
      <c r="I4" s="102"/>
      <c r="J4" s="102"/>
      <c r="K4" s="102"/>
      <c r="M4" s="72">
        <v>3</v>
      </c>
      <c r="N4" s="72" t="s">
        <v>104</v>
      </c>
      <c r="O4" s="72"/>
    </row>
    <row r="5" spans="1:15">
      <c r="A5" s="70">
        <v>3</v>
      </c>
      <c r="B5" s="72" t="s">
        <v>69</v>
      </c>
      <c r="C5" s="72">
        <f>'1号门诊故障统计'!C36+'2号门诊故障统计'!C58</f>
        <v>10</v>
      </c>
      <c r="D5" s="11" t="s">
        <v>105</v>
      </c>
      <c r="E5" s="103" t="s">
        <v>106</v>
      </c>
      <c r="F5" s="101" t="e">
        <f t="shared" si="0"/>
        <v>#VALUE!</v>
      </c>
      <c r="G5" s="95">
        <f t="shared" si="1"/>
        <v>10</v>
      </c>
      <c r="H5" s="102"/>
      <c r="I5" s="102"/>
      <c r="J5" s="102"/>
      <c r="K5" s="102"/>
      <c r="M5" s="72">
        <v>4</v>
      </c>
      <c r="N5" s="72" t="s">
        <v>107</v>
      </c>
      <c r="O5" s="72"/>
    </row>
    <row r="6" spans="1:15">
      <c r="A6" s="70">
        <v>4</v>
      </c>
      <c r="B6" s="72" t="s">
        <v>71</v>
      </c>
      <c r="C6" s="72">
        <f>'1号门诊故障统计'!C37+'2号门诊故障统计'!C59</f>
        <v>0</v>
      </c>
      <c r="D6" s="103" t="s">
        <v>108</v>
      </c>
      <c r="E6" s="103" t="s">
        <v>106</v>
      </c>
      <c r="F6" s="101" t="e">
        <f t="shared" si="0"/>
        <v>#VALUE!</v>
      </c>
      <c r="G6" s="102"/>
      <c r="H6" s="96">
        <f>C6</f>
        <v>0</v>
      </c>
      <c r="I6" s="102"/>
      <c r="J6" s="102"/>
      <c r="K6" s="102"/>
      <c r="M6" s="72">
        <v>5</v>
      </c>
      <c r="N6" s="72" t="s">
        <v>109</v>
      </c>
      <c r="O6" s="72"/>
    </row>
    <row r="7" spans="1:15">
      <c r="A7" s="70">
        <v>5</v>
      </c>
      <c r="B7" s="72" t="s">
        <v>72</v>
      </c>
      <c r="C7" s="72">
        <f>'1号门诊故障统计'!C38+'2号门诊故障统计'!C60</f>
        <v>0</v>
      </c>
      <c r="D7" s="100" t="s">
        <v>110</v>
      </c>
      <c r="E7" s="72">
        <f>O11</f>
        <v>0</v>
      </c>
      <c r="F7" s="101" t="e">
        <f t="shared" si="0"/>
        <v>#DIV/0!</v>
      </c>
      <c r="G7" s="102"/>
      <c r="H7" s="96">
        <f t="shared" ref="H7:H12" si="2">C7</f>
        <v>0</v>
      </c>
      <c r="I7" s="102"/>
      <c r="J7" s="102"/>
      <c r="K7" s="102"/>
      <c r="M7" s="11">
        <v>6</v>
      </c>
      <c r="N7" s="11" t="s">
        <v>111</v>
      </c>
      <c r="O7" s="103"/>
    </row>
    <row r="8" spans="1:15">
      <c r="A8" s="70">
        <v>6</v>
      </c>
      <c r="B8" s="72" t="s">
        <v>73</v>
      </c>
      <c r="C8" s="72">
        <f>'1号门诊故障统计'!C39+'2号门诊故障统计'!C61</f>
        <v>2</v>
      </c>
      <c r="D8" s="72" t="s">
        <v>112</v>
      </c>
      <c r="E8" s="72">
        <f>O10</f>
        <v>0</v>
      </c>
      <c r="F8" s="101" t="e">
        <f t="shared" si="0"/>
        <v>#DIV/0!</v>
      </c>
      <c r="G8" s="102"/>
      <c r="H8" s="96">
        <f t="shared" si="2"/>
        <v>2</v>
      </c>
      <c r="I8" s="102"/>
      <c r="J8" s="102"/>
      <c r="K8" s="102"/>
      <c r="M8" s="72">
        <v>7</v>
      </c>
      <c r="N8" s="72" t="s">
        <v>113</v>
      </c>
      <c r="O8" s="72"/>
    </row>
    <row r="9" spans="1:15">
      <c r="A9" s="70">
        <v>7</v>
      </c>
      <c r="B9" s="72" t="s">
        <v>74</v>
      </c>
      <c r="C9" s="72">
        <f>'1号门诊故障统计'!C40+'2号门诊故障统计'!C62</f>
        <v>0</v>
      </c>
      <c r="D9" s="100" t="s">
        <v>114</v>
      </c>
      <c r="E9" s="100">
        <f>O3</f>
        <v>0</v>
      </c>
      <c r="F9" s="101" t="e">
        <f t="shared" si="0"/>
        <v>#DIV/0!</v>
      </c>
      <c r="G9" s="102"/>
      <c r="H9" s="96">
        <f t="shared" si="2"/>
        <v>0</v>
      </c>
      <c r="I9" s="102"/>
      <c r="J9" s="102"/>
      <c r="K9" s="102"/>
      <c r="M9" s="11">
        <v>8</v>
      </c>
      <c r="N9" s="11" t="s">
        <v>115</v>
      </c>
      <c r="O9" s="103"/>
    </row>
    <row r="10" spans="1:15">
      <c r="A10" s="70">
        <v>8</v>
      </c>
      <c r="B10" s="72" t="s">
        <v>75</v>
      </c>
      <c r="C10" s="72">
        <f>'1号门诊故障统计'!C41+'2号门诊故障统计'!C63</f>
        <v>0</v>
      </c>
      <c r="D10" s="100" t="s">
        <v>116</v>
      </c>
      <c r="E10" s="72">
        <f>O12+O15</f>
        <v>0</v>
      </c>
      <c r="F10" s="101" t="e">
        <f t="shared" si="0"/>
        <v>#DIV/0!</v>
      </c>
      <c r="G10" s="102"/>
      <c r="H10" s="96">
        <f t="shared" si="2"/>
        <v>0</v>
      </c>
      <c r="I10" s="102"/>
      <c r="J10" s="102"/>
      <c r="K10" s="102"/>
      <c r="M10" s="72">
        <v>9</v>
      </c>
      <c r="N10" s="72" t="s">
        <v>117</v>
      </c>
      <c r="O10" s="72"/>
    </row>
    <row r="11" spans="1:15">
      <c r="A11" s="70">
        <v>9</v>
      </c>
      <c r="B11" s="72" t="s">
        <v>76</v>
      </c>
      <c r="C11" s="72">
        <f>'1号门诊故障统计'!C42+'2号门诊故障统计'!C64</f>
        <v>0</v>
      </c>
      <c r="D11" s="100" t="s">
        <v>110</v>
      </c>
      <c r="E11" s="72">
        <f>O11</f>
        <v>0</v>
      </c>
      <c r="F11" s="101" t="e">
        <f t="shared" si="0"/>
        <v>#DIV/0!</v>
      </c>
      <c r="G11" s="102"/>
      <c r="H11" s="96">
        <f t="shared" si="2"/>
        <v>0</v>
      </c>
      <c r="I11" s="102"/>
      <c r="J11" s="102"/>
      <c r="K11" s="102"/>
      <c r="M11" s="72">
        <v>10</v>
      </c>
      <c r="N11" s="72" t="s">
        <v>118</v>
      </c>
      <c r="O11" s="72"/>
    </row>
    <row r="12" spans="1:15">
      <c r="A12" s="70">
        <v>10</v>
      </c>
      <c r="B12" s="72" t="s">
        <v>77</v>
      </c>
      <c r="C12" s="72">
        <f>'1号门诊故障统计'!C43+'2号门诊故障统计'!C65</f>
        <v>0</v>
      </c>
      <c r="D12" s="100" t="s">
        <v>119</v>
      </c>
      <c r="E12" s="72">
        <f>O17</f>
        <v>0</v>
      </c>
      <c r="F12" s="101" t="e">
        <f t="shared" si="0"/>
        <v>#DIV/0!</v>
      </c>
      <c r="G12" s="102"/>
      <c r="H12" s="96">
        <f t="shared" si="2"/>
        <v>0</v>
      </c>
      <c r="I12" s="102"/>
      <c r="J12" s="102"/>
      <c r="K12" s="102"/>
      <c r="M12" s="72">
        <v>11</v>
      </c>
      <c r="N12" s="72" t="s">
        <v>120</v>
      </c>
      <c r="O12" s="72"/>
    </row>
    <row r="13" spans="1:15">
      <c r="A13" s="70">
        <v>11</v>
      </c>
      <c r="B13" s="72" t="s">
        <v>78</v>
      </c>
      <c r="C13" s="72">
        <f>'1号门诊故障统计'!C44+'2号门诊故障统计'!C66</f>
        <v>3</v>
      </c>
      <c r="D13" s="100" t="s">
        <v>121</v>
      </c>
      <c r="E13" s="100">
        <f>O20</f>
        <v>0</v>
      </c>
      <c r="F13" s="101" t="e">
        <f t="shared" si="0"/>
        <v>#DIV/0!</v>
      </c>
      <c r="G13" s="102"/>
      <c r="H13" s="102"/>
      <c r="I13" s="112">
        <f>C13</f>
        <v>3</v>
      </c>
      <c r="J13" s="102"/>
      <c r="K13" s="102"/>
      <c r="M13" s="11">
        <v>12</v>
      </c>
      <c r="N13" s="11" t="s">
        <v>122</v>
      </c>
      <c r="O13" s="103"/>
    </row>
    <row r="14" spans="1:15">
      <c r="A14" s="70">
        <v>12</v>
      </c>
      <c r="B14" s="72" t="s">
        <v>79</v>
      </c>
      <c r="C14" s="72">
        <f>'1号门诊故障统计'!C45+'2号门诊故障统计'!C67</f>
        <v>0</v>
      </c>
      <c r="D14" s="104" t="s">
        <v>70</v>
      </c>
      <c r="E14" s="104" t="s">
        <v>70</v>
      </c>
      <c r="F14" s="105" t="s">
        <v>70</v>
      </c>
      <c r="G14" s="95">
        <f>C14</f>
        <v>0</v>
      </c>
      <c r="H14" s="102"/>
      <c r="I14" s="102"/>
      <c r="J14" s="102"/>
      <c r="K14" s="102"/>
      <c r="M14" s="11">
        <v>13</v>
      </c>
      <c r="N14" s="11" t="s">
        <v>123</v>
      </c>
      <c r="O14" s="103"/>
    </row>
    <row r="15" spans="1:15">
      <c r="A15" s="70">
        <v>13</v>
      </c>
      <c r="B15" s="72" t="s">
        <v>80</v>
      </c>
      <c r="C15" s="72">
        <f>'1号门诊故障统计'!C46+'2号门诊故障统计'!C68</f>
        <v>6</v>
      </c>
      <c r="D15" s="106" t="s">
        <v>70</v>
      </c>
      <c r="E15" s="106" t="s">
        <v>70</v>
      </c>
      <c r="F15" s="105" t="s">
        <v>70</v>
      </c>
      <c r="G15" s="11"/>
      <c r="H15" s="96">
        <f t="shared" ref="H15" si="3">C15</f>
        <v>6</v>
      </c>
      <c r="I15" s="11"/>
      <c r="J15" s="11"/>
      <c r="K15" s="11"/>
      <c r="M15" s="72">
        <v>14</v>
      </c>
      <c r="N15" s="72" t="s">
        <v>124</v>
      </c>
      <c r="O15" s="72"/>
    </row>
    <row r="16" spans="1:15">
      <c r="A16" s="70">
        <v>14</v>
      </c>
      <c r="B16" s="72" t="s">
        <v>81</v>
      </c>
      <c r="C16" s="72">
        <f>'1号门诊故障统计'!C47+'2号门诊故障统计'!C69</f>
        <v>72</v>
      </c>
      <c r="D16" s="72" t="s">
        <v>121</v>
      </c>
      <c r="E16" s="72">
        <f>O20</f>
        <v>0</v>
      </c>
      <c r="F16" s="101" t="e">
        <f t="shared" si="0"/>
        <v>#DIV/0!</v>
      </c>
      <c r="G16" s="102"/>
      <c r="H16" s="102"/>
      <c r="I16" s="102"/>
      <c r="J16" s="115">
        <f>C16</f>
        <v>72</v>
      </c>
      <c r="K16" s="114"/>
      <c r="M16" s="11">
        <v>15</v>
      </c>
      <c r="N16" s="11" t="s">
        <v>125</v>
      </c>
      <c r="O16" s="103"/>
    </row>
    <row r="17" spans="6:15">
      <c r="F17" s="93" t="s">
        <v>126</v>
      </c>
      <c r="G17" s="107">
        <f ca="1" t="shared" ref="G17:J17" si="4">SUM(G3:G16)</f>
        <v>33</v>
      </c>
      <c r="H17" s="108">
        <f t="shared" si="4"/>
        <v>8</v>
      </c>
      <c r="I17" s="116">
        <f t="shared" si="4"/>
        <v>3</v>
      </c>
      <c r="J17" s="117">
        <f t="shared" si="4"/>
        <v>72</v>
      </c>
      <c r="K17" s="118">
        <f>'1号门诊故障统计'!AC32+'2号门诊故障统计'!AC54</f>
        <v>17</v>
      </c>
      <c r="M17" s="72">
        <v>16</v>
      </c>
      <c r="N17" s="72" t="s">
        <v>127</v>
      </c>
      <c r="O17" s="72"/>
    </row>
    <row r="18" spans="2:15">
      <c r="B18" t="s">
        <v>70</v>
      </c>
      <c r="C18" t="s">
        <v>70</v>
      </c>
      <c r="D18" t="s">
        <v>70</v>
      </c>
      <c r="F18" s="93" t="s">
        <v>128</v>
      </c>
      <c r="G18" s="109">
        <f>O20</f>
        <v>0</v>
      </c>
      <c r="H18" s="109">
        <f>O20</f>
        <v>0</v>
      </c>
      <c r="I18" s="109">
        <f>O20</f>
        <v>0</v>
      </c>
      <c r="J18" s="109">
        <f>O20</f>
        <v>0</v>
      </c>
      <c r="K18" s="119">
        <f>O20</f>
        <v>0</v>
      </c>
      <c r="M18" s="11">
        <v>17</v>
      </c>
      <c r="N18" s="11" t="s">
        <v>129</v>
      </c>
      <c r="O18" s="103"/>
    </row>
    <row r="19" spans="6:11">
      <c r="F19" s="93" t="s">
        <v>130</v>
      </c>
      <c r="G19" s="110" t="e">
        <f ca="1" t="shared" ref="G19:K19" si="5">G17/G18</f>
        <v>#DIV/0!</v>
      </c>
      <c r="H19" s="111" t="e">
        <f t="shared" si="5"/>
        <v>#DIV/0!</v>
      </c>
      <c r="I19" s="120" t="e">
        <f t="shared" si="5"/>
        <v>#DIV/0!</v>
      </c>
      <c r="J19" s="121" t="e">
        <f t="shared" si="5"/>
        <v>#DIV/0!</v>
      </c>
      <c r="K19" s="122" t="e">
        <f t="shared" si="5"/>
        <v>#DIV/0!</v>
      </c>
    </row>
    <row r="20" spans="2:15">
      <c r="B20" t="s">
        <v>85</v>
      </c>
      <c r="C20" t="s">
        <v>70</v>
      </c>
      <c r="F20" s="93" t="s">
        <v>70</v>
      </c>
      <c r="N20" t="s">
        <v>121</v>
      </c>
      <c r="O20">
        <f>SUM(O2:O19)</f>
        <v>0</v>
      </c>
    </row>
    <row r="21" spans="1:6">
      <c r="A21" s="70">
        <v>1</v>
      </c>
      <c r="B21" s="72" t="s">
        <v>131</v>
      </c>
      <c r="C21" s="60">
        <f>'1号门诊故障统计'!C50+'2号门诊故障统计'!C72</f>
        <v>1</v>
      </c>
      <c r="D21" t="s">
        <v>70</v>
      </c>
      <c r="F21" s="93" t="s">
        <v>70</v>
      </c>
    </row>
    <row r="22" spans="1:3">
      <c r="A22" s="70">
        <v>2</v>
      </c>
      <c r="B22" s="72" t="s">
        <v>132</v>
      </c>
      <c r="C22" s="60">
        <f>'1号门诊故障统计'!C51+'2号门诊故障统计'!C73</f>
        <v>49</v>
      </c>
    </row>
    <row r="23" spans="1:3">
      <c r="A23" s="70">
        <v>3</v>
      </c>
      <c r="B23" s="72" t="s">
        <v>133</v>
      </c>
      <c r="C23" s="60">
        <f>'1号门诊故障统计'!C52+'2号门诊故障统计'!C74</f>
        <v>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workbookViewId="0">
      <pane ySplit="2" topLeftCell="A30" activePane="bottomLeft" state="frozen"/>
      <selection/>
      <selection pane="bottomLeft" activeCell="H35" sqref="H35"/>
    </sheetView>
  </sheetViews>
  <sheetFormatPr defaultColWidth="8.88333333333333" defaultRowHeight="13.5"/>
  <cols>
    <col min="1" max="1" width="8.63333333333333" customWidth="1"/>
    <col min="2" max="2" width="17.3833333333333" customWidth="1"/>
    <col min="3" max="3" width="7" customWidth="1"/>
    <col min="4" max="4" width="4.88333333333333" customWidth="1"/>
    <col min="5" max="5" width="5" customWidth="1"/>
    <col min="6" max="6" width="4.88333333333333" customWidth="1"/>
    <col min="7" max="8" width="4.88333333333333" style="53" customWidth="1"/>
    <col min="9" max="11" width="5" customWidth="1"/>
    <col min="12" max="28" width="4.88333333333333" customWidth="1"/>
    <col min="29" max="29" width="6.88333333333333" style="53" customWidth="1"/>
  </cols>
  <sheetData>
    <row r="1" ht="14.25" customHeight="1" spans="1:29">
      <c r="A1" s="54" t="s">
        <v>134</v>
      </c>
      <c r="B1" s="55" t="s">
        <v>135</v>
      </c>
      <c r="C1" s="56" t="s">
        <v>81</v>
      </c>
      <c r="D1" s="56" t="s">
        <v>136</v>
      </c>
      <c r="E1" s="56"/>
      <c r="F1" s="56"/>
      <c r="G1" s="56"/>
      <c r="H1" s="56" t="s">
        <v>137</v>
      </c>
      <c r="I1" s="56" t="s">
        <v>138</v>
      </c>
      <c r="J1" s="56" t="s">
        <v>139</v>
      </c>
      <c r="K1" s="56"/>
      <c r="L1" s="56" t="s">
        <v>140</v>
      </c>
      <c r="M1" s="56"/>
      <c r="N1" s="56" t="s">
        <v>117</v>
      </c>
      <c r="O1" s="56"/>
      <c r="P1" s="56"/>
      <c r="Q1" s="56" t="s">
        <v>141</v>
      </c>
      <c r="R1" s="56"/>
      <c r="S1" s="56" t="s">
        <v>142</v>
      </c>
      <c r="T1" s="56" t="s">
        <v>143</v>
      </c>
      <c r="U1" s="56"/>
      <c r="V1" s="56" t="s">
        <v>144</v>
      </c>
      <c r="W1" s="56" t="s">
        <v>79</v>
      </c>
      <c r="X1" s="56"/>
      <c r="Y1" s="56"/>
      <c r="Z1" s="56" t="s">
        <v>80</v>
      </c>
      <c r="AA1" s="56"/>
      <c r="AB1" s="56"/>
      <c r="AC1" s="75" t="s">
        <v>145</v>
      </c>
    </row>
    <row r="2" s="85" customFormat="1" ht="24" spans="1:29">
      <c r="A2" s="54" t="s">
        <v>146</v>
      </c>
      <c r="B2" s="55" t="s">
        <v>147</v>
      </c>
      <c r="C2" s="57" t="s">
        <v>148</v>
      </c>
      <c r="D2" s="58" t="s">
        <v>149</v>
      </c>
      <c r="E2" s="58" t="s">
        <v>150</v>
      </c>
      <c r="F2" s="58" t="s">
        <v>151</v>
      </c>
      <c r="G2" s="58" t="s">
        <v>152</v>
      </c>
      <c r="H2" s="58" t="s">
        <v>153</v>
      </c>
      <c r="I2" s="58" t="s">
        <v>153</v>
      </c>
      <c r="J2" s="58" t="s">
        <v>154</v>
      </c>
      <c r="K2" s="58" t="s">
        <v>78</v>
      </c>
      <c r="L2" s="58" t="s">
        <v>154</v>
      </c>
      <c r="M2" s="58" t="s">
        <v>78</v>
      </c>
      <c r="N2" s="58" t="s">
        <v>155</v>
      </c>
      <c r="O2" s="58" t="s">
        <v>156</v>
      </c>
      <c r="P2" s="58" t="s">
        <v>78</v>
      </c>
      <c r="Q2" s="58" t="s">
        <v>157</v>
      </c>
      <c r="R2" s="58" t="s">
        <v>158</v>
      </c>
      <c r="S2" s="58" t="s">
        <v>159</v>
      </c>
      <c r="T2" s="58" t="s">
        <v>159</v>
      </c>
      <c r="U2" s="58" t="s">
        <v>78</v>
      </c>
      <c r="V2" s="58" t="s">
        <v>160</v>
      </c>
      <c r="W2" s="58" t="s">
        <v>78</v>
      </c>
      <c r="X2" s="58" t="s">
        <v>161</v>
      </c>
      <c r="Y2" s="58" t="s">
        <v>162</v>
      </c>
      <c r="Z2" s="58" t="s">
        <v>78</v>
      </c>
      <c r="AA2" s="58" t="s">
        <v>163</v>
      </c>
      <c r="AB2" s="58" t="s">
        <v>164</v>
      </c>
      <c r="AC2" s="44" t="s">
        <v>165</v>
      </c>
    </row>
    <row r="3" ht="14.25" customHeight="1" spans="1:29">
      <c r="A3" s="86" t="s">
        <v>166</v>
      </c>
      <c r="B3" s="58" t="s">
        <v>167</v>
      </c>
      <c r="C3" s="87">
        <v>1</v>
      </c>
      <c r="D3" s="61"/>
      <c r="E3" s="61"/>
      <c r="F3" s="62"/>
      <c r="G3" s="66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74">
        <v>1</v>
      </c>
      <c r="X3" s="74"/>
      <c r="Y3" s="74"/>
      <c r="Z3" s="62"/>
      <c r="AA3" s="77"/>
      <c r="AB3" s="74"/>
      <c r="AC3" s="78"/>
    </row>
    <row r="4" ht="14.25" customHeight="1" spans="1:29">
      <c r="A4" s="86" t="s">
        <v>168</v>
      </c>
      <c r="B4" s="58" t="s">
        <v>167</v>
      </c>
      <c r="C4" s="87"/>
      <c r="D4" s="61"/>
      <c r="E4" s="61"/>
      <c r="F4" s="62"/>
      <c r="G4" s="66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74"/>
      <c r="X4" s="74"/>
      <c r="Y4" s="74"/>
      <c r="Z4" s="62"/>
      <c r="AA4" s="77"/>
      <c r="AB4" s="74"/>
      <c r="AC4" s="78"/>
    </row>
    <row r="5" ht="14.25" customHeight="1" spans="1:29">
      <c r="A5" s="86" t="s">
        <v>169</v>
      </c>
      <c r="B5" s="58" t="s">
        <v>167</v>
      </c>
      <c r="C5" s="87">
        <v>1</v>
      </c>
      <c r="D5" s="61"/>
      <c r="E5" s="61"/>
      <c r="F5" s="62"/>
      <c r="G5" s="66"/>
      <c r="H5" s="66"/>
      <c r="I5" s="62"/>
      <c r="J5" s="62"/>
      <c r="K5" s="62"/>
      <c r="L5" s="79"/>
      <c r="M5" s="62"/>
      <c r="N5" s="62"/>
      <c r="O5" s="62"/>
      <c r="P5" s="62"/>
      <c r="Q5" s="62"/>
      <c r="R5" s="62"/>
      <c r="S5" s="62"/>
      <c r="T5" s="62"/>
      <c r="U5" s="62"/>
      <c r="V5" s="62"/>
      <c r="W5" s="74"/>
      <c r="X5" s="74"/>
      <c r="Y5" s="74"/>
      <c r="Z5" s="62"/>
      <c r="AA5" s="77">
        <v>1</v>
      </c>
      <c r="AB5" s="74"/>
      <c r="AC5" s="78"/>
    </row>
    <row r="6" ht="14.25" customHeight="1" spans="1:29">
      <c r="A6" s="86" t="s">
        <v>170</v>
      </c>
      <c r="B6" s="58" t="s">
        <v>167</v>
      </c>
      <c r="C6" s="87">
        <v>1</v>
      </c>
      <c r="D6" s="61"/>
      <c r="E6" s="61"/>
      <c r="F6" s="62"/>
      <c r="G6" s="66"/>
      <c r="H6" s="66"/>
      <c r="I6" s="62"/>
      <c r="J6" s="62"/>
      <c r="K6" s="62"/>
      <c r="L6" s="62"/>
      <c r="M6" s="62"/>
      <c r="N6" s="62"/>
      <c r="O6" s="62">
        <v>1</v>
      </c>
      <c r="P6" s="62"/>
      <c r="Q6" s="62"/>
      <c r="R6" s="62"/>
      <c r="S6" s="62"/>
      <c r="T6" s="62"/>
      <c r="U6" s="62"/>
      <c r="V6" s="62"/>
      <c r="W6" s="74"/>
      <c r="X6" s="74"/>
      <c r="Y6" s="74"/>
      <c r="Z6" s="62"/>
      <c r="AA6" s="77"/>
      <c r="AB6" s="74"/>
      <c r="AC6" s="78"/>
    </row>
    <row r="7" ht="14.25" customHeight="1" spans="1:29">
      <c r="A7" s="86" t="s">
        <v>171</v>
      </c>
      <c r="B7" s="58" t="s">
        <v>167</v>
      </c>
      <c r="C7" s="87">
        <v>3</v>
      </c>
      <c r="D7" s="61"/>
      <c r="E7" s="61"/>
      <c r="F7" s="62"/>
      <c r="G7" s="66"/>
      <c r="H7" s="88">
        <v>3</v>
      </c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74"/>
      <c r="X7" s="74"/>
      <c r="Y7" s="74"/>
      <c r="Z7" s="62"/>
      <c r="AA7" s="77"/>
      <c r="AB7" s="74"/>
      <c r="AC7" s="78"/>
    </row>
    <row r="8" ht="14.25" customHeight="1" spans="1:29">
      <c r="A8" s="86" t="s">
        <v>172</v>
      </c>
      <c r="B8" s="58" t="s">
        <v>167</v>
      </c>
      <c r="C8" s="87">
        <v>2</v>
      </c>
      <c r="D8" s="61"/>
      <c r="E8" s="89">
        <v>1</v>
      </c>
      <c r="F8" s="62"/>
      <c r="G8" s="66"/>
      <c r="H8" s="88">
        <v>1</v>
      </c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74"/>
      <c r="X8" s="74"/>
      <c r="Y8" s="74"/>
      <c r="Z8" s="62"/>
      <c r="AA8" s="77"/>
      <c r="AB8" s="74"/>
      <c r="AC8" s="78"/>
    </row>
    <row r="9" ht="14.25" customHeight="1" spans="1:29">
      <c r="A9" s="86" t="s">
        <v>173</v>
      </c>
      <c r="B9" s="58" t="s">
        <v>167</v>
      </c>
      <c r="C9" s="87">
        <v>1</v>
      </c>
      <c r="D9" s="61"/>
      <c r="E9" s="61"/>
      <c r="F9" s="62"/>
      <c r="G9" s="66"/>
      <c r="H9" s="66">
        <v>1</v>
      </c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74"/>
      <c r="X9" s="74"/>
      <c r="Y9" s="74"/>
      <c r="Z9" s="62"/>
      <c r="AA9" s="77"/>
      <c r="AB9" s="74"/>
      <c r="AC9" s="78"/>
    </row>
    <row r="10" ht="14.25" customHeight="1" spans="1:29">
      <c r="A10" s="86" t="s">
        <v>174</v>
      </c>
      <c r="B10" s="58" t="s">
        <v>167</v>
      </c>
      <c r="C10" s="87">
        <v>2</v>
      </c>
      <c r="D10" s="61"/>
      <c r="E10" s="61"/>
      <c r="F10" s="62"/>
      <c r="G10" s="66"/>
      <c r="H10" s="66">
        <v>2</v>
      </c>
      <c r="I10" s="62"/>
      <c r="J10" s="9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74"/>
      <c r="X10" s="74"/>
      <c r="Y10" s="74"/>
      <c r="Z10" s="62"/>
      <c r="AA10" s="77"/>
      <c r="AB10" s="74"/>
      <c r="AC10" s="78"/>
    </row>
    <row r="11" ht="14.25" customHeight="1" spans="1:29">
      <c r="A11" s="64" t="s">
        <v>175</v>
      </c>
      <c r="B11" s="58" t="s">
        <v>167</v>
      </c>
      <c r="C11" s="87"/>
      <c r="D11" s="61"/>
      <c r="E11" s="61"/>
      <c r="F11" s="62"/>
      <c r="G11" s="66"/>
      <c r="H11" s="66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74"/>
      <c r="X11" s="74"/>
      <c r="Y11" s="74"/>
      <c r="Z11" s="62"/>
      <c r="AA11" s="77"/>
      <c r="AB11" s="74"/>
      <c r="AC11" s="78">
        <v>1</v>
      </c>
    </row>
    <row r="12" ht="14.25" customHeight="1" spans="1:29">
      <c r="A12" s="64" t="s">
        <v>176</v>
      </c>
      <c r="B12" s="58" t="s">
        <v>167</v>
      </c>
      <c r="C12" s="87">
        <v>4</v>
      </c>
      <c r="D12" s="61"/>
      <c r="E12" s="61"/>
      <c r="F12" s="62"/>
      <c r="G12" s="66"/>
      <c r="H12" s="66">
        <v>4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74"/>
      <c r="X12" s="74"/>
      <c r="Y12" s="74"/>
      <c r="Z12" s="62"/>
      <c r="AA12" s="77"/>
      <c r="AB12" s="74"/>
      <c r="AC12" s="78"/>
    </row>
    <row r="13" ht="14.25" customHeight="1" spans="1:29">
      <c r="A13" s="64" t="s">
        <v>177</v>
      </c>
      <c r="B13" s="58" t="s">
        <v>167</v>
      </c>
      <c r="C13" s="87">
        <v>1</v>
      </c>
      <c r="D13" s="61"/>
      <c r="E13" s="61"/>
      <c r="F13" s="62"/>
      <c r="G13" s="66"/>
      <c r="H13" s="66">
        <v>1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74"/>
      <c r="X13" s="74"/>
      <c r="Y13" s="74"/>
      <c r="Z13" s="62"/>
      <c r="AA13" s="77"/>
      <c r="AB13" s="74"/>
      <c r="AC13" s="78"/>
    </row>
    <row r="14" ht="14.25" customHeight="1" spans="1:29">
      <c r="A14" s="64" t="s">
        <v>178</v>
      </c>
      <c r="B14" s="58" t="s">
        <v>167</v>
      </c>
      <c r="C14" s="87"/>
      <c r="D14" s="61"/>
      <c r="E14" s="61"/>
      <c r="F14" s="62"/>
      <c r="G14" s="66"/>
      <c r="H14" s="66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74"/>
      <c r="X14" s="74"/>
      <c r="Y14" s="74"/>
      <c r="Z14" s="62"/>
      <c r="AA14" s="77"/>
      <c r="AB14" s="74"/>
      <c r="AC14" s="78"/>
    </row>
    <row r="15" ht="14.25" customHeight="1" spans="1:29">
      <c r="A15" s="90" t="s">
        <v>179</v>
      </c>
      <c r="B15" s="58" t="s">
        <v>167</v>
      </c>
      <c r="C15" s="87">
        <v>2</v>
      </c>
      <c r="D15" s="61"/>
      <c r="E15" s="61"/>
      <c r="F15" s="62"/>
      <c r="G15" s="66"/>
      <c r="H15" s="66"/>
      <c r="I15" s="62">
        <v>1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74">
        <v>1</v>
      </c>
      <c r="X15" s="74"/>
      <c r="Y15" s="74"/>
      <c r="Z15" s="62"/>
      <c r="AA15" s="77"/>
      <c r="AB15" s="74"/>
      <c r="AC15" s="78"/>
    </row>
    <row r="16" ht="14.25" customHeight="1" spans="1:29">
      <c r="A16" s="90" t="s">
        <v>180</v>
      </c>
      <c r="B16" s="58" t="s">
        <v>167</v>
      </c>
      <c r="C16" s="87"/>
      <c r="D16" s="61"/>
      <c r="E16" s="61"/>
      <c r="F16" s="62"/>
      <c r="G16" s="66"/>
      <c r="H16" s="66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74"/>
      <c r="X16" s="74"/>
      <c r="Y16" s="74"/>
      <c r="Z16" s="62"/>
      <c r="AA16" s="77"/>
      <c r="AB16" s="74"/>
      <c r="AC16" s="78"/>
    </row>
    <row r="17" ht="14.25" customHeight="1" spans="1:29">
      <c r="A17" s="65" t="s">
        <v>181</v>
      </c>
      <c r="B17" s="58" t="s">
        <v>182</v>
      </c>
      <c r="C17" s="87"/>
      <c r="D17" s="61"/>
      <c r="E17" s="61"/>
      <c r="F17" s="62"/>
      <c r="G17" s="66"/>
      <c r="H17" s="66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74"/>
      <c r="X17" s="74"/>
      <c r="Y17" s="74"/>
      <c r="Z17" s="62"/>
      <c r="AA17" s="77"/>
      <c r="AB17" s="74"/>
      <c r="AC17" s="78">
        <v>1</v>
      </c>
    </row>
    <row r="18" ht="14.25" customHeight="1" spans="1:29">
      <c r="A18" s="65" t="s">
        <v>183</v>
      </c>
      <c r="B18" s="58" t="s">
        <v>184</v>
      </c>
      <c r="C18" s="87">
        <v>1</v>
      </c>
      <c r="D18" s="61"/>
      <c r="E18" s="61"/>
      <c r="F18" s="62"/>
      <c r="G18" s="66"/>
      <c r="H18" s="66">
        <v>1</v>
      </c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74"/>
      <c r="X18" s="74"/>
      <c r="Y18" s="74"/>
      <c r="Z18" s="62"/>
      <c r="AA18" s="77"/>
      <c r="AB18" s="74"/>
      <c r="AC18" s="78"/>
    </row>
    <row r="19" ht="14.25" customHeight="1" spans="1:29">
      <c r="A19" s="65" t="s">
        <v>185</v>
      </c>
      <c r="B19" s="58" t="s">
        <v>186</v>
      </c>
      <c r="C19" s="87">
        <v>3</v>
      </c>
      <c r="D19" s="61"/>
      <c r="E19" s="61"/>
      <c r="F19" s="62"/>
      <c r="G19" s="66"/>
      <c r="H19" s="66">
        <v>3</v>
      </c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74"/>
      <c r="X19" s="74"/>
      <c r="Y19" s="74"/>
      <c r="Z19" s="62"/>
      <c r="AA19" s="77"/>
      <c r="AB19" s="74"/>
      <c r="AC19" s="78"/>
    </row>
    <row r="20" ht="14.25" customHeight="1" spans="1:29">
      <c r="A20" s="65" t="s">
        <v>187</v>
      </c>
      <c r="B20" s="58" t="s">
        <v>186</v>
      </c>
      <c r="C20" s="87">
        <v>2</v>
      </c>
      <c r="D20" s="61"/>
      <c r="E20" s="61"/>
      <c r="F20" s="62"/>
      <c r="G20" s="66"/>
      <c r="H20" s="66"/>
      <c r="I20" s="62">
        <v>2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74"/>
      <c r="X20" s="74"/>
      <c r="Y20" s="74"/>
      <c r="Z20" s="62"/>
      <c r="AA20" s="77"/>
      <c r="AB20" s="74"/>
      <c r="AC20" s="78"/>
    </row>
    <row r="21" ht="14.25" customHeight="1" spans="1:29">
      <c r="A21" s="65" t="s">
        <v>188</v>
      </c>
      <c r="B21" s="58" t="s">
        <v>186</v>
      </c>
      <c r="C21" s="87">
        <v>1</v>
      </c>
      <c r="D21" s="61"/>
      <c r="E21" s="61"/>
      <c r="F21" s="62"/>
      <c r="G21" s="66"/>
      <c r="H21" s="66"/>
      <c r="I21" s="62">
        <v>1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74"/>
      <c r="X21" s="74"/>
      <c r="Y21" s="74"/>
      <c r="Z21" s="62"/>
      <c r="AA21" s="77"/>
      <c r="AB21" s="74"/>
      <c r="AC21" s="78"/>
    </row>
    <row r="22" ht="14.25" customHeight="1" spans="1:29">
      <c r="A22" s="65" t="s">
        <v>189</v>
      </c>
      <c r="B22" s="58" t="s">
        <v>186</v>
      </c>
      <c r="C22" s="87">
        <v>2</v>
      </c>
      <c r="D22" s="61"/>
      <c r="E22" s="61"/>
      <c r="F22" s="62"/>
      <c r="G22" s="66"/>
      <c r="H22" s="66"/>
      <c r="I22" s="62">
        <v>1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74"/>
      <c r="X22" s="74"/>
      <c r="Y22" s="74"/>
      <c r="Z22" s="62"/>
      <c r="AA22" s="77"/>
      <c r="AB22" s="74"/>
      <c r="AC22" s="78"/>
    </row>
    <row r="23" ht="14.25" customHeight="1" spans="1:29">
      <c r="A23" s="65" t="s">
        <v>190</v>
      </c>
      <c r="B23" s="58" t="s">
        <v>186</v>
      </c>
      <c r="C23" s="87">
        <v>1</v>
      </c>
      <c r="D23" s="61"/>
      <c r="E23" s="61"/>
      <c r="F23" s="62"/>
      <c r="G23" s="66"/>
      <c r="H23" s="66">
        <v>1</v>
      </c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74"/>
      <c r="X23" s="74"/>
      <c r="Y23" s="74"/>
      <c r="Z23" s="62"/>
      <c r="AA23" s="77"/>
      <c r="AB23" s="74"/>
      <c r="AC23" s="78"/>
    </row>
    <row r="24" ht="14.25" customHeight="1" spans="1:29">
      <c r="A24" s="65" t="s">
        <v>191</v>
      </c>
      <c r="B24" s="58" t="s">
        <v>192</v>
      </c>
      <c r="C24" s="87"/>
      <c r="D24" s="61"/>
      <c r="E24" s="61"/>
      <c r="F24" s="62"/>
      <c r="G24" s="66"/>
      <c r="H24" s="66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74"/>
      <c r="X24" s="74"/>
      <c r="Y24" s="74"/>
      <c r="Z24" s="62"/>
      <c r="AA24" s="77"/>
      <c r="AB24" s="74"/>
      <c r="AC24" s="78">
        <v>1</v>
      </c>
    </row>
    <row r="25" ht="14.25" customHeight="1" spans="1:29">
      <c r="A25" s="65" t="s">
        <v>193</v>
      </c>
      <c r="B25" s="58" t="s">
        <v>192</v>
      </c>
      <c r="C25" s="87"/>
      <c r="D25" s="61"/>
      <c r="E25" s="61"/>
      <c r="F25" s="62"/>
      <c r="G25" s="66"/>
      <c r="H25" s="66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74"/>
      <c r="X25" s="74"/>
      <c r="Y25" s="74"/>
      <c r="Z25" s="62"/>
      <c r="AA25" s="77"/>
      <c r="AB25" s="74"/>
      <c r="AC25" s="78"/>
    </row>
    <row r="26" ht="14.25" customHeight="1" spans="1:29">
      <c r="A26" s="65" t="s">
        <v>194</v>
      </c>
      <c r="B26" s="58" t="s">
        <v>195</v>
      </c>
      <c r="C26" s="87">
        <v>2</v>
      </c>
      <c r="D26" s="61"/>
      <c r="E26" s="61"/>
      <c r="F26" s="62"/>
      <c r="G26" s="66"/>
      <c r="H26" s="66">
        <v>2</v>
      </c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74"/>
      <c r="X26" s="74"/>
      <c r="Y26" s="74"/>
      <c r="Z26" s="62"/>
      <c r="AA26" s="77"/>
      <c r="AB26" s="74"/>
      <c r="AC26" s="78"/>
    </row>
    <row r="27" spans="1:29">
      <c r="A27" s="90" t="s">
        <v>196</v>
      </c>
      <c r="B27" s="58" t="s">
        <v>197</v>
      </c>
      <c r="C27" s="87">
        <v>2</v>
      </c>
      <c r="D27" s="61"/>
      <c r="E27" s="61"/>
      <c r="F27" s="62"/>
      <c r="G27" s="66"/>
      <c r="H27" s="66"/>
      <c r="I27" s="62">
        <v>1</v>
      </c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74"/>
      <c r="X27" s="74"/>
      <c r="Y27" s="74"/>
      <c r="Z27" s="62"/>
      <c r="AA27" s="77">
        <v>1</v>
      </c>
      <c r="AB27" s="74"/>
      <c r="AC27" s="78"/>
    </row>
    <row r="28" ht="14.25" customHeight="1" spans="1:29">
      <c r="A28" s="90" t="s">
        <v>198</v>
      </c>
      <c r="B28" s="58" t="s">
        <v>197</v>
      </c>
      <c r="C28" s="87">
        <v>1</v>
      </c>
      <c r="D28" s="61"/>
      <c r="E28" s="61"/>
      <c r="F28" s="62"/>
      <c r="G28" s="66"/>
      <c r="H28" s="66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74"/>
      <c r="X28" s="74"/>
      <c r="Y28" s="74"/>
      <c r="Z28" s="62"/>
      <c r="AA28" s="77"/>
      <c r="AB28" s="74"/>
      <c r="AC28" s="78"/>
    </row>
    <row r="29" ht="14.25" customHeight="1" spans="1:29">
      <c r="A29" s="65" t="s">
        <v>199</v>
      </c>
      <c r="B29" s="58" t="s">
        <v>200</v>
      </c>
      <c r="C29" s="87"/>
      <c r="D29" s="61"/>
      <c r="E29" s="61"/>
      <c r="F29" s="62"/>
      <c r="G29" s="66"/>
      <c r="H29" s="66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74"/>
      <c r="X29" s="74"/>
      <c r="Y29" s="74"/>
      <c r="Z29" s="62"/>
      <c r="AA29" s="77"/>
      <c r="AB29" s="74"/>
      <c r="AC29" s="78"/>
    </row>
    <row r="30" ht="14.25" customHeight="1" spans="1:29">
      <c r="A30" s="65" t="s">
        <v>201</v>
      </c>
      <c r="B30" s="58" t="s">
        <v>202</v>
      </c>
      <c r="C30" s="87"/>
      <c r="D30" s="61"/>
      <c r="E30" s="61"/>
      <c r="F30" s="62"/>
      <c r="G30" s="66"/>
      <c r="H30" s="66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74"/>
      <c r="X30" s="74"/>
      <c r="Y30" s="74"/>
      <c r="Z30" s="62"/>
      <c r="AA30" s="77"/>
      <c r="AB30" s="74"/>
      <c r="AC30" s="78"/>
    </row>
    <row r="31" ht="14.25" customHeight="1" spans="1:29">
      <c r="A31" s="65" t="s">
        <v>203</v>
      </c>
      <c r="B31" s="58" t="s">
        <v>202</v>
      </c>
      <c r="C31" s="87">
        <v>6</v>
      </c>
      <c r="D31" s="61"/>
      <c r="E31" s="61"/>
      <c r="F31" s="62"/>
      <c r="G31" s="66"/>
      <c r="H31" s="66">
        <v>1</v>
      </c>
      <c r="I31" s="62"/>
      <c r="J31" s="62"/>
      <c r="K31" s="62">
        <v>1</v>
      </c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74"/>
      <c r="X31" s="74"/>
      <c r="Y31" s="74"/>
      <c r="Z31" s="62"/>
      <c r="AA31" s="77">
        <v>4</v>
      </c>
      <c r="AB31" s="74"/>
      <c r="AC31" s="78"/>
    </row>
    <row r="32" ht="14.25" customHeight="1" spans="3:29">
      <c r="C32" s="67">
        <f>SUM(C3:C31)</f>
        <v>39</v>
      </c>
      <c r="D32" s="67">
        <f>SUM(C3:C31)</f>
        <v>39</v>
      </c>
      <c r="E32" s="67">
        <v>1</v>
      </c>
      <c r="F32" s="67">
        <f>SUM(F3:F31)</f>
        <v>0</v>
      </c>
      <c r="G32" s="67">
        <f ca="1">SUM(G31:G32)</f>
        <v>0</v>
      </c>
      <c r="H32" s="67">
        <f>SUM(H3:H31)</f>
        <v>20</v>
      </c>
      <c r="I32" s="67">
        <f>SUM(I3:I31)</f>
        <v>6</v>
      </c>
      <c r="J32" s="67">
        <f>SUM(J3:J31)</f>
        <v>0</v>
      </c>
      <c r="K32" s="67">
        <f>SUM(K3:K31)</f>
        <v>1</v>
      </c>
      <c r="L32" s="67"/>
      <c r="M32" s="67"/>
      <c r="N32" s="67"/>
      <c r="O32" s="67">
        <f>SUM(O3:O31)</f>
        <v>1</v>
      </c>
      <c r="P32" s="67"/>
      <c r="Q32" s="67"/>
      <c r="R32" s="67"/>
      <c r="S32" s="67"/>
      <c r="T32" s="67"/>
      <c r="U32" s="67"/>
      <c r="V32" s="67"/>
      <c r="W32" s="67">
        <f>SUM(W3:W31)</f>
        <v>2</v>
      </c>
      <c r="X32" s="67"/>
      <c r="Y32" s="67"/>
      <c r="Z32" s="67"/>
      <c r="AA32" s="67">
        <f>SUM(AA3:AA31)</f>
        <v>6</v>
      </c>
      <c r="AB32" s="67"/>
      <c r="AC32" s="53">
        <f>SUM(AC3:AC31)</f>
        <v>3</v>
      </c>
    </row>
    <row r="33" ht="15" spans="1:25">
      <c r="A33" s="68" t="s">
        <v>70</v>
      </c>
      <c r="B33" t="s">
        <v>70</v>
      </c>
      <c r="C33" t="s">
        <v>70</v>
      </c>
      <c r="D33" s="67" t="s">
        <v>70</v>
      </c>
      <c r="F33" s="67"/>
      <c r="G33" s="69"/>
      <c r="H33" s="69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ht="15" spans="1:25">
      <c r="A34" s="70">
        <v>1</v>
      </c>
      <c r="B34" s="71" t="s">
        <v>67</v>
      </c>
      <c r="C34" s="60">
        <f ca="1" t="shared" ref="C34:C46" si="0">SUM(D34:AB34)</f>
        <v>0</v>
      </c>
      <c r="D34" s="67">
        <f t="shared" ref="D34:G34" si="1">D32</f>
        <v>39</v>
      </c>
      <c r="E34" s="67">
        <f t="shared" si="1"/>
        <v>1</v>
      </c>
      <c r="F34" s="67">
        <f t="shared" si="1"/>
        <v>0</v>
      </c>
      <c r="G34" s="67">
        <f ca="1" t="shared" si="1"/>
        <v>0</v>
      </c>
      <c r="H34" s="69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r="35" spans="1:8">
      <c r="A35" s="70">
        <v>2</v>
      </c>
      <c r="B35" s="72" t="s">
        <v>68</v>
      </c>
      <c r="C35" s="60">
        <f t="shared" si="0"/>
        <v>20</v>
      </c>
      <c r="D35" s="67" t="s">
        <v>70</v>
      </c>
      <c r="E35" s="73"/>
      <c r="H35" s="69">
        <f>H32</f>
        <v>20</v>
      </c>
    </row>
    <row r="36" spans="1:9">
      <c r="A36" s="70">
        <v>3</v>
      </c>
      <c r="B36" s="72" t="s">
        <v>69</v>
      </c>
      <c r="C36" s="60">
        <f t="shared" si="0"/>
        <v>6</v>
      </c>
      <c r="D36" s="67" t="s">
        <v>70</v>
      </c>
      <c r="E36" s="73"/>
      <c r="I36" s="67">
        <f>I32</f>
        <v>6</v>
      </c>
    </row>
    <row r="37" spans="1:10">
      <c r="A37" s="70">
        <v>4</v>
      </c>
      <c r="B37" s="72" t="s">
        <v>71</v>
      </c>
      <c r="C37" s="60">
        <f t="shared" si="0"/>
        <v>0</v>
      </c>
      <c r="D37" s="67" t="s">
        <v>70</v>
      </c>
      <c r="E37" s="73"/>
      <c r="J37" s="67">
        <f>J32</f>
        <v>0</v>
      </c>
    </row>
    <row r="38" spans="1:12">
      <c r="A38" s="70">
        <v>5</v>
      </c>
      <c r="B38" s="72" t="s">
        <v>72</v>
      </c>
      <c r="C38" s="60">
        <f t="shared" si="0"/>
        <v>0</v>
      </c>
      <c r="D38" s="67" t="s">
        <v>70</v>
      </c>
      <c r="E38" s="73"/>
      <c r="L38" s="67">
        <f>L32</f>
        <v>0</v>
      </c>
    </row>
    <row r="39" spans="1:15">
      <c r="A39" s="70">
        <v>6</v>
      </c>
      <c r="B39" s="72" t="s">
        <v>73</v>
      </c>
      <c r="C39" s="60">
        <f t="shared" si="0"/>
        <v>1</v>
      </c>
      <c r="D39" s="67" t="s">
        <v>70</v>
      </c>
      <c r="E39" s="73"/>
      <c r="N39" s="67">
        <f>N32</f>
        <v>0</v>
      </c>
      <c r="O39" s="67">
        <f>O32</f>
        <v>1</v>
      </c>
    </row>
    <row r="40" spans="1:18">
      <c r="A40" s="70">
        <v>7</v>
      </c>
      <c r="B40" s="72" t="s">
        <v>74</v>
      </c>
      <c r="C40" s="60">
        <f t="shared" si="0"/>
        <v>0</v>
      </c>
      <c r="D40" s="67" t="s">
        <v>70</v>
      </c>
      <c r="E40" s="73"/>
      <c r="Q40" s="67">
        <f>Q32</f>
        <v>0</v>
      </c>
      <c r="R40" s="67">
        <f>R32</f>
        <v>0</v>
      </c>
    </row>
    <row r="41" spans="1:19">
      <c r="A41" s="70">
        <v>8</v>
      </c>
      <c r="B41" s="72" t="s">
        <v>75</v>
      </c>
      <c r="C41" s="60">
        <f t="shared" si="0"/>
        <v>0</v>
      </c>
      <c r="D41" s="67" t="s">
        <v>70</v>
      </c>
      <c r="E41" s="73"/>
      <c r="S41" s="67">
        <f>S32</f>
        <v>0</v>
      </c>
    </row>
    <row r="42" spans="1:20">
      <c r="A42" s="70">
        <v>9</v>
      </c>
      <c r="B42" s="72" t="s">
        <v>76</v>
      </c>
      <c r="C42" s="60">
        <f t="shared" si="0"/>
        <v>0</v>
      </c>
      <c r="D42" s="67" t="s">
        <v>70</v>
      </c>
      <c r="E42" s="73"/>
      <c r="T42" s="67">
        <f>T32</f>
        <v>0</v>
      </c>
    </row>
    <row r="43" spans="1:22">
      <c r="A43" s="70">
        <v>10</v>
      </c>
      <c r="B43" s="72" t="s">
        <v>77</v>
      </c>
      <c r="C43" s="60">
        <f t="shared" si="0"/>
        <v>0</v>
      </c>
      <c r="D43" s="67"/>
      <c r="E43" s="73"/>
      <c r="T43" s="67"/>
      <c r="V43" s="67">
        <f>V32</f>
        <v>0</v>
      </c>
    </row>
    <row r="44" spans="1:26">
      <c r="A44" s="70">
        <v>11</v>
      </c>
      <c r="B44" s="72" t="s">
        <v>78</v>
      </c>
      <c r="C44" s="60">
        <f t="shared" si="0"/>
        <v>3</v>
      </c>
      <c r="D44" s="67" t="s">
        <v>70</v>
      </c>
      <c r="E44" s="73"/>
      <c r="K44" s="67">
        <f t="shared" ref="K44:P44" si="2">K32</f>
        <v>1</v>
      </c>
      <c r="M44" s="67">
        <f t="shared" si="2"/>
        <v>0</v>
      </c>
      <c r="P44" s="67">
        <f t="shared" si="2"/>
        <v>0</v>
      </c>
      <c r="U44" s="67">
        <f t="shared" ref="U44:Z44" si="3">U32</f>
        <v>0</v>
      </c>
      <c r="V44" s="67"/>
      <c r="W44" s="67">
        <f t="shared" si="3"/>
        <v>2</v>
      </c>
      <c r="Z44" s="67">
        <f t="shared" si="3"/>
        <v>0</v>
      </c>
    </row>
    <row r="45" spans="1:25">
      <c r="A45" s="70">
        <v>12</v>
      </c>
      <c r="B45" s="72" t="s">
        <v>79</v>
      </c>
      <c r="C45" s="60">
        <f t="shared" si="0"/>
        <v>0</v>
      </c>
      <c r="D45" s="67" t="s">
        <v>70</v>
      </c>
      <c r="E45" s="73"/>
      <c r="X45" s="67">
        <f>X32</f>
        <v>0</v>
      </c>
      <c r="Y45" s="67">
        <f>Y32</f>
        <v>0</v>
      </c>
    </row>
    <row r="46" spans="1:28">
      <c r="A46" s="70">
        <v>13</v>
      </c>
      <c r="B46" s="72" t="s">
        <v>80</v>
      </c>
      <c r="C46" s="60">
        <f t="shared" si="0"/>
        <v>6</v>
      </c>
      <c r="D46" s="67" t="s">
        <v>70</v>
      </c>
      <c r="E46" s="73"/>
      <c r="X46" s="67" t="s">
        <v>70</v>
      </c>
      <c r="Z46" s="67"/>
      <c r="AA46" s="67">
        <f>AA32</f>
        <v>6</v>
      </c>
      <c r="AB46" s="67">
        <f>AB32</f>
        <v>0</v>
      </c>
    </row>
    <row r="47" spans="1:5">
      <c r="A47" s="70">
        <v>14</v>
      </c>
      <c r="B47" s="72" t="s">
        <v>81</v>
      </c>
      <c r="C47" s="60">
        <f>C32</f>
        <v>39</v>
      </c>
      <c r="D47" t="s">
        <v>70</v>
      </c>
      <c r="E47" s="73"/>
    </row>
    <row r="48" spans="1:5">
      <c r="A48" s="81"/>
      <c r="B48" s="15"/>
      <c r="C48" s="82"/>
      <c r="E48" s="73"/>
    </row>
    <row r="49" spans="1:8">
      <c r="A49" s="91" t="s">
        <v>204</v>
      </c>
      <c r="H49"/>
    </row>
    <row r="50" spans="1:7">
      <c r="A50" s="70">
        <v>1</v>
      </c>
      <c r="B50" s="72" t="s">
        <v>205</v>
      </c>
      <c r="C50" s="60">
        <f t="shared" ref="C50:C52" si="4">SUM(D50:AB50)</f>
        <v>1</v>
      </c>
      <c r="D50" s="69">
        <f>SUM(D3:D16,D27:D28)</f>
        <v>0</v>
      </c>
      <c r="E50" s="69">
        <f>SUM(E3:E16,E27:E28)</f>
        <v>1</v>
      </c>
      <c r="F50" s="69">
        <f>SUM(F3:F16,F27:F28)</f>
        <v>0</v>
      </c>
      <c r="G50" s="69">
        <f>SUM(G3:G16,G27:G28)</f>
        <v>0</v>
      </c>
    </row>
    <row r="51" spans="1:8">
      <c r="A51" s="70">
        <v>2</v>
      </c>
      <c r="B51" s="72" t="s">
        <v>87</v>
      </c>
      <c r="C51" s="60">
        <f>SUM(H3:H31)</f>
        <v>20</v>
      </c>
      <c r="D51" s="69"/>
      <c r="E51" s="69"/>
      <c r="F51" s="69"/>
      <c r="G51" s="69"/>
      <c r="H51" s="69">
        <f>SUM(H3:H31)</f>
        <v>20</v>
      </c>
    </row>
    <row r="52" spans="1:9">
      <c r="A52" s="70">
        <v>3</v>
      </c>
      <c r="B52" s="72" t="s">
        <v>88</v>
      </c>
      <c r="C52" s="60">
        <f t="shared" si="4"/>
        <v>6</v>
      </c>
      <c r="D52" s="69"/>
      <c r="E52" s="69"/>
      <c r="F52" s="69"/>
      <c r="G52" s="69"/>
      <c r="I52" s="67">
        <f>SUM(I3:I31)</f>
        <v>6</v>
      </c>
    </row>
  </sheetData>
  <mergeCells count="8">
    <mergeCell ref="D1:G1"/>
    <mergeCell ref="J1:K1"/>
    <mergeCell ref="L1:M1"/>
    <mergeCell ref="N1:P1"/>
    <mergeCell ref="Q1:R1"/>
    <mergeCell ref="T1:U1"/>
    <mergeCell ref="W1:Y1"/>
    <mergeCell ref="Z1:AB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4"/>
  <sheetViews>
    <sheetView workbookViewId="0">
      <selection activeCell="H54" sqref="H54"/>
    </sheetView>
  </sheetViews>
  <sheetFormatPr defaultColWidth="8.88333333333333" defaultRowHeight="13.5"/>
  <cols>
    <col min="1" max="1" width="8.63333333333333" customWidth="1"/>
    <col min="2" max="2" width="17.5" customWidth="1"/>
    <col min="3" max="3" width="7" customWidth="1"/>
    <col min="4" max="4" width="5" customWidth="1"/>
    <col min="5" max="5" width="4.88333333333333" customWidth="1"/>
    <col min="6" max="7" width="4.88333333333333" style="53" customWidth="1"/>
    <col min="8" max="10" width="5" customWidth="1"/>
    <col min="11" max="28" width="4.88333333333333" customWidth="1"/>
    <col min="29" max="29" width="8.88333333333333" style="53"/>
  </cols>
  <sheetData>
    <row r="1" ht="14.25" customHeight="1" spans="1:29">
      <c r="A1" s="54" t="s">
        <v>134</v>
      </c>
      <c r="B1" s="55" t="s">
        <v>135</v>
      </c>
      <c r="C1" s="56" t="s">
        <v>81</v>
      </c>
      <c r="D1" s="56" t="s">
        <v>136</v>
      </c>
      <c r="E1" s="56"/>
      <c r="F1" s="56"/>
      <c r="G1" s="56"/>
      <c r="H1" s="56" t="s">
        <v>137</v>
      </c>
      <c r="I1" s="56" t="s">
        <v>138</v>
      </c>
      <c r="J1" s="56" t="s">
        <v>139</v>
      </c>
      <c r="K1" s="56"/>
      <c r="L1" s="56" t="s">
        <v>140</v>
      </c>
      <c r="M1" s="56"/>
      <c r="N1" s="56" t="s">
        <v>117</v>
      </c>
      <c r="O1" s="56"/>
      <c r="P1" s="56"/>
      <c r="Q1" s="56" t="s">
        <v>141</v>
      </c>
      <c r="R1" s="56"/>
      <c r="S1" s="56" t="s">
        <v>142</v>
      </c>
      <c r="T1" s="56" t="s">
        <v>143</v>
      </c>
      <c r="U1" s="56"/>
      <c r="V1" s="56" t="s">
        <v>144</v>
      </c>
      <c r="W1" s="56" t="s">
        <v>79</v>
      </c>
      <c r="X1" s="56"/>
      <c r="Y1" s="56"/>
      <c r="Z1" s="56" t="s">
        <v>80</v>
      </c>
      <c r="AA1" s="56"/>
      <c r="AB1" s="56"/>
      <c r="AC1" s="75" t="s">
        <v>145</v>
      </c>
    </row>
    <row r="2" ht="24" spans="1:29">
      <c r="A2" s="54" t="s">
        <v>146</v>
      </c>
      <c r="B2" s="55" t="s">
        <v>147</v>
      </c>
      <c r="C2" s="57" t="s">
        <v>148</v>
      </c>
      <c r="D2" s="58" t="s">
        <v>149</v>
      </c>
      <c r="E2" s="58" t="s">
        <v>150</v>
      </c>
      <c r="F2" s="58" t="s">
        <v>151</v>
      </c>
      <c r="G2" s="58" t="s">
        <v>152</v>
      </c>
      <c r="H2" s="58" t="s">
        <v>153</v>
      </c>
      <c r="I2" s="58" t="s">
        <v>153</v>
      </c>
      <c r="J2" s="58" t="s">
        <v>154</v>
      </c>
      <c r="K2" s="58" t="s">
        <v>78</v>
      </c>
      <c r="L2" s="58" t="s">
        <v>154</v>
      </c>
      <c r="M2" s="58" t="s">
        <v>78</v>
      </c>
      <c r="N2" s="58" t="s">
        <v>155</v>
      </c>
      <c r="O2" s="58" t="s">
        <v>156</v>
      </c>
      <c r="P2" s="58" t="s">
        <v>78</v>
      </c>
      <c r="Q2" s="58" t="s">
        <v>157</v>
      </c>
      <c r="R2" s="58" t="s">
        <v>158</v>
      </c>
      <c r="S2" s="58" t="s">
        <v>159</v>
      </c>
      <c r="T2" s="58" t="s">
        <v>159</v>
      </c>
      <c r="U2" s="58" t="s">
        <v>78</v>
      </c>
      <c r="V2" s="58" t="s">
        <v>160</v>
      </c>
      <c r="W2" s="58" t="s">
        <v>78</v>
      </c>
      <c r="X2" s="58" t="s">
        <v>70</v>
      </c>
      <c r="Y2" s="58" t="s">
        <v>70</v>
      </c>
      <c r="Z2" s="58" t="s">
        <v>78</v>
      </c>
      <c r="AA2" s="58" t="s">
        <v>163</v>
      </c>
      <c r="AB2" s="58" t="s">
        <v>206</v>
      </c>
      <c r="AC2" s="76" t="s">
        <v>165</v>
      </c>
    </row>
    <row r="3" ht="14.25" customHeight="1" spans="1:29">
      <c r="A3" s="59" t="s">
        <v>207</v>
      </c>
      <c r="B3" s="55" t="s">
        <v>208</v>
      </c>
      <c r="C3" s="60"/>
      <c r="D3" s="61"/>
      <c r="E3" s="61"/>
      <c r="F3" s="62"/>
      <c r="G3" s="63"/>
      <c r="H3" s="62"/>
      <c r="I3" s="62"/>
      <c r="J3" s="62"/>
      <c r="K3" s="62"/>
      <c r="L3" s="62"/>
      <c r="M3" s="62"/>
      <c r="N3" s="62"/>
      <c r="O3" s="62"/>
      <c r="P3" s="62"/>
      <c r="Q3" s="74"/>
      <c r="R3" s="74"/>
      <c r="S3" s="74"/>
      <c r="T3" s="74"/>
      <c r="U3" s="74"/>
      <c r="V3" s="74"/>
      <c r="W3" s="74"/>
      <c r="X3" s="74"/>
      <c r="Y3" s="74"/>
      <c r="Z3" s="62"/>
      <c r="AA3" s="77"/>
      <c r="AB3" s="74"/>
      <c r="AC3" s="78">
        <v>1</v>
      </c>
    </row>
    <row r="4" ht="14.25" customHeight="1" spans="1:29">
      <c r="A4" s="59" t="s">
        <v>209</v>
      </c>
      <c r="B4" s="55" t="s">
        <v>208</v>
      </c>
      <c r="C4" s="60"/>
      <c r="D4" s="61"/>
      <c r="E4" s="61"/>
      <c r="F4" s="62"/>
      <c r="G4" s="63"/>
      <c r="H4" s="62"/>
      <c r="I4" s="62"/>
      <c r="J4" s="62"/>
      <c r="K4" s="62"/>
      <c r="L4" s="62"/>
      <c r="M4" s="62"/>
      <c r="N4" s="62"/>
      <c r="O4" s="62"/>
      <c r="P4" s="62"/>
      <c r="Q4" s="74"/>
      <c r="R4" s="74"/>
      <c r="S4" s="74"/>
      <c r="T4" s="74"/>
      <c r="U4" s="74"/>
      <c r="V4" s="74"/>
      <c r="W4" s="74"/>
      <c r="X4" s="74"/>
      <c r="Y4" s="74"/>
      <c r="Z4" s="79"/>
      <c r="AA4" s="77"/>
      <c r="AB4" s="74"/>
      <c r="AC4" s="78">
        <v>3</v>
      </c>
    </row>
    <row r="5" ht="14.25" customHeight="1" spans="1:29">
      <c r="A5" s="59" t="s">
        <v>210</v>
      </c>
      <c r="B5" s="55" t="s">
        <v>208</v>
      </c>
      <c r="C5" s="60">
        <v>1</v>
      </c>
      <c r="D5" s="61"/>
      <c r="E5" s="61"/>
      <c r="F5" s="62"/>
      <c r="G5" s="63"/>
      <c r="H5" s="62">
        <v>1</v>
      </c>
      <c r="I5" s="62"/>
      <c r="J5" s="62"/>
      <c r="K5" s="62"/>
      <c r="L5" s="62"/>
      <c r="M5" s="62"/>
      <c r="N5" s="62"/>
      <c r="O5" s="62"/>
      <c r="P5" s="62"/>
      <c r="Q5" s="74"/>
      <c r="R5" s="74"/>
      <c r="S5" s="74"/>
      <c r="T5" s="74"/>
      <c r="U5" s="74"/>
      <c r="V5" s="74"/>
      <c r="W5" s="74"/>
      <c r="X5" s="74"/>
      <c r="Y5" s="74"/>
      <c r="Z5" s="62"/>
      <c r="AA5" s="77"/>
      <c r="AB5" s="74"/>
      <c r="AC5" s="78"/>
    </row>
    <row r="6" ht="14.25" customHeight="1" spans="1:29">
      <c r="A6" s="59" t="s">
        <v>211</v>
      </c>
      <c r="B6" s="55" t="s">
        <v>208</v>
      </c>
      <c r="C6" s="60"/>
      <c r="D6" s="61"/>
      <c r="E6" s="61"/>
      <c r="F6" s="62"/>
      <c r="G6" s="63"/>
      <c r="H6" s="62"/>
      <c r="I6" s="62"/>
      <c r="J6" s="62"/>
      <c r="K6" s="62"/>
      <c r="L6" s="62"/>
      <c r="M6" s="62"/>
      <c r="N6" s="62"/>
      <c r="O6" s="62"/>
      <c r="P6" s="62"/>
      <c r="Q6" s="74"/>
      <c r="R6" s="74"/>
      <c r="S6" s="74"/>
      <c r="T6" s="74"/>
      <c r="U6" s="74"/>
      <c r="V6" s="74"/>
      <c r="W6" s="74"/>
      <c r="X6" s="74"/>
      <c r="Y6" s="74"/>
      <c r="Z6" s="62"/>
      <c r="AA6" s="77"/>
      <c r="AB6" s="74"/>
      <c r="AC6" s="78">
        <v>2</v>
      </c>
    </row>
    <row r="7" ht="14.25" customHeight="1" spans="1:29">
      <c r="A7" s="59" t="s">
        <v>212</v>
      </c>
      <c r="B7" s="55" t="s">
        <v>208</v>
      </c>
      <c r="C7" s="60">
        <v>7</v>
      </c>
      <c r="D7" s="61"/>
      <c r="E7" s="61"/>
      <c r="F7" s="62"/>
      <c r="G7" s="63"/>
      <c r="H7" s="62">
        <v>7</v>
      </c>
      <c r="I7" s="62"/>
      <c r="J7" s="62"/>
      <c r="K7" s="62"/>
      <c r="L7" s="62"/>
      <c r="M7" s="62"/>
      <c r="N7" s="62"/>
      <c r="O7" s="62">
        <v>1</v>
      </c>
      <c r="P7" s="62"/>
      <c r="Q7" s="74"/>
      <c r="R7" s="74"/>
      <c r="S7" s="74"/>
      <c r="T7" s="74"/>
      <c r="U7" s="74"/>
      <c r="V7" s="74"/>
      <c r="W7" s="74"/>
      <c r="X7" s="74"/>
      <c r="Y7" s="74"/>
      <c r="Z7" s="62"/>
      <c r="AA7" s="77"/>
      <c r="AB7" s="74"/>
      <c r="AC7" s="78"/>
    </row>
    <row r="8" ht="14.25" customHeight="1" spans="1:29">
      <c r="A8" s="59" t="s">
        <v>213</v>
      </c>
      <c r="B8" s="55" t="s">
        <v>208</v>
      </c>
      <c r="C8" s="60"/>
      <c r="D8" s="61"/>
      <c r="E8" s="61"/>
      <c r="F8" s="62"/>
      <c r="G8" s="63"/>
      <c r="H8" s="62"/>
      <c r="I8" s="62"/>
      <c r="J8" s="62"/>
      <c r="K8" s="62"/>
      <c r="L8" s="62"/>
      <c r="M8" s="62"/>
      <c r="N8" s="62"/>
      <c r="O8" s="62"/>
      <c r="P8" s="62"/>
      <c r="Q8" s="74"/>
      <c r="R8" s="74"/>
      <c r="S8" s="74"/>
      <c r="T8" s="74"/>
      <c r="U8" s="74"/>
      <c r="V8" s="74"/>
      <c r="W8" s="74"/>
      <c r="X8" s="74"/>
      <c r="Y8" s="74"/>
      <c r="Z8" s="62"/>
      <c r="AA8" s="77"/>
      <c r="AB8" s="74"/>
      <c r="AC8" s="78"/>
    </row>
    <row r="9" ht="14.25" customHeight="1" spans="1:29">
      <c r="A9" s="59" t="s">
        <v>214</v>
      </c>
      <c r="B9" s="55" t="s">
        <v>208</v>
      </c>
      <c r="C9" s="60">
        <v>5</v>
      </c>
      <c r="D9" s="61"/>
      <c r="E9" s="61"/>
      <c r="F9" s="62"/>
      <c r="G9" s="63"/>
      <c r="H9" s="62">
        <v>5</v>
      </c>
      <c r="I9" s="62"/>
      <c r="J9" s="62"/>
      <c r="K9" s="62"/>
      <c r="L9" s="62"/>
      <c r="M9" s="62"/>
      <c r="N9" s="62"/>
      <c r="O9" s="62"/>
      <c r="P9" s="62"/>
      <c r="Q9" s="74"/>
      <c r="R9" s="74"/>
      <c r="S9" s="74"/>
      <c r="T9" s="74"/>
      <c r="U9" s="74"/>
      <c r="V9" s="74"/>
      <c r="W9" s="74"/>
      <c r="X9" s="74"/>
      <c r="Y9" s="74"/>
      <c r="Z9" s="62"/>
      <c r="AA9" s="77"/>
      <c r="AB9" s="74"/>
      <c r="AC9" s="78"/>
    </row>
    <row r="10" ht="14.25" customHeight="1" spans="1:29">
      <c r="A10" s="59" t="s">
        <v>215</v>
      </c>
      <c r="B10" s="55" t="s">
        <v>208</v>
      </c>
      <c r="C10" s="60">
        <v>10</v>
      </c>
      <c r="D10" s="61"/>
      <c r="E10" s="61"/>
      <c r="F10" s="62"/>
      <c r="G10" s="63"/>
      <c r="H10" s="62">
        <v>10</v>
      </c>
      <c r="I10" s="62"/>
      <c r="J10" s="62"/>
      <c r="K10" s="62"/>
      <c r="L10" s="62"/>
      <c r="M10" s="62"/>
      <c r="N10" s="62"/>
      <c r="O10" s="62"/>
      <c r="P10" s="62"/>
      <c r="Q10" s="74"/>
      <c r="R10" s="74"/>
      <c r="S10" s="74"/>
      <c r="T10" s="74"/>
      <c r="U10" s="74"/>
      <c r="V10" s="74"/>
      <c r="W10" s="74"/>
      <c r="X10" s="74"/>
      <c r="Y10" s="74"/>
      <c r="Z10" s="62"/>
      <c r="AA10" s="77"/>
      <c r="AB10" s="74"/>
      <c r="AC10" s="78"/>
    </row>
    <row r="11" ht="14.25" customHeight="1" spans="1:29">
      <c r="A11" s="64" t="s">
        <v>216</v>
      </c>
      <c r="B11" s="55" t="s">
        <v>208</v>
      </c>
      <c r="C11" s="60"/>
      <c r="D11" s="61"/>
      <c r="E11" s="61"/>
      <c r="F11" s="62"/>
      <c r="G11" s="63"/>
      <c r="H11" s="62"/>
      <c r="I11" s="62"/>
      <c r="J11" s="62"/>
      <c r="K11" s="62"/>
      <c r="L11" s="62"/>
      <c r="M11" s="62"/>
      <c r="N11" s="62"/>
      <c r="O11" s="62"/>
      <c r="P11" s="62"/>
      <c r="Q11" s="74"/>
      <c r="R11" s="74"/>
      <c r="S11" s="74"/>
      <c r="T11" s="74"/>
      <c r="U11" s="74"/>
      <c r="V11" s="74"/>
      <c r="W11" s="74"/>
      <c r="X11" s="74"/>
      <c r="Y11" s="74"/>
      <c r="Z11" s="62"/>
      <c r="AA11" s="77"/>
      <c r="AB11" s="74"/>
      <c r="AC11" s="78"/>
    </row>
    <row r="12" ht="14.25" customHeight="1" spans="1:29">
      <c r="A12" s="59" t="s">
        <v>217</v>
      </c>
      <c r="B12" s="55" t="s">
        <v>208</v>
      </c>
      <c r="C12" s="60"/>
      <c r="D12" s="61"/>
      <c r="E12" s="61"/>
      <c r="F12" s="62"/>
      <c r="G12" s="63"/>
      <c r="H12" s="62"/>
      <c r="I12" s="62"/>
      <c r="J12" s="62"/>
      <c r="K12" s="62"/>
      <c r="L12" s="62"/>
      <c r="M12" s="62"/>
      <c r="N12" s="62"/>
      <c r="O12" s="62"/>
      <c r="P12" s="62"/>
      <c r="Q12" s="74"/>
      <c r="R12" s="74"/>
      <c r="S12" s="74"/>
      <c r="T12" s="74"/>
      <c r="U12" s="74"/>
      <c r="V12" s="74"/>
      <c r="W12" s="74"/>
      <c r="X12" s="74"/>
      <c r="Y12" s="74"/>
      <c r="Z12" s="62"/>
      <c r="AA12" s="77"/>
      <c r="AB12" s="74"/>
      <c r="AC12" s="78">
        <v>5</v>
      </c>
    </row>
    <row r="13" ht="14.25" customHeight="1" spans="1:29">
      <c r="A13" s="59" t="s">
        <v>218</v>
      </c>
      <c r="B13" s="55" t="s">
        <v>208</v>
      </c>
      <c r="C13" s="60"/>
      <c r="D13" s="61"/>
      <c r="E13" s="61"/>
      <c r="F13" s="62"/>
      <c r="G13" s="63"/>
      <c r="H13" s="62"/>
      <c r="I13" s="62"/>
      <c r="J13" s="62"/>
      <c r="K13" s="62"/>
      <c r="L13" s="62"/>
      <c r="M13" s="62"/>
      <c r="N13" s="62"/>
      <c r="O13" s="62"/>
      <c r="P13" s="62"/>
      <c r="Q13" s="74"/>
      <c r="R13" s="74"/>
      <c r="S13" s="74"/>
      <c r="T13" s="74"/>
      <c r="U13" s="74"/>
      <c r="V13" s="74"/>
      <c r="W13" s="74"/>
      <c r="X13" s="74"/>
      <c r="Y13" s="74"/>
      <c r="Z13" s="62"/>
      <c r="AA13" s="77"/>
      <c r="AB13" s="74"/>
      <c r="AC13" s="78"/>
    </row>
    <row r="14" ht="14.25" customHeight="1" spans="1:29">
      <c r="A14" s="64" t="s">
        <v>219</v>
      </c>
      <c r="B14" s="55" t="s">
        <v>208</v>
      </c>
      <c r="C14" s="60"/>
      <c r="D14" s="61"/>
      <c r="E14" s="61"/>
      <c r="F14" s="62"/>
      <c r="G14" s="63"/>
      <c r="H14" s="62"/>
      <c r="I14" s="62"/>
      <c r="J14" s="62"/>
      <c r="K14" s="62"/>
      <c r="L14" s="62"/>
      <c r="M14" s="62"/>
      <c r="N14" s="62"/>
      <c r="O14" s="62"/>
      <c r="P14" s="62"/>
      <c r="Q14" s="74"/>
      <c r="R14" s="74"/>
      <c r="S14" s="74"/>
      <c r="T14" s="74"/>
      <c r="U14" s="74"/>
      <c r="V14" s="74"/>
      <c r="W14" s="74"/>
      <c r="X14" s="74"/>
      <c r="Y14" s="74"/>
      <c r="Z14" s="62"/>
      <c r="AA14" s="77"/>
      <c r="AB14" s="74"/>
      <c r="AC14" s="78"/>
    </row>
    <row r="15" ht="14.25" customHeight="1" spans="1:29">
      <c r="A15" s="64" t="s">
        <v>220</v>
      </c>
      <c r="B15" s="58" t="s">
        <v>208</v>
      </c>
      <c r="C15" s="60"/>
      <c r="D15" s="61"/>
      <c r="E15" s="61"/>
      <c r="F15" s="62"/>
      <c r="G15" s="63"/>
      <c r="H15" s="62"/>
      <c r="I15" s="62"/>
      <c r="J15" s="62"/>
      <c r="K15" s="62"/>
      <c r="L15" s="62"/>
      <c r="M15" s="62"/>
      <c r="N15" s="62"/>
      <c r="O15" s="62"/>
      <c r="P15" s="62"/>
      <c r="Q15" s="74"/>
      <c r="R15" s="74"/>
      <c r="S15" s="74"/>
      <c r="T15" s="74"/>
      <c r="U15" s="74"/>
      <c r="V15" s="74"/>
      <c r="W15" s="74"/>
      <c r="X15" s="74"/>
      <c r="Y15" s="74"/>
      <c r="Z15" s="62"/>
      <c r="AA15" s="77"/>
      <c r="AB15" s="74"/>
      <c r="AC15" s="78"/>
    </row>
    <row r="16" ht="14.25" customHeight="1" spans="1:29">
      <c r="A16" s="64" t="s">
        <v>221</v>
      </c>
      <c r="B16" s="58" t="s">
        <v>208</v>
      </c>
      <c r="C16" s="60"/>
      <c r="D16" s="61"/>
      <c r="E16" s="61"/>
      <c r="F16" s="62"/>
      <c r="G16" s="63"/>
      <c r="H16" s="62"/>
      <c r="I16" s="62"/>
      <c r="J16" s="62"/>
      <c r="K16" s="62"/>
      <c r="L16" s="62"/>
      <c r="M16" s="62"/>
      <c r="N16" s="62"/>
      <c r="O16" s="62"/>
      <c r="P16" s="62"/>
      <c r="Q16" s="74"/>
      <c r="R16" s="74"/>
      <c r="S16" s="74"/>
      <c r="T16" s="74"/>
      <c r="U16" s="74"/>
      <c r="V16" s="74"/>
      <c r="W16" s="74"/>
      <c r="X16" s="74"/>
      <c r="Y16" s="74"/>
      <c r="Z16" s="62"/>
      <c r="AA16" s="80"/>
      <c r="AB16" s="74"/>
      <c r="AC16" s="78"/>
    </row>
    <row r="17" ht="14.25" customHeight="1" spans="1:29">
      <c r="A17" s="64" t="s">
        <v>222</v>
      </c>
      <c r="B17" s="58" t="s">
        <v>208</v>
      </c>
      <c r="C17" s="60"/>
      <c r="D17" s="61"/>
      <c r="E17" s="61"/>
      <c r="F17" s="62"/>
      <c r="G17" s="63"/>
      <c r="H17" s="62"/>
      <c r="I17" s="62"/>
      <c r="J17" s="62"/>
      <c r="K17" s="62"/>
      <c r="L17" s="62"/>
      <c r="M17" s="62"/>
      <c r="N17" s="62"/>
      <c r="O17" s="62"/>
      <c r="P17" s="62"/>
      <c r="Q17" s="74"/>
      <c r="R17" s="74"/>
      <c r="S17" s="74"/>
      <c r="T17" s="74"/>
      <c r="U17" s="74"/>
      <c r="V17" s="74"/>
      <c r="W17" s="74"/>
      <c r="X17" s="74"/>
      <c r="Y17" s="74"/>
      <c r="Z17" s="62"/>
      <c r="AA17" s="77"/>
      <c r="AB17" s="74"/>
      <c r="AC17" s="78"/>
    </row>
    <row r="18" ht="14.25" customHeight="1" spans="1:29">
      <c r="A18" s="64" t="s">
        <v>223</v>
      </c>
      <c r="B18" s="58" t="s">
        <v>208</v>
      </c>
      <c r="C18" s="60"/>
      <c r="D18" s="61"/>
      <c r="E18" s="61"/>
      <c r="F18" s="62"/>
      <c r="G18" s="63"/>
      <c r="H18" s="62"/>
      <c r="I18" s="62"/>
      <c r="J18" s="62"/>
      <c r="K18" s="62"/>
      <c r="L18" s="62"/>
      <c r="M18" s="62"/>
      <c r="N18" s="62"/>
      <c r="O18" s="62"/>
      <c r="P18" s="62"/>
      <c r="Q18" s="74"/>
      <c r="R18" s="74"/>
      <c r="S18" s="74"/>
      <c r="T18" s="74"/>
      <c r="U18" s="74"/>
      <c r="V18" s="74"/>
      <c r="W18" s="74"/>
      <c r="X18" s="74"/>
      <c r="Y18" s="74"/>
      <c r="Z18" s="62"/>
      <c r="AA18" s="77"/>
      <c r="AB18" s="74"/>
      <c r="AC18" s="78"/>
    </row>
    <row r="19" ht="14.25" customHeight="1" spans="1:29">
      <c r="A19" s="65" t="s">
        <v>224</v>
      </c>
      <c r="B19" s="58" t="s">
        <v>225</v>
      </c>
      <c r="C19" s="60"/>
      <c r="D19" s="61"/>
      <c r="E19" s="61"/>
      <c r="F19" s="62"/>
      <c r="G19" s="63"/>
      <c r="H19" s="62"/>
      <c r="I19" s="62"/>
      <c r="J19" s="62"/>
      <c r="K19" s="62"/>
      <c r="L19" s="62"/>
      <c r="M19" s="62"/>
      <c r="N19" s="62"/>
      <c r="O19" s="62"/>
      <c r="P19" s="62"/>
      <c r="Q19" s="74"/>
      <c r="R19" s="74"/>
      <c r="S19" s="74"/>
      <c r="T19" s="74"/>
      <c r="U19" s="74"/>
      <c r="V19" s="74"/>
      <c r="W19" s="74"/>
      <c r="X19" s="74"/>
      <c r="Y19" s="74"/>
      <c r="Z19" s="62"/>
      <c r="AA19" s="77"/>
      <c r="AB19" s="74"/>
      <c r="AC19" s="78"/>
    </row>
    <row r="20" ht="14.25" customHeight="1" spans="1:29">
      <c r="A20" s="65" t="s">
        <v>226</v>
      </c>
      <c r="B20" s="58" t="s">
        <v>225</v>
      </c>
      <c r="C20" s="60"/>
      <c r="D20" s="61"/>
      <c r="E20" s="61"/>
      <c r="F20" s="62"/>
      <c r="G20" s="63"/>
      <c r="H20" s="62"/>
      <c r="I20" s="62"/>
      <c r="J20" s="62"/>
      <c r="K20" s="62"/>
      <c r="L20" s="62"/>
      <c r="M20" s="62"/>
      <c r="N20" s="62"/>
      <c r="O20" s="62"/>
      <c r="P20" s="62"/>
      <c r="Q20" s="74"/>
      <c r="R20" s="74"/>
      <c r="S20" s="74"/>
      <c r="T20" s="74"/>
      <c r="U20" s="74"/>
      <c r="V20" s="74"/>
      <c r="W20" s="74"/>
      <c r="X20" s="74"/>
      <c r="Y20" s="74"/>
      <c r="Z20" s="62"/>
      <c r="AA20" s="77"/>
      <c r="AB20" s="74"/>
      <c r="AC20" s="78"/>
    </row>
    <row r="21" ht="14.25" customHeight="1" spans="1:29">
      <c r="A21" s="65" t="s">
        <v>227</v>
      </c>
      <c r="B21" s="58" t="s">
        <v>228</v>
      </c>
      <c r="C21" s="60"/>
      <c r="D21" s="61"/>
      <c r="E21" s="61"/>
      <c r="F21" s="62"/>
      <c r="G21" s="63"/>
      <c r="H21" s="62"/>
      <c r="I21" s="62"/>
      <c r="J21" s="62"/>
      <c r="K21" s="62"/>
      <c r="L21" s="62"/>
      <c r="M21" s="62"/>
      <c r="N21" s="62"/>
      <c r="O21" s="62"/>
      <c r="P21" s="62"/>
      <c r="Q21" s="74"/>
      <c r="R21" s="74"/>
      <c r="S21" s="74"/>
      <c r="T21" s="74"/>
      <c r="U21" s="74"/>
      <c r="V21" s="74"/>
      <c r="W21" s="74"/>
      <c r="X21" s="74"/>
      <c r="Y21" s="74"/>
      <c r="Z21" s="62"/>
      <c r="AA21" s="77"/>
      <c r="AB21" s="74"/>
      <c r="AC21" s="78"/>
    </row>
    <row r="22" ht="14.25" customHeight="1" spans="1:29">
      <c r="A22" s="65" t="s">
        <v>229</v>
      </c>
      <c r="B22" s="58" t="s">
        <v>228</v>
      </c>
      <c r="C22" s="60">
        <v>1</v>
      </c>
      <c r="D22" s="61"/>
      <c r="E22" s="61"/>
      <c r="F22" s="62"/>
      <c r="G22" s="63"/>
      <c r="H22" s="62">
        <v>1</v>
      </c>
      <c r="I22" s="62"/>
      <c r="J22" s="62"/>
      <c r="K22" s="62"/>
      <c r="L22" s="62"/>
      <c r="M22" s="62"/>
      <c r="N22" s="62"/>
      <c r="O22" s="62"/>
      <c r="P22" s="62"/>
      <c r="Q22" s="74"/>
      <c r="R22" s="74"/>
      <c r="S22" s="74"/>
      <c r="T22" s="74"/>
      <c r="U22" s="74"/>
      <c r="V22" s="74"/>
      <c r="W22" s="74"/>
      <c r="X22" s="74"/>
      <c r="Y22" s="74"/>
      <c r="Z22" s="62"/>
      <c r="AA22" s="77"/>
      <c r="AB22" s="74"/>
      <c r="AC22" s="78"/>
    </row>
    <row r="23" ht="14.25" customHeight="1" spans="1:29">
      <c r="A23" s="65" t="s">
        <v>230</v>
      </c>
      <c r="B23" s="58" t="s">
        <v>228</v>
      </c>
      <c r="C23" s="60"/>
      <c r="D23" s="61"/>
      <c r="E23" s="61"/>
      <c r="F23" s="62"/>
      <c r="G23" s="63"/>
      <c r="H23" s="62"/>
      <c r="I23" s="62"/>
      <c r="J23" s="62"/>
      <c r="K23" s="62"/>
      <c r="L23" s="62"/>
      <c r="M23" s="62"/>
      <c r="N23" s="62"/>
      <c r="O23" s="62"/>
      <c r="P23" s="62"/>
      <c r="Q23" s="74"/>
      <c r="R23" s="74"/>
      <c r="S23" s="74"/>
      <c r="T23" s="74"/>
      <c r="U23" s="74"/>
      <c r="V23" s="74"/>
      <c r="W23" s="74"/>
      <c r="X23" s="74"/>
      <c r="Y23" s="74"/>
      <c r="Z23" s="62"/>
      <c r="AA23" s="80"/>
      <c r="AB23" s="74"/>
      <c r="AC23" s="78"/>
    </row>
    <row r="24" ht="14.25" customHeight="1" spans="1:29">
      <c r="A24" s="65" t="s">
        <v>231</v>
      </c>
      <c r="B24" s="58" t="s">
        <v>228</v>
      </c>
      <c r="C24" s="60"/>
      <c r="D24" s="61"/>
      <c r="E24" s="61"/>
      <c r="F24" s="62"/>
      <c r="G24" s="63"/>
      <c r="H24" s="62"/>
      <c r="I24" s="62"/>
      <c r="J24" s="62"/>
      <c r="K24" s="62"/>
      <c r="L24" s="62"/>
      <c r="M24" s="62"/>
      <c r="N24" s="62"/>
      <c r="O24" s="62"/>
      <c r="P24" s="62"/>
      <c r="Q24" s="74"/>
      <c r="R24" s="74"/>
      <c r="S24" s="74"/>
      <c r="T24" s="74"/>
      <c r="U24" s="74"/>
      <c r="V24" s="74"/>
      <c r="W24" s="74"/>
      <c r="X24" s="74"/>
      <c r="Y24" s="74"/>
      <c r="Z24" s="62"/>
      <c r="AA24" s="80"/>
      <c r="AB24" s="74"/>
      <c r="AC24" s="78"/>
    </row>
    <row r="25" ht="14.25" customHeight="1" spans="1:29">
      <c r="A25" s="65" t="s">
        <v>232</v>
      </c>
      <c r="B25" s="58" t="s">
        <v>233</v>
      </c>
      <c r="C25" s="60"/>
      <c r="D25" s="61"/>
      <c r="E25" s="61"/>
      <c r="F25" s="62"/>
      <c r="G25" s="63"/>
      <c r="H25" s="62"/>
      <c r="I25" s="62"/>
      <c r="J25" s="62"/>
      <c r="K25" s="62"/>
      <c r="L25" s="62"/>
      <c r="M25" s="62"/>
      <c r="N25" s="62"/>
      <c r="O25" s="62"/>
      <c r="P25" s="62"/>
      <c r="Q25" s="74"/>
      <c r="R25" s="74"/>
      <c r="S25" s="74"/>
      <c r="T25" s="74"/>
      <c r="U25" s="74"/>
      <c r="V25" s="74"/>
      <c r="W25" s="74"/>
      <c r="X25" s="74"/>
      <c r="Y25" s="74"/>
      <c r="Z25" s="62"/>
      <c r="AA25" s="77"/>
      <c r="AB25" s="74"/>
      <c r="AC25" s="78"/>
    </row>
    <row r="26" ht="14.25" customHeight="1" spans="1:29">
      <c r="A26" s="65" t="s">
        <v>234</v>
      </c>
      <c r="B26" s="58" t="s">
        <v>233</v>
      </c>
      <c r="C26" s="60"/>
      <c r="D26" s="61"/>
      <c r="E26" s="61"/>
      <c r="F26" s="62"/>
      <c r="G26" s="63"/>
      <c r="H26" s="62"/>
      <c r="I26" s="62"/>
      <c r="J26" s="62"/>
      <c r="K26" s="62"/>
      <c r="L26" s="62"/>
      <c r="M26" s="62"/>
      <c r="N26" s="62"/>
      <c r="O26" s="62"/>
      <c r="P26" s="62"/>
      <c r="Q26" s="74"/>
      <c r="R26" s="74"/>
      <c r="S26" s="74"/>
      <c r="T26" s="74"/>
      <c r="U26" s="74"/>
      <c r="V26" s="74"/>
      <c r="W26" s="74"/>
      <c r="X26" s="74"/>
      <c r="Y26" s="74"/>
      <c r="Z26" s="62"/>
      <c r="AA26" s="77"/>
      <c r="AB26" s="74"/>
      <c r="AC26" s="78">
        <v>1</v>
      </c>
    </row>
    <row r="27" ht="15" customHeight="1" spans="1:29">
      <c r="A27" s="65" t="s">
        <v>235</v>
      </c>
      <c r="B27" s="58" t="s">
        <v>233</v>
      </c>
      <c r="C27" s="60"/>
      <c r="D27" s="61"/>
      <c r="E27" s="61"/>
      <c r="F27" s="62"/>
      <c r="G27" s="63"/>
      <c r="H27" s="62"/>
      <c r="I27" s="62"/>
      <c r="J27" s="62"/>
      <c r="K27" s="62"/>
      <c r="L27" s="62"/>
      <c r="M27" s="62"/>
      <c r="N27" s="62"/>
      <c r="O27" s="62"/>
      <c r="P27" s="62"/>
      <c r="Q27" s="74"/>
      <c r="R27" s="74"/>
      <c r="S27" s="74"/>
      <c r="T27" s="74"/>
      <c r="U27" s="74"/>
      <c r="V27" s="74"/>
      <c r="W27" s="74"/>
      <c r="X27" s="74"/>
      <c r="Y27" s="74"/>
      <c r="Z27" s="62"/>
      <c r="AA27" s="77"/>
      <c r="AB27" s="74"/>
      <c r="AC27" s="78"/>
    </row>
    <row r="28" ht="12.95" customHeight="1" spans="1:29">
      <c r="A28" s="65" t="s">
        <v>236</v>
      </c>
      <c r="B28" s="58" t="s">
        <v>233</v>
      </c>
      <c r="C28" s="60"/>
      <c r="D28" s="61"/>
      <c r="E28" s="61"/>
      <c r="F28" s="62"/>
      <c r="G28" s="63"/>
      <c r="H28" s="62"/>
      <c r="I28" s="62"/>
      <c r="J28" s="62"/>
      <c r="K28" s="62"/>
      <c r="L28" s="62"/>
      <c r="M28" s="62"/>
      <c r="N28" s="62"/>
      <c r="O28" s="62"/>
      <c r="P28" s="62"/>
      <c r="Q28" s="74"/>
      <c r="R28" s="74"/>
      <c r="S28" s="74"/>
      <c r="T28" s="74"/>
      <c r="U28" s="74"/>
      <c r="V28" s="74"/>
      <c r="W28" s="74"/>
      <c r="X28" s="74"/>
      <c r="Y28" s="74"/>
      <c r="Z28" s="62"/>
      <c r="AA28" s="77"/>
      <c r="AB28" s="74"/>
      <c r="AC28" s="78"/>
    </row>
    <row r="29" ht="14.25" customHeight="1" spans="1:29">
      <c r="A29" s="65" t="s">
        <v>237</v>
      </c>
      <c r="B29" s="58" t="s">
        <v>238</v>
      </c>
      <c r="C29" s="60"/>
      <c r="D29" s="61"/>
      <c r="E29" s="61"/>
      <c r="F29" s="62"/>
      <c r="G29" s="63"/>
      <c r="H29" s="62"/>
      <c r="I29" s="62"/>
      <c r="J29" s="62"/>
      <c r="K29" s="62"/>
      <c r="L29" s="62"/>
      <c r="M29" s="62"/>
      <c r="N29" s="62"/>
      <c r="O29" s="62"/>
      <c r="P29" s="62"/>
      <c r="Q29" s="74"/>
      <c r="R29" s="74"/>
      <c r="S29" s="74"/>
      <c r="T29" s="74"/>
      <c r="U29" s="74"/>
      <c r="V29" s="74"/>
      <c r="W29" s="74"/>
      <c r="X29" s="74"/>
      <c r="Y29" s="74"/>
      <c r="Z29" s="62"/>
      <c r="AA29" s="77"/>
      <c r="AB29" s="74"/>
      <c r="AC29" s="78"/>
    </row>
    <row r="30" ht="14.25" customHeight="1" spans="1:29">
      <c r="A30" s="65" t="s">
        <v>239</v>
      </c>
      <c r="B30" s="58" t="s">
        <v>238</v>
      </c>
      <c r="C30" s="60"/>
      <c r="D30" s="61"/>
      <c r="E30" s="61"/>
      <c r="F30" s="62"/>
      <c r="G30" s="63"/>
      <c r="H30" s="62"/>
      <c r="I30" s="62"/>
      <c r="J30" s="62"/>
      <c r="K30" s="62"/>
      <c r="L30" s="62"/>
      <c r="M30" s="62"/>
      <c r="N30" s="62"/>
      <c r="O30" s="62"/>
      <c r="P30" s="62"/>
      <c r="Q30" s="74"/>
      <c r="R30" s="74"/>
      <c r="S30" s="74"/>
      <c r="T30" s="74"/>
      <c r="U30" s="74"/>
      <c r="V30" s="74"/>
      <c r="W30" s="74"/>
      <c r="X30" s="74"/>
      <c r="Y30" s="74"/>
      <c r="Z30" s="62"/>
      <c r="AA30" s="77"/>
      <c r="AB30" s="74"/>
      <c r="AC30" s="78"/>
    </row>
    <row r="31" ht="14.25" customHeight="1" spans="1:29">
      <c r="A31" s="65" t="s">
        <v>240</v>
      </c>
      <c r="B31" s="58" t="s">
        <v>238</v>
      </c>
      <c r="C31" s="60"/>
      <c r="D31" s="61"/>
      <c r="E31" s="61"/>
      <c r="F31" s="62"/>
      <c r="G31" s="63"/>
      <c r="H31" s="62"/>
      <c r="I31" s="62"/>
      <c r="J31" s="62"/>
      <c r="K31" s="62"/>
      <c r="L31" s="62"/>
      <c r="M31" s="62"/>
      <c r="N31" s="62"/>
      <c r="O31" s="62"/>
      <c r="P31" s="62"/>
      <c r="Q31" s="74"/>
      <c r="R31" s="74"/>
      <c r="S31" s="74"/>
      <c r="T31" s="74"/>
      <c r="U31" s="74"/>
      <c r="V31" s="74"/>
      <c r="W31" s="74"/>
      <c r="X31" s="74"/>
      <c r="Y31" s="74"/>
      <c r="Z31" s="62"/>
      <c r="AA31" s="77"/>
      <c r="AB31" s="74"/>
      <c r="AC31" s="78">
        <v>1</v>
      </c>
    </row>
    <row r="32" ht="14.25" customHeight="1" spans="1:29">
      <c r="A32" s="65" t="s">
        <v>241</v>
      </c>
      <c r="B32" s="58" t="s">
        <v>238</v>
      </c>
      <c r="C32" s="60"/>
      <c r="D32" s="61"/>
      <c r="E32" s="61"/>
      <c r="F32" s="62"/>
      <c r="G32" s="63"/>
      <c r="H32" s="62"/>
      <c r="I32" s="62"/>
      <c r="J32" s="62"/>
      <c r="K32" s="62"/>
      <c r="L32" s="62"/>
      <c r="M32" s="62"/>
      <c r="N32" s="62"/>
      <c r="O32" s="62"/>
      <c r="P32" s="62"/>
      <c r="Q32" s="74"/>
      <c r="R32" s="74"/>
      <c r="S32" s="74"/>
      <c r="T32" s="74"/>
      <c r="U32" s="74"/>
      <c r="V32" s="74"/>
      <c r="W32" s="74"/>
      <c r="X32" s="74"/>
      <c r="Y32" s="74"/>
      <c r="Z32" s="62"/>
      <c r="AA32" s="77"/>
      <c r="AB32" s="74"/>
      <c r="AC32" s="78"/>
    </row>
    <row r="33" ht="14.25" customHeight="1" spans="1:29">
      <c r="A33" s="65" t="s">
        <v>242</v>
      </c>
      <c r="B33" s="58" t="s">
        <v>238</v>
      </c>
      <c r="C33" s="60">
        <v>2</v>
      </c>
      <c r="D33" s="61"/>
      <c r="E33" s="61"/>
      <c r="F33" s="62"/>
      <c r="G33" s="63"/>
      <c r="H33" s="62"/>
      <c r="I33" s="62">
        <v>2</v>
      </c>
      <c r="J33" s="62"/>
      <c r="K33" s="62"/>
      <c r="L33" s="62"/>
      <c r="M33" s="62"/>
      <c r="N33" s="62"/>
      <c r="O33" s="62"/>
      <c r="P33" s="62"/>
      <c r="Q33" s="74"/>
      <c r="R33" s="74"/>
      <c r="S33" s="74"/>
      <c r="T33" s="74"/>
      <c r="U33" s="74"/>
      <c r="V33" s="74"/>
      <c r="W33" s="74"/>
      <c r="X33" s="74"/>
      <c r="Y33" s="74"/>
      <c r="Z33" s="62"/>
      <c r="AA33" s="77"/>
      <c r="AB33" s="74"/>
      <c r="AC33" s="78"/>
    </row>
    <row r="34" ht="14.25" customHeight="1" spans="1:29">
      <c r="A34" s="65" t="s">
        <v>243</v>
      </c>
      <c r="B34" s="58" t="s">
        <v>238</v>
      </c>
      <c r="C34" s="60"/>
      <c r="D34" s="61"/>
      <c r="E34" s="61"/>
      <c r="F34" s="62"/>
      <c r="G34" s="63"/>
      <c r="H34" s="62"/>
      <c r="I34" s="62"/>
      <c r="J34" s="62"/>
      <c r="K34" s="62"/>
      <c r="L34" s="62"/>
      <c r="M34" s="62"/>
      <c r="N34" s="62"/>
      <c r="O34" s="62"/>
      <c r="P34" s="62"/>
      <c r="Q34" s="74"/>
      <c r="R34" s="74"/>
      <c r="S34" s="74"/>
      <c r="T34" s="74"/>
      <c r="U34" s="74"/>
      <c r="V34" s="74"/>
      <c r="W34" s="74"/>
      <c r="X34" s="74"/>
      <c r="Y34" s="74"/>
      <c r="Z34" s="62"/>
      <c r="AA34" s="77"/>
      <c r="AB34" s="74"/>
      <c r="AC34" s="78"/>
    </row>
    <row r="35" ht="14.25" customHeight="1" spans="1:29">
      <c r="A35" s="65" t="s">
        <v>244</v>
      </c>
      <c r="B35" s="58" t="s">
        <v>245</v>
      </c>
      <c r="C35" s="60">
        <v>1</v>
      </c>
      <c r="D35" s="61"/>
      <c r="E35" s="61"/>
      <c r="F35" s="62"/>
      <c r="G35" s="63"/>
      <c r="H35" s="62"/>
      <c r="I35" s="62">
        <v>1</v>
      </c>
      <c r="J35" s="62"/>
      <c r="K35" s="62"/>
      <c r="L35" s="62"/>
      <c r="M35" s="62"/>
      <c r="N35" s="62"/>
      <c r="O35" s="62"/>
      <c r="P35" s="62"/>
      <c r="Q35" s="74"/>
      <c r="R35" s="74"/>
      <c r="S35" s="74"/>
      <c r="T35" s="74"/>
      <c r="U35" s="74"/>
      <c r="V35" s="74"/>
      <c r="W35" s="74"/>
      <c r="X35" s="74"/>
      <c r="Y35" s="74"/>
      <c r="Z35" s="62"/>
      <c r="AA35" s="77"/>
      <c r="AB35" s="74"/>
      <c r="AC35" s="78"/>
    </row>
    <row r="36" ht="14.25" customHeight="1" spans="1:29">
      <c r="A36" s="65" t="s">
        <v>246</v>
      </c>
      <c r="B36" s="58" t="s">
        <v>245</v>
      </c>
      <c r="C36" s="60">
        <v>1</v>
      </c>
      <c r="D36" s="61"/>
      <c r="E36" s="61"/>
      <c r="F36" s="62"/>
      <c r="G36" s="63"/>
      <c r="H36" s="62"/>
      <c r="I36" s="62">
        <v>1</v>
      </c>
      <c r="J36" s="62"/>
      <c r="K36" s="62"/>
      <c r="L36" s="62"/>
      <c r="M36" s="62"/>
      <c r="N36" s="62"/>
      <c r="O36" s="62"/>
      <c r="P36" s="62"/>
      <c r="Q36" s="74"/>
      <c r="R36" s="74"/>
      <c r="S36" s="74"/>
      <c r="T36" s="74"/>
      <c r="U36" s="74"/>
      <c r="V36" s="74"/>
      <c r="W36" s="74"/>
      <c r="X36" s="74"/>
      <c r="Y36" s="74"/>
      <c r="Z36" s="62"/>
      <c r="AA36" s="77"/>
      <c r="AB36" s="74"/>
      <c r="AC36" s="78"/>
    </row>
    <row r="37" ht="14.25" customHeight="1" spans="1:29">
      <c r="A37" s="65" t="s">
        <v>247</v>
      </c>
      <c r="B37" s="58" t="s">
        <v>245</v>
      </c>
      <c r="C37" s="60"/>
      <c r="D37" s="61"/>
      <c r="E37" s="61"/>
      <c r="F37" s="62"/>
      <c r="G37" s="63"/>
      <c r="H37" s="62"/>
      <c r="I37" s="62"/>
      <c r="J37" s="62"/>
      <c r="K37" s="62"/>
      <c r="L37" s="62"/>
      <c r="M37" s="62"/>
      <c r="N37" s="62"/>
      <c r="O37" s="62"/>
      <c r="P37" s="62"/>
      <c r="Q37" s="74"/>
      <c r="R37" s="74"/>
      <c r="S37" s="74"/>
      <c r="T37" s="74"/>
      <c r="U37" s="74"/>
      <c r="V37" s="74"/>
      <c r="W37" s="74"/>
      <c r="X37" s="74"/>
      <c r="Y37" s="74"/>
      <c r="Z37" s="62"/>
      <c r="AA37" s="77"/>
      <c r="AB37" s="74"/>
      <c r="AC37" s="78"/>
    </row>
    <row r="38" ht="14.25" customHeight="1" spans="1:29">
      <c r="A38" s="65" t="s">
        <v>248</v>
      </c>
      <c r="B38" s="58" t="s">
        <v>245</v>
      </c>
      <c r="C38" s="60"/>
      <c r="D38" s="61"/>
      <c r="E38" s="61"/>
      <c r="F38" s="62"/>
      <c r="G38" s="63"/>
      <c r="H38" s="66"/>
      <c r="I38" s="62"/>
      <c r="J38" s="62"/>
      <c r="K38" s="62"/>
      <c r="L38" s="62"/>
      <c r="M38" s="62"/>
      <c r="N38" s="62"/>
      <c r="O38" s="62"/>
      <c r="P38" s="62"/>
      <c r="Q38" s="74"/>
      <c r="R38" s="74"/>
      <c r="S38" s="74"/>
      <c r="T38" s="74"/>
      <c r="U38" s="74"/>
      <c r="V38" s="74"/>
      <c r="W38" s="74"/>
      <c r="X38" s="74"/>
      <c r="Y38" s="74"/>
      <c r="Z38" s="62"/>
      <c r="AA38" s="77"/>
      <c r="AB38" s="74"/>
      <c r="AC38" s="78"/>
    </row>
    <row r="39" ht="14.25" customHeight="1" spans="1:29">
      <c r="A39" s="65" t="s">
        <v>249</v>
      </c>
      <c r="B39" s="58" t="s">
        <v>250</v>
      </c>
      <c r="C39" s="60"/>
      <c r="D39" s="61"/>
      <c r="E39" s="61"/>
      <c r="F39" s="62"/>
      <c r="G39" s="63"/>
      <c r="H39" s="66"/>
      <c r="I39" s="62"/>
      <c r="J39" s="62"/>
      <c r="K39" s="62"/>
      <c r="L39" s="62"/>
      <c r="M39" s="62"/>
      <c r="N39" s="62"/>
      <c r="O39" s="62"/>
      <c r="P39" s="62"/>
      <c r="Q39" s="74"/>
      <c r="R39" s="74"/>
      <c r="S39" s="74"/>
      <c r="T39" s="74"/>
      <c r="U39" s="74"/>
      <c r="V39" s="74"/>
      <c r="W39" s="74"/>
      <c r="X39" s="74"/>
      <c r="Y39" s="74"/>
      <c r="Z39" s="62"/>
      <c r="AA39" s="77"/>
      <c r="AB39" s="74"/>
      <c r="AC39" s="78"/>
    </row>
    <row r="40" ht="14.25" customHeight="1" spans="1:29">
      <c r="A40" s="65" t="s">
        <v>251</v>
      </c>
      <c r="B40" s="58" t="s">
        <v>250</v>
      </c>
      <c r="C40" s="60"/>
      <c r="D40" s="61"/>
      <c r="E40" s="61"/>
      <c r="F40" s="62"/>
      <c r="G40" s="63"/>
      <c r="H40" s="66"/>
      <c r="I40" s="62"/>
      <c r="J40" s="62"/>
      <c r="K40" s="62"/>
      <c r="L40" s="62"/>
      <c r="M40" s="62"/>
      <c r="N40" s="62"/>
      <c r="O40" s="62"/>
      <c r="P40" s="62"/>
      <c r="Q40" s="74"/>
      <c r="R40" s="74"/>
      <c r="S40" s="74"/>
      <c r="T40" s="74"/>
      <c r="U40" s="74"/>
      <c r="V40" s="74"/>
      <c r="W40" s="74"/>
      <c r="X40" s="74"/>
      <c r="Y40" s="74"/>
      <c r="Z40" s="62"/>
      <c r="AA40" s="77"/>
      <c r="AB40" s="74"/>
      <c r="AC40" s="78">
        <v>1</v>
      </c>
    </row>
    <row r="41" ht="14.25" customHeight="1" spans="1:29">
      <c r="A41" s="65" t="s">
        <v>252</v>
      </c>
      <c r="B41" s="58" t="s">
        <v>250</v>
      </c>
      <c r="C41" s="60"/>
      <c r="D41" s="61"/>
      <c r="E41" s="61"/>
      <c r="F41" s="62"/>
      <c r="G41" s="63"/>
      <c r="H41" s="66"/>
      <c r="I41" s="62"/>
      <c r="J41" s="62"/>
      <c r="K41" s="62"/>
      <c r="L41" s="62"/>
      <c r="M41" s="62"/>
      <c r="N41" s="62"/>
      <c r="O41" s="62"/>
      <c r="P41" s="62"/>
      <c r="Q41" s="74"/>
      <c r="R41" s="74"/>
      <c r="S41" s="74"/>
      <c r="T41" s="74"/>
      <c r="U41" s="74"/>
      <c r="V41" s="74"/>
      <c r="W41" s="74"/>
      <c r="X41" s="74"/>
      <c r="Y41" s="74"/>
      <c r="Z41" s="62"/>
      <c r="AA41" s="77"/>
      <c r="AB41" s="74"/>
      <c r="AC41" s="78"/>
    </row>
    <row r="42" ht="14.25" customHeight="1" spans="1:29">
      <c r="A42" s="65" t="s">
        <v>253</v>
      </c>
      <c r="B42" s="58" t="s">
        <v>254</v>
      </c>
      <c r="C42" s="60">
        <v>4</v>
      </c>
      <c r="D42" s="61"/>
      <c r="E42" s="61"/>
      <c r="F42" s="62"/>
      <c r="G42" s="63"/>
      <c r="H42" s="66">
        <v>4</v>
      </c>
      <c r="I42" s="62"/>
      <c r="J42" s="62"/>
      <c r="K42" s="62"/>
      <c r="L42" s="62"/>
      <c r="M42" s="62"/>
      <c r="N42" s="62"/>
      <c r="O42" s="62"/>
      <c r="P42" s="62"/>
      <c r="Q42" s="74"/>
      <c r="R42" s="74"/>
      <c r="S42" s="74"/>
      <c r="T42" s="74"/>
      <c r="U42" s="74"/>
      <c r="V42" s="74"/>
      <c r="W42" s="74"/>
      <c r="X42" s="74"/>
      <c r="Y42" s="74"/>
      <c r="Z42" s="62"/>
      <c r="AA42" s="77"/>
      <c r="AB42" s="74"/>
      <c r="AC42" s="78"/>
    </row>
    <row r="43" ht="14.25" customHeight="1" spans="1:29">
      <c r="A43" s="65" t="s">
        <v>255</v>
      </c>
      <c r="B43" s="58" t="s">
        <v>254</v>
      </c>
      <c r="C43" s="60"/>
      <c r="D43" s="61"/>
      <c r="E43" s="61"/>
      <c r="F43" s="62"/>
      <c r="G43" s="63"/>
      <c r="H43" s="66"/>
      <c r="I43" s="62"/>
      <c r="J43" s="62"/>
      <c r="K43" s="62"/>
      <c r="L43" s="62"/>
      <c r="M43" s="62"/>
      <c r="N43" s="62"/>
      <c r="O43" s="62"/>
      <c r="P43" s="62"/>
      <c r="Q43" s="74"/>
      <c r="R43" s="74"/>
      <c r="S43" s="74"/>
      <c r="T43" s="74"/>
      <c r="U43" s="74"/>
      <c r="V43" s="74"/>
      <c r="W43" s="74"/>
      <c r="X43" s="74"/>
      <c r="Y43" s="74"/>
      <c r="Z43" s="62"/>
      <c r="AA43" s="77"/>
      <c r="AB43" s="74"/>
      <c r="AC43" s="78"/>
    </row>
    <row r="44" ht="14.25" customHeight="1" spans="1:29">
      <c r="A44" s="65" t="s">
        <v>256</v>
      </c>
      <c r="B44" s="58" t="s">
        <v>254</v>
      </c>
      <c r="C44" s="60"/>
      <c r="D44" s="61"/>
      <c r="E44" s="61"/>
      <c r="F44" s="62"/>
      <c r="G44" s="63"/>
      <c r="H44" s="66"/>
      <c r="I44" s="62"/>
      <c r="J44" s="62"/>
      <c r="K44" s="62"/>
      <c r="L44" s="62"/>
      <c r="M44" s="62"/>
      <c r="N44" s="62"/>
      <c r="O44" s="62"/>
      <c r="P44" s="62"/>
      <c r="Q44" s="74"/>
      <c r="R44" s="74"/>
      <c r="S44" s="74"/>
      <c r="T44" s="74"/>
      <c r="U44" s="74"/>
      <c r="V44" s="74"/>
      <c r="W44" s="74"/>
      <c r="X44" s="74"/>
      <c r="Y44" s="74"/>
      <c r="Z44" s="62"/>
      <c r="AA44" s="77"/>
      <c r="AB44" s="74"/>
      <c r="AC44" s="78"/>
    </row>
    <row r="45" ht="14.25" customHeight="1" spans="1:29">
      <c r="A45" s="65" t="s">
        <v>257</v>
      </c>
      <c r="B45" s="58" t="s">
        <v>254</v>
      </c>
      <c r="C45" s="60"/>
      <c r="D45" s="61"/>
      <c r="E45" s="61"/>
      <c r="F45" s="62"/>
      <c r="G45" s="63"/>
      <c r="H45" s="66"/>
      <c r="I45" s="62"/>
      <c r="J45" s="62"/>
      <c r="K45" s="62"/>
      <c r="L45" s="62"/>
      <c r="M45" s="62"/>
      <c r="N45" s="62"/>
      <c r="O45" s="62"/>
      <c r="P45" s="62"/>
      <c r="Q45" s="74"/>
      <c r="R45" s="74"/>
      <c r="S45" s="74"/>
      <c r="T45" s="74"/>
      <c r="U45" s="74"/>
      <c r="V45" s="74"/>
      <c r="W45" s="74"/>
      <c r="X45" s="74"/>
      <c r="Y45" s="74"/>
      <c r="Z45" s="62"/>
      <c r="AA45" s="77"/>
      <c r="AB45" s="74"/>
      <c r="AC45" s="78"/>
    </row>
    <row r="46" ht="14.25" customHeight="1" spans="1:29">
      <c r="A46" s="65" t="s">
        <v>258</v>
      </c>
      <c r="B46" s="58" t="s">
        <v>259</v>
      </c>
      <c r="C46" s="60"/>
      <c r="D46" s="61"/>
      <c r="E46" s="61"/>
      <c r="F46" s="62"/>
      <c r="G46" s="63"/>
      <c r="H46" s="66"/>
      <c r="I46" s="62"/>
      <c r="J46" s="62"/>
      <c r="K46" s="62"/>
      <c r="L46" s="62"/>
      <c r="M46" s="62"/>
      <c r="N46" s="62"/>
      <c r="O46" s="62"/>
      <c r="P46" s="62"/>
      <c r="Q46" s="74"/>
      <c r="R46" s="74"/>
      <c r="S46" s="74"/>
      <c r="T46" s="74"/>
      <c r="U46" s="74"/>
      <c r="V46" s="74"/>
      <c r="W46" s="74"/>
      <c r="X46" s="74"/>
      <c r="Y46" s="74"/>
      <c r="Z46" s="62"/>
      <c r="AA46" s="77"/>
      <c r="AB46" s="74"/>
      <c r="AC46" s="78"/>
    </row>
    <row r="47" ht="14.25" customHeight="1" spans="1:29">
      <c r="A47" s="65" t="s">
        <v>260</v>
      </c>
      <c r="B47" s="58" t="s">
        <v>259</v>
      </c>
      <c r="C47" s="60">
        <v>1</v>
      </c>
      <c r="D47" s="61"/>
      <c r="E47" s="61"/>
      <c r="F47" s="62"/>
      <c r="G47" s="63"/>
      <c r="H47" s="66">
        <v>1</v>
      </c>
      <c r="I47" s="62"/>
      <c r="J47" s="62"/>
      <c r="K47" s="62"/>
      <c r="L47" s="62"/>
      <c r="M47" s="62"/>
      <c r="N47" s="62"/>
      <c r="O47" s="62"/>
      <c r="P47" s="62"/>
      <c r="Q47" s="74"/>
      <c r="R47" s="74"/>
      <c r="S47" s="74"/>
      <c r="T47" s="74"/>
      <c r="U47" s="74"/>
      <c r="V47" s="74"/>
      <c r="W47" s="74"/>
      <c r="X47" s="74"/>
      <c r="Y47" s="74"/>
      <c r="Z47" s="62"/>
      <c r="AA47" s="77"/>
      <c r="AB47" s="74"/>
      <c r="AC47" s="78"/>
    </row>
    <row r="48" ht="14.25" customHeight="1" spans="1:29">
      <c r="A48" s="65" t="s">
        <v>261</v>
      </c>
      <c r="B48" s="58" t="s">
        <v>259</v>
      </c>
      <c r="C48" s="60"/>
      <c r="D48" s="61"/>
      <c r="E48" s="61"/>
      <c r="F48" s="62"/>
      <c r="G48" s="63"/>
      <c r="H48" s="66"/>
      <c r="I48" s="62"/>
      <c r="J48" s="62"/>
      <c r="K48" s="62"/>
      <c r="L48" s="62"/>
      <c r="M48" s="62"/>
      <c r="N48" s="62"/>
      <c r="O48" s="62"/>
      <c r="P48" s="62"/>
      <c r="Q48" s="74"/>
      <c r="R48" s="74"/>
      <c r="S48" s="74"/>
      <c r="T48" s="74"/>
      <c r="U48" s="74"/>
      <c r="V48" s="74"/>
      <c r="W48" s="74"/>
      <c r="X48" s="74"/>
      <c r="Y48" s="74"/>
      <c r="Z48" s="62"/>
      <c r="AA48" s="77"/>
      <c r="AB48" s="74"/>
      <c r="AC48" s="78"/>
    </row>
    <row r="49" ht="14.25" customHeight="1" spans="1:29">
      <c r="A49" s="65" t="s">
        <v>262</v>
      </c>
      <c r="B49" s="58" t="s">
        <v>263</v>
      </c>
      <c r="C49" s="60"/>
      <c r="D49" s="61"/>
      <c r="E49" s="61"/>
      <c r="F49" s="62"/>
      <c r="G49" s="63"/>
      <c r="H49" s="66"/>
      <c r="I49" s="62"/>
      <c r="J49" s="62"/>
      <c r="K49" s="62"/>
      <c r="L49" s="62"/>
      <c r="M49" s="62"/>
      <c r="N49" s="62"/>
      <c r="O49" s="62"/>
      <c r="P49" s="62"/>
      <c r="Q49" s="74"/>
      <c r="R49" s="74"/>
      <c r="S49" s="74"/>
      <c r="T49" s="74"/>
      <c r="U49" s="74"/>
      <c r="V49" s="74"/>
      <c r="W49" s="74"/>
      <c r="X49" s="74"/>
      <c r="Y49" s="74"/>
      <c r="Z49" s="62"/>
      <c r="AA49" s="77"/>
      <c r="AB49" s="74"/>
      <c r="AC49" s="78"/>
    </row>
    <row r="50" ht="14.25" customHeight="1" spans="1:29">
      <c r="A50" s="65" t="s">
        <v>264</v>
      </c>
      <c r="B50" s="58" t="s">
        <v>263</v>
      </c>
      <c r="C50" s="60"/>
      <c r="D50" s="61"/>
      <c r="E50" s="61"/>
      <c r="F50" s="62"/>
      <c r="G50" s="63"/>
      <c r="H50" s="66"/>
      <c r="I50" s="62"/>
      <c r="J50" s="62"/>
      <c r="K50" s="62"/>
      <c r="L50" s="62"/>
      <c r="M50" s="62"/>
      <c r="N50" s="62"/>
      <c r="O50" s="62"/>
      <c r="P50" s="62"/>
      <c r="Q50" s="74"/>
      <c r="R50" s="74"/>
      <c r="S50" s="74"/>
      <c r="T50" s="74"/>
      <c r="U50" s="74"/>
      <c r="V50" s="74"/>
      <c r="W50" s="74"/>
      <c r="X50" s="74"/>
      <c r="Y50" s="74"/>
      <c r="Z50" s="62"/>
      <c r="AA50" s="77"/>
      <c r="AB50" s="74"/>
      <c r="AC50" s="78"/>
    </row>
    <row r="51" ht="14.25" customHeight="1" spans="1:29">
      <c r="A51" s="65" t="s">
        <v>265</v>
      </c>
      <c r="B51" s="58" t="s">
        <v>266</v>
      </c>
      <c r="C51" s="60"/>
      <c r="D51" s="61"/>
      <c r="E51" s="61"/>
      <c r="F51" s="62"/>
      <c r="G51" s="63"/>
      <c r="H51" s="66"/>
      <c r="I51" s="62"/>
      <c r="J51" s="62"/>
      <c r="K51" s="62"/>
      <c r="L51" s="62"/>
      <c r="M51" s="62"/>
      <c r="N51" s="62"/>
      <c r="O51" s="62"/>
      <c r="P51" s="62"/>
      <c r="Q51" s="74"/>
      <c r="R51" s="74"/>
      <c r="S51" s="74"/>
      <c r="T51" s="74"/>
      <c r="U51" s="74"/>
      <c r="V51" s="74"/>
      <c r="W51" s="74"/>
      <c r="X51" s="74"/>
      <c r="Y51" s="74"/>
      <c r="Z51" s="62"/>
      <c r="AA51" s="77"/>
      <c r="AB51" s="74"/>
      <c r="AC51" s="78"/>
    </row>
    <row r="52" ht="14.25" customHeight="1" spans="1:29">
      <c r="A52" s="65" t="s">
        <v>267</v>
      </c>
      <c r="B52" s="58" t="s">
        <v>266</v>
      </c>
      <c r="C52" s="60"/>
      <c r="D52" s="61"/>
      <c r="E52" s="61"/>
      <c r="F52" s="62"/>
      <c r="G52" s="63"/>
      <c r="H52" s="66"/>
      <c r="I52" s="62"/>
      <c r="J52" s="62"/>
      <c r="K52" s="62"/>
      <c r="L52" s="62"/>
      <c r="M52" s="62"/>
      <c r="N52" s="62"/>
      <c r="O52" s="62"/>
      <c r="P52" s="62"/>
      <c r="Q52" s="74"/>
      <c r="R52" s="74"/>
      <c r="S52" s="74"/>
      <c r="T52" s="74"/>
      <c r="U52" s="74"/>
      <c r="V52" s="74"/>
      <c r="W52" s="74"/>
      <c r="X52" s="74"/>
      <c r="Y52" s="74"/>
      <c r="Z52" s="62"/>
      <c r="AA52" s="77"/>
      <c r="AB52" s="74"/>
      <c r="AC52" s="78"/>
    </row>
    <row r="53" ht="14.25" customHeight="1" spans="1:29">
      <c r="A53" s="65" t="s">
        <v>268</v>
      </c>
      <c r="B53" s="58" t="s">
        <v>269</v>
      </c>
      <c r="C53" s="60"/>
      <c r="D53" s="61"/>
      <c r="E53" s="61"/>
      <c r="F53" s="62"/>
      <c r="G53" s="63"/>
      <c r="H53" s="66"/>
      <c r="I53" s="62"/>
      <c r="J53" s="62"/>
      <c r="K53" s="62"/>
      <c r="L53" s="62"/>
      <c r="M53" s="62"/>
      <c r="N53" s="62"/>
      <c r="O53" s="62"/>
      <c r="P53" s="62"/>
      <c r="Q53" s="74"/>
      <c r="R53" s="74"/>
      <c r="S53" s="74"/>
      <c r="T53" s="74"/>
      <c r="U53" s="74"/>
      <c r="V53" s="74"/>
      <c r="W53" s="74"/>
      <c r="X53" s="74"/>
      <c r="Y53" s="74"/>
      <c r="Z53" s="62"/>
      <c r="AA53" s="77"/>
      <c r="AB53" s="74"/>
      <c r="AC53" s="78"/>
    </row>
    <row r="54" ht="14.25" customHeight="1" spans="3:29">
      <c r="C54" s="67">
        <f>SUM(C3:C53)</f>
        <v>33</v>
      </c>
      <c r="D54" s="67"/>
      <c r="E54" s="67"/>
      <c r="F54" s="67"/>
      <c r="G54" s="67"/>
      <c r="H54" s="67">
        <f>SUM(H3:H53)</f>
        <v>29</v>
      </c>
      <c r="I54" s="67">
        <f>SUM(I3:I53)</f>
        <v>4</v>
      </c>
      <c r="J54" s="67"/>
      <c r="K54" s="67"/>
      <c r="L54" s="67"/>
      <c r="M54" s="67"/>
      <c r="N54" s="67"/>
      <c r="O54" s="67">
        <f>SUM(O3:O53)</f>
        <v>1</v>
      </c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53">
        <f>SUM(AC3:AC53)</f>
        <v>14</v>
      </c>
    </row>
    <row r="55" ht="15" spans="1:28">
      <c r="A55" s="68" t="s">
        <v>70</v>
      </c>
      <c r="B55" t="s">
        <v>70</v>
      </c>
      <c r="C55" t="s">
        <v>70</v>
      </c>
      <c r="D55" s="67" t="s">
        <v>70</v>
      </c>
      <c r="F55" s="67"/>
      <c r="G55" s="69"/>
      <c r="H55" s="69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5" spans="1:28">
      <c r="A56" s="70">
        <v>1</v>
      </c>
      <c r="B56" s="71" t="s">
        <v>67</v>
      </c>
      <c r="C56" s="60">
        <f t="shared" ref="C56:C68" si="0">SUM(D56:AB56)</f>
        <v>0</v>
      </c>
      <c r="D56" s="67">
        <f t="shared" ref="D56:G56" si="1">D54</f>
        <v>0</v>
      </c>
      <c r="E56" s="67">
        <f t="shared" si="1"/>
        <v>0</v>
      </c>
      <c r="F56" s="67">
        <f t="shared" si="1"/>
        <v>0</v>
      </c>
      <c r="G56" s="67">
        <f t="shared" si="1"/>
        <v>0</v>
      </c>
      <c r="H56" s="69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8">
      <c r="A57" s="70">
        <v>2</v>
      </c>
      <c r="B57" s="72" t="s">
        <v>68</v>
      </c>
      <c r="C57" s="60">
        <f>SUM(H3:H53)</f>
        <v>29</v>
      </c>
      <c r="D57" s="67" t="s">
        <v>70</v>
      </c>
      <c r="E57" s="73"/>
      <c r="F57"/>
      <c r="H57" s="69">
        <f>H54</f>
        <v>29</v>
      </c>
    </row>
    <row r="58" spans="1:9">
      <c r="A58" s="70">
        <v>3</v>
      </c>
      <c r="B58" s="72" t="s">
        <v>69</v>
      </c>
      <c r="C58" s="60">
        <f>SUM(I3:I53)</f>
        <v>4</v>
      </c>
      <c r="D58" s="67" t="s">
        <v>70</v>
      </c>
      <c r="E58" s="73"/>
      <c r="F58"/>
      <c r="H58" s="53"/>
      <c r="I58" s="67">
        <f>I54</f>
        <v>4</v>
      </c>
    </row>
    <row r="59" spans="1:10">
      <c r="A59" s="70">
        <v>4</v>
      </c>
      <c r="B59" s="72" t="s">
        <v>71</v>
      </c>
      <c r="C59" s="60">
        <f t="shared" si="0"/>
        <v>0</v>
      </c>
      <c r="D59" s="67" t="s">
        <v>70</v>
      </c>
      <c r="E59" s="73"/>
      <c r="F59"/>
      <c r="H59" s="53"/>
      <c r="J59" s="67">
        <f>J54</f>
        <v>0</v>
      </c>
    </row>
    <row r="60" spans="1:12">
      <c r="A60" s="70">
        <v>5</v>
      </c>
      <c r="B60" s="72" t="s">
        <v>72</v>
      </c>
      <c r="C60" s="60">
        <f t="shared" si="0"/>
        <v>0</v>
      </c>
      <c r="D60" s="67" t="s">
        <v>70</v>
      </c>
      <c r="E60" s="73"/>
      <c r="F60"/>
      <c r="H60" s="53"/>
      <c r="L60" s="67">
        <f>L54</f>
        <v>0</v>
      </c>
    </row>
    <row r="61" spans="1:15">
      <c r="A61" s="70">
        <v>6</v>
      </c>
      <c r="B61" s="72" t="s">
        <v>73</v>
      </c>
      <c r="C61" s="60">
        <f t="shared" si="0"/>
        <v>1</v>
      </c>
      <c r="D61" s="67" t="s">
        <v>70</v>
      </c>
      <c r="E61" s="73"/>
      <c r="F61"/>
      <c r="H61" s="53"/>
      <c r="N61" s="67">
        <f>N54</f>
        <v>0</v>
      </c>
      <c r="O61" s="67">
        <f>O54</f>
        <v>1</v>
      </c>
    </row>
    <row r="62" spans="1:18">
      <c r="A62" s="70">
        <v>7</v>
      </c>
      <c r="B62" s="72" t="s">
        <v>74</v>
      </c>
      <c r="C62" s="60">
        <f t="shared" si="0"/>
        <v>0</v>
      </c>
      <c r="D62" s="67" t="s">
        <v>70</v>
      </c>
      <c r="E62" s="73"/>
      <c r="F62"/>
      <c r="H62" s="53"/>
      <c r="Q62" s="67">
        <f>Q54</f>
        <v>0</v>
      </c>
      <c r="R62" s="67">
        <f>R54</f>
        <v>0</v>
      </c>
    </row>
    <row r="63" spans="1:19">
      <c r="A63" s="70">
        <v>8</v>
      </c>
      <c r="B63" s="72" t="s">
        <v>75</v>
      </c>
      <c r="C63" s="60">
        <f t="shared" si="0"/>
        <v>0</v>
      </c>
      <c r="D63" s="67" t="s">
        <v>70</v>
      </c>
      <c r="E63" s="73"/>
      <c r="F63"/>
      <c r="H63" s="53"/>
      <c r="S63" s="67">
        <f>S54</f>
        <v>0</v>
      </c>
    </row>
    <row r="64" spans="1:20">
      <c r="A64" s="70">
        <v>9</v>
      </c>
      <c r="B64" s="72" t="s">
        <v>76</v>
      </c>
      <c r="C64" s="60">
        <f t="shared" si="0"/>
        <v>0</v>
      </c>
      <c r="D64" s="67" t="s">
        <v>70</v>
      </c>
      <c r="E64" s="73"/>
      <c r="F64"/>
      <c r="H64" s="53"/>
      <c r="T64" s="67">
        <f>T54</f>
        <v>0</v>
      </c>
    </row>
    <row r="65" spans="1:22">
      <c r="A65" s="70">
        <v>10</v>
      </c>
      <c r="B65" s="72" t="s">
        <v>77</v>
      </c>
      <c r="C65" s="60">
        <f t="shared" si="0"/>
        <v>0</v>
      </c>
      <c r="D65" s="67"/>
      <c r="E65" s="73"/>
      <c r="F65"/>
      <c r="H65" s="53"/>
      <c r="T65" s="67"/>
      <c r="V65" s="67">
        <f>V54</f>
        <v>0</v>
      </c>
    </row>
    <row r="66" spans="1:26">
      <c r="A66" s="70">
        <v>11</v>
      </c>
      <c r="B66" s="72" t="s">
        <v>78</v>
      </c>
      <c r="C66" s="60">
        <f t="shared" si="0"/>
        <v>0</v>
      </c>
      <c r="D66" s="67" t="s">
        <v>70</v>
      </c>
      <c r="E66" s="73"/>
      <c r="F66"/>
      <c r="H66" s="53"/>
      <c r="K66" s="67">
        <f t="shared" ref="K66:P66" si="2">K54</f>
        <v>0</v>
      </c>
      <c r="M66" s="67">
        <f t="shared" si="2"/>
        <v>0</v>
      </c>
      <c r="P66" s="67">
        <f t="shared" si="2"/>
        <v>0</v>
      </c>
      <c r="U66" s="67">
        <f t="shared" ref="U66:Z66" si="3">U54</f>
        <v>0</v>
      </c>
      <c r="V66" s="67"/>
      <c r="W66" s="67">
        <f t="shared" si="3"/>
        <v>0</v>
      </c>
      <c r="Z66" s="67">
        <f t="shared" si="3"/>
        <v>0</v>
      </c>
    </row>
    <row r="67" spans="1:25">
      <c r="A67" s="70">
        <v>12</v>
      </c>
      <c r="B67" s="72" t="s">
        <v>79</v>
      </c>
      <c r="C67" s="60">
        <f t="shared" si="0"/>
        <v>0</v>
      </c>
      <c r="D67" s="67" t="s">
        <v>70</v>
      </c>
      <c r="E67" s="73"/>
      <c r="F67"/>
      <c r="H67" s="53"/>
      <c r="X67" s="67">
        <f>X54</f>
        <v>0</v>
      </c>
      <c r="Y67" s="67">
        <f>Y54</f>
        <v>0</v>
      </c>
    </row>
    <row r="68" spans="1:28">
      <c r="A68" s="70">
        <v>13</v>
      </c>
      <c r="B68" s="72" t="s">
        <v>80</v>
      </c>
      <c r="C68" s="60">
        <f t="shared" si="0"/>
        <v>0</v>
      </c>
      <c r="D68" s="67" t="s">
        <v>70</v>
      </c>
      <c r="E68" s="73"/>
      <c r="F68"/>
      <c r="H68" s="53"/>
      <c r="X68" s="67" t="s">
        <v>70</v>
      </c>
      <c r="AA68" s="67">
        <f>AA54</f>
        <v>0</v>
      </c>
      <c r="AB68" s="67">
        <f>AB54</f>
        <v>0</v>
      </c>
    </row>
    <row r="69" spans="1:4">
      <c r="A69" s="70">
        <v>14</v>
      </c>
      <c r="B69" s="72" t="s">
        <v>81</v>
      </c>
      <c r="C69" s="60">
        <f>C54</f>
        <v>33</v>
      </c>
      <c r="D69" s="73"/>
    </row>
    <row r="70" spans="1:4">
      <c r="A70" s="81"/>
      <c r="B70" s="15"/>
      <c r="C70" s="82"/>
      <c r="D70" s="73"/>
    </row>
    <row r="71" spans="1:4">
      <c r="A71" s="83" t="s">
        <v>270</v>
      </c>
      <c r="B71" s="84"/>
      <c r="C71" s="84"/>
      <c r="D71" s="84"/>
    </row>
    <row r="72" spans="1:20">
      <c r="A72" s="70">
        <v>1</v>
      </c>
      <c r="B72" s="72" t="s">
        <v>205</v>
      </c>
      <c r="C72" s="60">
        <f t="shared" ref="C72:C74" si="4">SUM(D72:AB72)</f>
        <v>0</v>
      </c>
      <c r="D72" s="69">
        <f>SUM(D3:D18)</f>
        <v>0</v>
      </c>
      <c r="E72" s="69">
        <f>SUM(E3:E18)</f>
        <v>0</v>
      </c>
      <c r="F72" s="69">
        <f>SUM(F3:F18)</f>
        <v>0</v>
      </c>
      <c r="G72" s="69">
        <f>SUM(G3:G18)</f>
        <v>0</v>
      </c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</row>
    <row r="73" spans="1:20">
      <c r="A73" s="70">
        <v>2</v>
      </c>
      <c r="B73" s="72" t="s">
        <v>271</v>
      </c>
      <c r="C73" s="60">
        <f t="shared" si="4"/>
        <v>29</v>
      </c>
      <c r="D73" s="53"/>
      <c r="E73" s="53"/>
      <c r="H73" s="53">
        <f>SUM(H3:H53)</f>
        <v>29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</row>
    <row r="74" spans="1:20">
      <c r="A74" s="70">
        <v>3</v>
      </c>
      <c r="B74" s="72" t="s">
        <v>272</v>
      </c>
      <c r="C74" s="60">
        <f>SUM(I3:I18)</f>
        <v>0</v>
      </c>
      <c r="D74" s="53"/>
      <c r="E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</row>
  </sheetData>
  <mergeCells count="8">
    <mergeCell ref="D1:G1"/>
    <mergeCell ref="J1:K1"/>
    <mergeCell ref="L1:M1"/>
    <mergeCell ref="N1:P1"/>
    <mergeCell ref="Q1:R1"/>
    <mergeCell ref="T1:U1"/>
    <mergeCell ref="W1:Y1"/>
    <mergeCell ref="Z1:AB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7"/>
  <sheetViews>
    <sheetView topLeftCell="A193" workbookViewId="0">
      <selection activeCell="F219" sqref="F219"/>
    </sheetView>
  </sheetViews>
  <sheetFormatPr defaultColWidth="9" defaultRowHeight="13.5"/>
  <cols>
    <col min="1" max="1" width="12.5" customWidth="1"/>
    <col min="2" max="2" width="10.5" customWidth="1"/>
  </cols>
  <sheetData>
    <row r="1" ht="15.6" customHeight="1" spans="1:12">
      <c r="A1" s="16" t="s">
        <v>273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37"/>
    </row>
    <row r="2" ht="15.6" customHeight="1" spans="1:12">
      <c r="A2" s="18" t="s">
        <v>134</v>
      </c>
      <c r="B2" s="19" t="s">
        <v>274</v>
      </c>
      <c r="C2" s="20"/>
      <c r="D2" s="20"/>
      <c r="E2" s="20"/>
      <c r="F2" s="20"/>
      <c r="G2" s="20"/>
      <c r="H2" s="20"/>
      <c r="I2" s="20"/>
      <c r="J2" s="20"/>
      <c r="K2" s="20"/>
      <c r="L2" s="38"/>
    </row>
    <row r="3" ht="14.45" customHeight="1" spans="1:12">
      <c r="A3" s="21">
        <v>42907</v>
      </c>
      <c r="B3" s="22" t="s">
        <v>275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ht="14.45" customHeight="1" spans="1:12">
      <c r="A4" s="23"/>
      <c r="B4" s="22" t="s">
        <v>276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>
      <c r="A5" s="23"/>
      <c r="B5" s="22" t="s">
        <v>277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>
      <c r="A6" s="23"/>
      <c r="B6" s="24" t="s">
        <v>278</v>
      </c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>
      <c r="A7" s="23"/>
      <c r="B7" s="24" t="s">
        <v>279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>
      <c r="A8" s="23"/>
      <c r="B8" s="24" t="s">
        <v>280</v>
      </c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>
      <c r="A9" s="23"/>
      <c r="B9" s="24" t="s">
        <v>281</v>
      </c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>
      <c r="A10" s="23"/>
      <c r="B10" s="24" t="s">
        <v>282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>
      <c r="A11" s="23"/>
      <c r="B11" s="25" t="s">
        <v>283</v>
      </c>
      <c r="C11" s="26"/>
      <c r="D11" s="26"/>
      <c r="E11" s="26"/>
      <c r="F11" s="26"/>
      <c r="G11" s="26"/>
      <c r="H11" s="26"/>
      <c r="I11" s="26"/>
      <c r="J11" s="26"/>
      <c r="K11" s="26"/>
      <c r="L11" s="39"/>
    </row>
    <row r="12" spans="1:12">
      <c r="A12" s="23"/>
      <c r="B12" s="24" t="s">
        <v>284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2">
      <c r="A13" s="23"/>
      <c r="B13" s="24" t="s">
        <v>285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>
      <c r="A14" s="23"/>
      <c r="B14" s="24" t="s">
        <v>286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>
      <c r="A15" s="23"/>
      <c r="B15" s="24" t="s">
        <v>287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>
      <c r="A16" s="23"/>
      <c r="B16" s="24" t="s">
        <v>288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3"/>
      <c r="B17" s="24" t="s">
        <v>289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>
      <c r="A18" s="23"/>
      <c r="B18" s="24" t="s">
        <v>290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>
      <c r="A19" s="23"/>
      <c r="B19" s="24" t="s">
        <v>291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>
      <c r="A20" s="23"/>
      <c r="B20" s="24" t="s">
        <v>292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>
      <c r="A21" s="23"/>
      <c r="B21" s="24" t="s">
        <v>293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12">
      <c r="A22" s="27"/>
      <c r="B22" s="28" t="s">
        <v>294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1:12">
      <c r="A23" s="29">
        <v>42908</v>
      </c>
      <c r="B23" s="30" t="s">
        <v>295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2">
      <c r="A24" s="31"/>
      <c r="B24" s="24" t="s">
        <v>296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>
      <c r="A25" s="31"/>
      <c r="B25" s="24" t="s">
        <v>297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>
      <c r="A26" s="31"/>
      <c r="B26" s="24" t="s">
        <v>298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>
      <c r="A27" s="31"/>
      <c r="B27" s="24" t="s">
        <v>299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>
      <c r="A28" s="32"/>
      <c r="B28" s="28" t="s">
        <v>300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>
      <c r="A29" s="29">
        <v>42909</v>
      </c>
      <c r="B29" s="33" t="s">
        <v>301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>
      <c r="A30" s="31"/>
      <c r="B30" s="22" t="s">
        <v>302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1:12">
      <c r="A31" s="31"/>
      <c r="B31" s="22" t="s">
        <v>303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>
      <c r="A32" s="31"/>
      <c r="B32" s="22" t="s">
        <v>304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>
      <c r="A33" s="31"/>
      <c r="B33" s="22" t="s">
        <v>305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1:12">
      <c r="A34" s="32"/>
      <c r="B34" s="35" t="s">
        <v>306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>
      <c r="A35" s="29">
        <v>42910</v>
      </c>
      <c r="B35" s="30" t="s">
        <v>307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2">
      <c r="A36" s="31"/>
      <c r="B36" s="24" t="s">
        <v>308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12">
      <c r="A37" s="31"/>
      <c r="B37" s="24" t="s">
        <v>309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>
      <c r="A38" s="32"/>
      <c r="B38" s="28" t="s">
        <v>310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>
      <c r="A39" s="29">
        <v>42911</v>
      </c>
      <c r="B39" s="30" t="s">
        <v>311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1:12">
      <c r="A40" s="31"/>
      <c r="B40" s="24" t="s">
        <v>312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>
      <c r="A41" s="32"/>
      <c r="B41" s="28" t="s">
        <v>313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>
      <c r="A42" s="29">
        <v>42912</v>
      </c>
      <c r="B42" s="30" t="s">
        <v>314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1:12">
      <c r="A43" s="31"/>
      <c r="B43" s="24" t="s">
        <v>315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>
      <c r="A44" s="31"/>
      <c r="B44" s="24" t="s">
        <v>316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>
      <c r="A45" s="31"/>
      <c r="B45" s="24" t="s">
        <v>317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2">
      <c r="A46" s="32"/>
      <c r="B46" s="24" t="s">
        <v>318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>
      <c r="A47" s="29">
        <v>42913</v>
      </c>
      <c r="B47" s="30" t="s">
        <v>319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1:12">
      <c r="A48" s="31"/>
      <c r="B48" s="30" t="s">
        <v>320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49" spans="1:12">
      <c r="A49" s="31"/>
      <c r="B49" s="24" t="s">
        <v>321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>
      <c r="A50" s="31"/>
      <c r="B50" s="24" t="s">
        <v>322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12">
      <c r="A51" s="31"/>
      <c r="B51" s="24" t="s">
        <v>323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>
      <c r="A52" s="31"/>
      <c r="B52" s="24" t="s">
        <v>324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>
      <c r="A53" s="31"/>
      <c r="B53" s="24" t="s">
        <v>325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1:12">
      <c r="A54" s="32"/>
      <c r="B54" s="24" t="s">
        <v>326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1:12">
      <c r="A55" s="36">
        <v>42914</v>
      </c>
      <c r="B55" s="24" t="s">
        <v>327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1:12">
      <c r="A56" s="36"/>
      <c r="B56" s="24" t="s">
        <v>328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1:12">
      <c r="A57" s="36"/>
      <c r="B57" s="24" t="s">
        <v>329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1:12">
      <c r="A58" s="36"/>
      <c r="B58" s="24" t="s">
        <v>330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1:12">
      <c r="A59" s="36"/>
      <c r="B59" s="24" t="s">
        <v>331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1:12">
      <c r="A60" s="36"/>
      <c r="B60" s="24" t="s">
        <v>332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1:12">
      <c r="A61" s="36"/>
      <c r="B61" s="24" t="s">
        <v>333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1:12">
      <c r="A62" s="36"/>
      <c r="B62" s="24" t="s">
        <v>334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1:12">
      <c r="A63" s="36"/>
      <c r="B63" s="24" t="s">
        <v>335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1:12">
      <c r="A64" s="36"/>
      <c r="B64" s="24" t="s">
        <v>336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>
      <c r="A65" s="29">
        <v>42915</v>
      </c>
      <c r="B65" s="24" t="s">
        <v>337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>
      <c r="A66" s="31"/>
      <c r="B66" s="24" t="s">
        <v>338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>
      <c r="A67" s="31"/>
      <c r="B67" s="40" t="s">
        <v>339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1:12">
      <c r="A68" s="31"/>
      <c r="B68" s="24" t="s">
        <v>340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>
      <c r="A69" s="31"/>
      <c r="B69" s="24" t="s">
        <v>341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1:12">
      <c r="A70" s="31"/>
      <c r="B70" s="24" t="s">
        <v>342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>
      <c r="A71" s="32"/>
      <c r="B71" s="24" t="s">
        <v>343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>
      <c r="A72" s="41">
        <v>42916</v>
      </c>
      <c r="B72" s="24" t="s">
        <v>344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1:12">
      <c r="A73" s="42"/>
      <c r="B73" s="24" t="s">
        <v>345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>
      <c r="A74" s="42"/>
      <c r="B74" s="24" t="s">
        <v>346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>
      <c r="A75" s="42"/>
      <c r="B75" s="24" t="s">
        <v>347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>
      <c r="A76" s="42"/>
      <c r="B76" s="24" t="s">
        <v>348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>
      <c r="A77" s="42"/>
      <c r="B77" s="24" t="s">
        <v>349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>
      <c r="A78" s="42"/>
      <c r="B78" s="24" t="s">
        <v>350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>
      <c r="A79" s="42"/>
      <c r="B79" s="24" t="s">
        <v>351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>
      <c r="A80" s="43">
        <v>42917</v>
      </c>
      <c r="B80" s="24" t="s">
        <v>352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2">
      <c r="A81" s="43"/>
      <c r="B81" s="24" t="s">
        <v>353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>
      <c r="A82" s="43"/>
      <c r="B82" s="24" t="s">
        <v>354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>
      <c r="A83" s="43"/>
      <c r="B83" s="24" t="s">
        <v>355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>
      <c r="A84" s="43"/>
      <c r="B84" s="24" t="s">
        <v>356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>
      <c r="A85" s="43"/>
      <c r="B85" s="24" t="s">
        <v>357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>
      <c r="A86" s="43"/>
      <c r="B86" s="24" t="s">
        <v>358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>
      <c r="A87" s="43"/>
      <c r="B87" s="24" t="s">
        <v>359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>
      <c r="A88" s="43"/>
      <c r="B88" s="24" t="s">
        <v>360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>
      <c r="A89" s="43"/>
      <c r="B89" s="24" t="s">
        <v>361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1:12">
      <c r="A90" s="43"/>
      <c r="B90" s="24" t="s">
        <v>362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>
      <c r="A91" s="43"/>
      <c r="B91" s="28" t="s">
        <v>363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</row>
    <row r="92" spans="1:12">
      <c r="A92" s="44" t="s">
        <v>364</v>
      </c>
      <c r="B92" s="45" t="s">
        <v>365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</row>
    <row r="93" spans="1:12">
      <c r="A93" s="44"/>
      <c r="B93" s="45" t="s">
        <v>366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</row>
    <row r="94" spans="1:12">
      <c r="A94" s="44"/>
      <c r="B94" s="45" t="s">
        <v>367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</row>
    <row r="95" spans="1:12">
      <c r="A95" s="44"/>
      <c r="B95" s="45" t="s">
        <v>368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</row>
    <row r="96" spans="1:12">
      <c r="A96" s="46">
        <v>42919</v>
      </c>
      <c r="B96" s="45" t="s">
        <v>369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</row>
    <row r="97" spans="1:12">
      <c r="A97" s="44"/>
      <c r="B97" s="45" t="s">
        <v>370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</row>
    <row r="98" spans="1:12">
      <c r="A98" s="44"/>
      <c r="B98" s="45" t="s">
        <v>371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</row>
    <row r="99" spans="1:12">
      <c r="A99" s="44"/>
      <c r="B99" s="47" t="s">
        <v>372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</row>
    <row r="100" spans="1:12">
      <c r="A100" s="48">
        <v>42920</v>
      </c>
      <c r="B100" s="45" t="s">
        <v>373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</row>
    <row r="101" spans="1:12">
      <c r="A101" s="48"/>
      <c r="B101" s="45" t="s">
        <v>374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</row>
    <row r="102" spans="1:12">
      <c r="A102" s="48"/>
      <c r="B102" s="45" t="s">
        <v>375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</row>
    <row r="103" spans="1:12">
      <c r="A103" s="48"/>
      <c r="B103" s="45" t="s">
        <v>376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</row>
    <row r="104" spans="1:12">
      <c r="A104" s="48"/>
      <c r="B104" s="45" t="s">
        <v>377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</row>
    <row r="105" spans="1:12">
      <c r="A105" s="48"/>
      <c r="B105" s="45" t="s">
        <v>378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</row>
    <row r="106" spans="1:12">
      <c r="A106" s="48"/>
      <c r="B106" s="45" t="s">
        <v>379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</row>
    <row r="107" spans="1:12">
      <c r="A107" s="48"/>
      <c r="B107" s="45" t="s">
        <v>380</v>
      </c>
      <c r="C107" s="45"/>
      <c r="D107" s="45"/>
      <c r="E107" s="45"/>
      <c r="F107" s="45"/>
      <c r="G107" s="45"/>
      <c r="H107" s="45"/>
      <c r="I107" s="45"/>
      <c r="J107" s="45"/>
      <c r="K107" s="45"/>
      <c r="L107" s="45"/>
    </row>
    <row r="108" spans="1:12">
      <c r="A108" s="48"/>
      <c r="B108" s="45" t="s">
        <v>381</v>
      </c>
      <c r="C108" s="45"/>
      <c r="D108" s="45"/>
      <c r="E108" s="45"/>
      <c r="F108" s="45"/>
      <c r="G108" s="45"/>
      <c r="H108" s="45"/>
      <c r="I108" s="45"/>
      <c r="J108" s="45"/>
      <c r="K108" s="45"/>
      <c r="L108" s="45"/>
    </row>
    <row r="109" spans="1:12">
      <c r="A109" s="48"/>
      <c r="B109" s="45" t="s">
        <v>382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</row>
    <row r="110" spans="1:12">
      <c r="A110" s="48"/>
      <c r="B110" s="45" t="s">
        <v>383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</row>
    <row r="111" spans="1:12">
      <c r="A111" s="48"/>
      <c r="B111" s="45" t="s">
        <v>384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</row>
    <row r="112" spans="1:12">
      <c r="A112" s="48"/>
      <c r="B112" s="45" t="s">
        <v>385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</row>
    <row r="113" spans="1:12">
      <c r="A113" s="43">
        <v>42921</v>
      </c>
      <c r="B113" s="45" t="s">
        <v>386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</row>
    <row r="114" spans="1:12">
      <c r="A114" s="43"/>
      <c r="B114" s="45" t="s">
        <v>387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</row>
    <row r="115" spans="1:12">
      <c r="A115" s="43"/>
      <c r="B115" s="45" t="s">
        <v>388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</row>
    <row r="116" spans="1:12">
      <c r="A116" s="43"/>
      <c r="B116" s="45" t="s">
        <v>389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</row>
    <row r="117" spans="1:12">
      <c r="A117" s="43"/>
      <c r="B117" s="45" t="s">
        <v>390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</row>
    <row r="118" spans="1:12">
      <c r="A118" s="43"/>
      <c r="B118" s="45" t="s">
        <v>391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</row>
    <row r="119" spans="1:12">
      <c r="A119" s="43"/>
      <c r="B119" s="45" t="s">
        <v>392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</row>
    <row r="120" spans="1:12">
      <c r="A120" s="43"/>
      <c r="B120" s="45" t="s">
        <v>393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</row>
    <row r="121" spans="1:12">
      <c r="A121" s="43"/>
      <c r="B121" s="45" t="s">
        <v>394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</row>
    <row r="122" spans="1:12">
      <c r="A122" s="43"/>
      <c r="B122" s="45" t="s">
        <v>395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</row>
    <row r="123" spans="1:12">
      <c r="A123" s="43"/>
      <c r="B123" s="45" t="s">
        <v>396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</row>
    <row r="124" spans="1:12">
      <c r="A124" s="43"/>
      <c r="B124" s="45" t="s">
        <v>397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</row>
    <row r="125" spans="1:12">
      <c r="A125" s="43"/>
      <c r="B125" s="45" t="s">
        <v>398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</row>
    <row r="126" spans="1:12">
      <c r="A126" s="43"/>
      <c r="B126" s="45" t="s">
        <v>399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</row>
    <row r="127" spans="1:12">
      <c r="A127" s="43"/>
      <c r="B127" s="45" t="s">
        <v>400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</row>
    <row r="128" spans="1:12">
      <c r="A128" s="49"/>
      <c r="B128" s="45" t="s">
        <v>401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</row>
    <row r="129" spans="1:12">
      <c r="A129" s="43">
        <v>42922</v>
      </c>
      <c r="B129" s="45" t="s">
        <v>402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</row>
    <row r="130" spans="1:12">
      <c r="A130" s="43"/>
      <c r="B130" s="45" t="s">
        <v>403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</row>
    <row r="131" spans="1:12">
      <c r="A131" s="43"/>
      <c r="B131" s="45" t="s">
        <v>404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</row>
    <row r="132" spans="1:12">
      <c r="A132" s="43"/>
      <c r="B132" s="45" t="s">
        <v>405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</row>
    <row r="133" spans="1:12">
      <c r="A133" s="43"/>
      <c r="B133" s="45" t="s">
        <v>406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</row>
    <row r="134" spans="1:12">
      <c r="A134" s="43"/>
      <c r="B134" s="45" t="s">
        <v>407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</row>
    <row r="135" spans="1:12">
      <c r="A135" s="43"/>
      <c r="B135" s="45" t="s">
        <v>408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</row>
    <row r="136" spans="1:12">
      <c r="A136" s="43"/>
      <c r="B136" s="45" t="s">
        <v>409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</row>
    <row r="137" spans="1:12">
      <c r="A137" s="43"/>
      <c r="B137" s="45" t="s">
        <v>410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</row>
    <row r="138" spans="1:12">
      <c r="A138" s="43">
        <v>42923</v>
      </c>
      <c r="B138" s="45" t="s">
        <v>411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</row>
    <row r="139" spans="1:12">
      <c r="A139" s="43"/>
      <c r="B139" s="45" t="s">
        <v>412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</row>
    <row r="140" spans="1:12">
      <c r="A140" s="43"/>
      <c r="B140" s="45" t="s">
        <v>413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</row>
    <row r="141" spans="1:12">
      <c r="A141" s="43"/>
      <c r="B141" s="45" t="s">
        <v>414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</row>
    <row r="142" spans="1:12">
      <c r="A142" s="43"/>
      <c r="B142" s="45" t="s">
        <v>415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</row>
    <row r="143" spans="1:12">
      <c r="A143" s="43">
        <v>42924</v>
      </c>
      <c r="B143" s="45" t="s">
        <v>416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</row>
    <row r="144" spans="1:12">
      <c r="A144" s="50"/>
      <c r="B144" s="45" t="s">
        <v>417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</row>
    <row r="145" spans="1:12">
      <c r="A145" s="50"/>
      <c r="B145" s="45" t="s">
        <v>418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</row>
    <row r="146" spans="1:12">
      <c r="A146" s="50"/>
      <c r="B146" s="45" t="s">
        <v>419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</row>
    <row r="147" spans="1:12">
      <c r="A147" s="50"/>
      <c r="B147" s="45" t="s">
        <v>420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</row>
    <row r="148" spans="1:12">
      <c r="A148" s="50"/>
      <c r="B148" s="45" t="s">
        <v>421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</row>
    <row r="149" spans="1:12">
      <c r="A149" s="50"/>
      <c r="B149" s="45" t="s">
        <v>422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</row>
    <row r="150" spans="1:12">
      <c r="A150" s="50"/>
      <c r="B150" s="45" t="s">
        <v>423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</row>
    <row r="151" spans="1:12">
      <c r="A151" s="43">
        <v>42925</v>
      </c>
      <c r="B151" s="45" t="s">
        <v>424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</row>
    <row r="152" spans="1:12">
      <c r="A152" s="43">
        <v>75797</v>
      </c>
      <c r="B152" s="45" t="s">
        <v>425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</row>
    <row r="153" spans="1:12">
      <c r="A153" s="43"/>
      <c r="B153" s="45" t="s">
        <v>426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</row>
    <row r="154" spans="1:12">
      <c r="A154" s="43"/>
      <c r="B154" s="45" t="s">
        <v>427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</row>
    <row r="155" spans="1:12">
      <c r="A155" s="43"/>
      <c r="B155" s="45" t="s">
        <v>428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</row>
    <row r="156" spans="1:12">
      <c r="A156" s="43">
        <v>42927</v>
      </c>
      <c r="B156" s="45" t="s">
        <v>429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</row>
    <row r="157" spans="1:12">
      <c r="A157" s="43"/>
      <c r="B157" s="45" t="s">
        <v>430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</row>
    <row r="158" spans="1:12">
      <c r="A158" s="43"/>
      <c r="B158" s="45" t="s">
        <v>431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</row>
    <row r="159" spans="1:12">
      <c r="A159" s="43"/>
      <c r="B159" s="45" t="s">
        <v>432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</row>
    <row r="160" spans="1:12">
      <c r="A160" s="43"/>
      <c r="B160" s="45" t="s">
        <v>433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</row>
    <row r="161" spans="1:12">
      <c r="A161" s="43"/>
      <c r="B161" s="45" t="s">
        <v>434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</row>
    <row r="162" spans="1:12">
      <c r="A162" s="43"/>
      <c r="B162" s="45" t="s">
        <v>435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</row>
    <row r="163" spans="1:12">
      <c r="A163" s="43"/>
      <c r="B163" s="45" t="s">
        <v>436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</row>
    <row r="164" spans="1:12">
      <c r="A164" s="43"/>
      <c r="B164" s="45" t="s">
        <v>437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</row>
    <row r="165" spans="1:12">
      <c r="A165" s="43"/>
      <c r="B165" s="45" t="s">
        <v>438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</row>
    <row r="166" spans="1:12">
      <c r="A166" s="43"/>
      <c r="B166" s="45" t="s">
        <v>439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</row>
    <row r="167" spans="1:12">
      <c r="A167" s="43"/>
      <c r="B167" s="45" t="s">
        <v>440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</row>
    <row r="168" spans="1:12">
      <c r="A168" s="43">
        <v>42928</v>
      </c>
      <c r="B168" s="45" t="s">
        <v>441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</row>
    <row r="169" spans="1:12">
      <c r="A169" s="43"/>
      <c r="B169" s="45" t="s">
        <v>442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</row>
    <row r="170" spans="1:12">
      <c r="A170" s="43"/>
      <c r="B170" s="45" t="s">
        <v>443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</row>
    <row r="171" spans="1:12">
      <c r="A171" s="43"/>
      <c r="B171" s="45" t="s">
        <v>444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</row>
    <row r="172" spans="1:12">
      <c r="A172" s="43"/>
      <c r="B172" s="45" t="s">
        <v>445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</row>
    <row r="173" spans="1:12">
      <c r="A173" s="43"/>
      <c r="B173" s="45" t="s">
        <v>446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</row>
    <row r="174" spans="1:12">
      <c r="A174" s="43">
        <v>42929</v>
      </c>
      <c r="B174" s="45" t="s">
        <v>447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</row>
    <row r="175" spans="1:12">
      <c r="A175" s="43"/>
      <c r="B175" s="45" t="s">
        <v>448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</row>
    <row r="176" spans="1:12">
      <c r="A176" s="43"/>
      <c r="B176" s="45" t="s">
        <v>449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</row>
    <row r="177" spans="1:12">
      <c r="A177" s="43"/>
      <c r="B177" s="45" t="s">
        <v>450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</row>
    <row r="178" spans="1:12">
      <c r="A178" s="43"/>
      <c r="B178" s="45" t="s">
        <v>451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</row>
    <row r="179" spans="1:12">
      <c r="A179" s="43"/>
      <c r="B179" s="45" t="s">
        <v>452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</row>
    <row r="180" spans="1:12">
      <c r="A180" s="43"/>
      <c r="B180" s="45" t="s">
        <v>453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</row>
    <row r="181" spans="1:12">
      <c r="A181" s="43">
        <v>42930</v>
      </c>
      <c r="B181" s="45" t="s">
        <v>454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</row>
    <row r="182" spans="1:12">
      <c r="A182" s="43"/>
      <c r="B182" s="45" t="s">
        <v>455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</row>
    <row r="183" spans="1:12">
      <c r="A183" s="43"/>
      <c r="B183" s="45" t="s">
        <v>456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</row>
    <row r="184" spans="1:12">
      <c r="A184" s="43"/>
      <c r="B184" s="45" t="s">
        <v>457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</row>
    <row r="185" spans="1:12">
      <c r="A185" s="43"/>
      <c r="B185" s="45" t="s">
        <v>458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</row>
    <row r="186" spans="1:12">
      <c r="A186" s="43"/>
      <c r="B186" s="45" t="s">
        <v>459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</row>
    <row r="187" spans="1:12">
      <c r="A187" s="43"/>
      <c r="B187" s="45" t="s">
        <v>460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</row>
    <row r="188" spans="1:12">
      <c r="A188" s="43"/>
      <c r="B188" s="45" t="s">
        <v>461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</row>
    <row r="189" spans="1:12">
      <c r="A189" s="43"/>
      <c r="B189" s="45" t="s">
        <v>462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</row>
    <row r="190" spans="1:12">
      <c r="A190" s="43"/>
      <c r="B190" s="45" t="s">
        <v>463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</row>
    <row r="191" spans="1:12">
      <c r="A191" s="43"/>
      <c r="B191" s="45" t="s">
        <v>464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</row>
    <row r="192" spans="1:12">
      <c r="A192" s="43"/>
      <c r="B192" s="45" t="s">
        <v>465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</row>
    <row r="193" spans="1:12">
      <c r="A193" s="43"/>
      <c r="B193" s="45" t="s">
        <v>466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</row>
    <row r="194" spans="1:12">
      <c r="A194" s="43"/>
      <c r="B194" s="45" t="s">
        <v>467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</row>
    <row r="195" spans="1:12">
      <c r="A195" s="43"/>
      <c r="B195" s="45" t="s">
        <v>468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</row>
    <row r="196" spans="1:12">
      <c r="A196" s="43">
        <v>42931</v>
      </c>
      <c r="B196" s="45" t="s">
        <v>469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</row>
    <row r="197" spans="1:12">
      <c r="A197" s="43"/>
      <c r="B197" s="45" t="s">
        <v>470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</row>
    <row r="198" spans="1:12">
      <c r="A198" s="43"/>
      <c r="B198" s="45" t="s">
        <v>471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</row>
    <row r="199" spans="1:12">
      <c r="A199" s="43"/>
      <c r="B199" s="45" t="s">
        <v>472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</row>
    <row r="200" spans="1:12">
      <c r="A200" s="43"/>
      <c r="B200" s="45" t="s">
        <v>473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</row>
    <row r="201" spans="1:12">
      <c r="A201" s="43"/>
      <c r="B201" s="45" t="s">
        <v>474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</row>
    <row r="202" spans="1:12">
      <c r="A202" s="43">
        <v>42932</v>
      </c>
      <c r="B202" s="45" t="s">
        <v>475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</row>
    <row r="203" spans="1:12">
      <c r="A203" s="50"/>
      <c r="B203" s="45" t="s">
        <v>476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</row>
    <row r="204" spans="1:12">
      <c r="A204" s="51" t="s">
        <v>477</v>
      </c>
      <c r="B204" s="45" t="s">
        <v>478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</row>
    <row r="205" spans="1:12">
      <c r="A205" s="52"/>
      <c r="B205" s="45" t="s">
        <v>479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</row>
    <row r="206" spans="1:12">
      <c r="A206" s="52"/>
      <c r="B206" s="45" t="s">
        <v>480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</row>
    <row r="207" spans="1:12">
      <c r="A207" s="52"/>
      <c r="B207" s="45" t="s">
        <v>481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</row>
    <row r="208" spans="1:12">
      <c r="A208" s="52"/>
      <c r="B208" s="45" t="s">
        <v>482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</row>
    <row r="209" spans="1:12">
      <c r="A209" s="52"/>
      <c r="B209" s="45" t="s">
        <v>483</v>
      </c>
      <c r="C209" s="45"/>
      <c r="D209" s="45"/>
      <c r="E209" s="45"/>
      <c r="F209" s="45"/>
      <c r="G209" s="45"/>
      <c r="H209" s="45"/>
      <c r="I209" s="45"/>
      <c r="J209" s="45"/>
      <c r="K209" s="45"/>
      <c r="L209" s="45"/>
    </row>
    <row r="210" spans="1:12">
      <c r="A210" s="52"/>
      <c r="B210" s="45" t="s">
        <v>484</v>
      </c>
      <c r="C210" s="45"/>
      <c r="D210" s="45"/>
      <c r="E210" s="45"/>
      <c r="F210" s="45"/>
      <c r="G210" s="45"/>
      <c r="H210" s="45"/>
      <c r="I210" s="45"/>
      <c r="J210" s="45"/>
      <c r="K210" s="45"/>
      <c r="L210" s="45"/>
    </row>
    <row r="211" spans="1:12">
      <c r="A211" s="52"/>
      <c r="B211" s="45" t="s">
        <v>485</v>
      </c>
      <c r="C211" s="45"/>
      <c r="D211" s="45"/>
      <c r="E211" s="45"/>
      <c r="F211" s="45"/>
      <c r="G211" s="45"/>
      <c r="H211" s="45"/>
      <c r="I211" s="45"/>
      <c r="J211" s="45"/>
      <c r="K211" s="45"/>
      <c r="L211" s="45"/>
    </row>
    <row r="212" spans="1:12">
      <c r="A212" s="52"/>
      <c r="B212" s="45" t="s">
        <v>486</v>
      </c>
      <c r="C212" s="45"/>
      <c r="D212" s="45"/>
      <c r="E212" s="45"/>
      <c r="F212" s="45"/>
      <c r="G212" s="45"/>
      <c r="H212" s="45"/>
      <c r="I212" s="45"/>
      <c r="J212" s="45"/>
      <c r="K212" s="45"/>
      <c r="L212" s="45"/>
    </row>
    <row r="213" spans="1:12">
      <c r="A213" s="52"/>
      <c r="B213" s="45" t="s">
        <v>487</v>
      </c>
      <c r="C213" s="45"/>
      <c r="D213" s="45"/>
      <c r="E213" s="45"/>
      <c r="F213" s="45"/>
      <c r="G213" s="45"/>
      <c r="H213" s="45"/>
      <c r="I213" s="45"/>
      <c r="J213" s="45"/>
      <c r="K213" s="45"/>
      <c r="L213" s="45"/>
    </row>
    <row r="214" spans="1:12">
      <c r="A214" s="52"/>
      <c r="B214" s="45" t="s">
        <v>488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</row>
    <row r="215" spans="1:12">
      <c r="A215" s="52"/>
      <c r="B215" s="45" t="s">
        <v>489</v>
      </c>
      <c r="C215" s="45"/>
      <c r="D215" s="45"/>
      <c r="E215" s="45"/>
      <c r="F215" s="45"/>
      <c r="G215" s="45"/>
      <c r="H215" s="45"/>
      <c r="I215" s="45"/>
      <c r="J215" s="45"/>
      <c r="K215" s="45"/>
      <c r="L215" s="45"/>
    </row>
    <row r="216" spans="1:12">
      <c r="A216" s="52"/>
      <c r="B216" s="45" t="s">
        <v>490</v>
      </c>
      <c r="C216" s="45"/>
      <c r="D216" s="45"/>
      <c r="E216" s="45"/>
      <c r="F216" s="45"/>
      <c r="G216" s="45"/>
      <c r="H216" s="45"/>
      <c r="I216" s="45"/>
      <c r="J216" s="45"/>
      <c r="K216" s="45"/>
      <c r="L216" s="45"/>
    </row>
    <row r="217" spans="1:12">
      <c r="A217" s="52"/>
      <c r="B217" s="45" t="s">
        <v>491</v>
      </c>
      <c r="C217" s="45"/>
      <c r="D217" s="45"/>
      <c r="E217" s="45"/>
      <c r="F217" s="45"/>
      <c r="G217" s="45"/>
      <c r="H217" s="45"/>
      <c r="I217" s="45"/>
      <c r="J217" s="45"/>
      <c r="K217" s="45"/>
      <c r="L217" s="45"/>
    </row>
  </sheetData>
  <mergeCells count="243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174:A180"/>
    <mergeCell ref="A181:A195"/>
    <mergeCell ref="A196:A201"/>
    <mergeCell ref="A202:A203"/>
    <mergeCell ref="A204:A217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P7"/>
  <sheetViews>
    <sheetView topLeftCell="E1" workbookViewId="0">
      <selection activeCell="I2" sqref="I2"/>
    </sheetView>
  </sheetViews>
  <sheetFormatPr defaultColWidth="8.88333333333333" defaultRowHeight="13.5" outlineLevelRow="6"/>
  <cols>
    <col min="1" max="1" width="10.375"/>
    <col min="3" max="3" width="12" customWidth="1"/>
    <col min="4" max="4" width="12.6333333333333" customWidth="1"/>
    <col min="5" max="5" width="15.5" customWidth="1"/>
    <col min="7" max="7" width="59.1333333333333" customWidth="1"/>
    <col min="9" max="9" width="60.3833333333333" customWidth="1"/>
  </cols>
  <sheetData>
    <row r="1" spans="1:276">
      <c r="A1" s="10" t="s">
        <v>492</v>
      </c>
      <c r="B1" s="11" t="s">
        <v>493</v>
      </c>
      <c r="C1" s="12" t="s">
        <v>494</v>
      </c>
      <c r="D1" s="12" t="s">
        <v>495</v>
      </c>
      <c r="E1" s="10" t="s">
        <v>496</v>
      </c>
      <c r="F1" s="12" t="s">
        <v>492</v>
      </c>
      <c r="G1" s="13" t="s">
        <v>497</v>
      </c>
      <c r="H1" s="11" t="s">
        <v>498</v>
      </c>
      <c r="I1" s="11" t="s">
        <v>499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</row>
    <row r="2" ht="16" customHeight="1" spans="1:267">
      <c r="A2" s="14">
        <v>42933</v>
      </c>
      <c r="B2" s="15" t="s">
        <v>500</v>
      </c>
      <c r="C2" s="15">
        <v>1000181218</v>
      </c>
      <c r="D2" s="15">
        <v>13708480469</v>
      </c>
      <c r="E2" s="15" t="s">
        <v>501</v>
      </c>
      <c r="F2" s="15" t="s">
        <v>502</v>
      </c>
      <c r="G2" s="15" t="s">
        <v>503</v>
      </c>
      <c r="H2" s="15" t="s">
        <v>504</v>
      </c>
      <c r="I2" s="15" t="s">
        <v>505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</row>
    <row r="3" spans="1:267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</row>
    <row r="4" spans="1:267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</row>
    <row r="5" spans="1:267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</row>
    <row r="6" spans="1:249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</row>
    <row r="7" spans="1:249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"/>
  <sheetViews>
    <sheetView topLeftCell="A43" workbookViewId="0">
      <selection activeCell="D11" sqref="D11"/>
    </sheetView>
  </sheetViews>
  <sheetFormatPr defaultColWidth="8.89166666666667" defaultRowHeight="13.5" outlineLevelCol="3"/>
  <cols>
    <col min="2" max="2" width="11.8916666666667" customWidth="1"/>
    <col min="3" max="3" width="16.3333333333333" customWidth="1"/>
    <col min="4" max="4" width="66.6666666666667" customWidth="1"/>
  </cols>
  <sheetData>
    <row r="1" spans="1:4">
      <c r="A1" s="1" t="s">
        <v>506</v>
      </c>
      <c r="B1" s="1" t="s">
        <v>507</v>
      </c>
      <c r="C1" s="1" t="s">
        <v>508</v>
      </c>
      <c r="D1" s="1" t="s">
        <v>509</v>
      </c>
    </row>
    <row r="2" spans="1:4">
      <c r="A2" s="2" t="s">
        <v>136</v>
      </c>
      <c r="B2" s="3" t="s">
        <v>510</v>
      </c>
      <c r="C2" s="4"/>
      <c r="D2" s="4"/>
    </row>
    <row r="3" spans="1:4">
      <c r="A3" s="5"/>
      <c r="B3" s="3" t="s">
        <v>150</v>
      </c>
      <c r="C3" s="4"/>
      <c r="D3" s="4"/>
    </row>
    <row r="4" spans="1:4">
      <c r="A4" s="5"/>
      <c r="B4" s="2" t="s">
        <v>149</v>
      </c>
      <c r="C4" s="4"/>
      <c r="D4" s="4"/>
    </row>
    <row r="5" spans="1:4">
      <c r="A5" s="5"/>
      <c r="B5" s="3" t="s">
        <v>511</v>
      </c>
      <c r="C5" s="4"/>
      <c r="D5" s="4"/>
    </row>
    <row r="6" spans="1:4">
      <c r="A6" s="5" t="s">
        <v>512</v>
      </c>
      <c r="B6" s="2" t="s">
        <v>153</v>
      </c>
      <c r="C6" s="4" t="s">
        <v>513</v>
      </c>
      <c r="D6" s="4" t="s">
        <v>514</v>
      </c>
    </row>
    <row r="7" ht="14.4" customHeight="1" spans="1:4">
      <c r="A7" s="6"/>
      <c r="B7" s="6" t="s">
        <v>511</v>
      </c>
      <c r="C7" s="4"/>
      <c r="D7" s="4"/>
    </row>
    <row r="8" spans="1:4">
      <c r="A8" s="2" t="s">
        <v>515</v>
      </c>
      <c r="B8" s="2" t="s">
        <v>153</v>
      </c>
      <c r="C8" s="4" t="s">
        <v>516</v>
      </c>
      <c r="D8" s="4" t="s">
        <v>517</v>
      </c>
    </row>
    <row r="9" spans="1:4">
      <c r="A9" s="5"/>
      <c r="B9" s="5"/>
      <c r="C9" s="4" t="s">
        <v>516</v>
      </c>
      <c r="D9" s="4" t="s">
        <v>518</v>
      </c>
    </row>
    <row r="10" spans="1:4">
      <c r="A10" s="5"/>
      <c r="B10" s="5"/>
      <c r="C10" s="4" t="s">
        <v>519</v>
      </c>
      <c r="D10" s="4" t="s">
        <v>520</v>
      </c>
    </row>
    <row r="11" spans="1:4">
      <c r="A11" s="5"/>
      <c r="B11" s="5"/>
      <c r="C11" s="4" t="s">
        <v>521</v>
      </c>
      <c r="D11" s="4" t="s">
        <v>522</v>
      </c>
    </row>
    <row r="12" spans="1:4">
      <c r="A12" s="5"/>
      <c r="B12" s="5"/>
      <c r="C12" s="4" t="s">
        <v>523</v>
      </c>
      <c r="D12" s="4" t="s">
        <v>524</v>
      </c>
    </row>
    <row r="13" spans="1:4">
      <c r="A13" s="5"/>
      <c r="B13" s="5"/>
      <c r="C13" s="4" t="s">
        <v>525</v>
      </c>
      <c r="D13" s="4" t="s">
        <v>526</v>
      </c>
    </row>
    <row r="14" spans="1:4">
      <c r="A14" s="5"/>
      <c r="B14" s="5"/>
      <c r="C14" s="4" t="s">
        <v>527</v>
      </c>
      <c r="D14" s="4" t="s">
        <v>528</v>
      </c>
    </row>
    <row r="15" spans="1:4">
      <c r="A15" s="5"/>
      <c r="B15" s="5"/>
      <c r="C15" s="4" t="s">
        <v>521</v>
      </c>
      <c r="D15" s="4" t="s">
        <v>529</v>
      </c>
    </row>
    <row r="16" spans="1:4">
      <c r="A16" s="5"/>
      <c r="B16" s="5"/>
      <c r="C16" s="4" t="s">
        <v>530</v>
      </c>
      <c r="D16" s="4" t="s">
        <v>531</v>
      </c>
    </row>
    <row r="17" spans="1:4">
      <c r="A17" s="5"/>
      <c r="B17" s="5"/>
      <c r="C17" s="4" t="s">
        <v>532</v>
      </c>
      <c r="D17" s="4" t="s">
        <v>531</v>
      </c>
    </row>
    <row r="18" spans="1:4">
      <c r="A18" s="5"/>
      <c r="B18" s="5"/>
      <c r="C18" s="4" t="s">
        <v>533</v>
      </c>
      <c r="D18" s="4" t="s">
        <v>526</v>
      </c>
    </row>
    <row r="19" spans="1:4">
      <c r="A19" s="5"/>
      <c r="B19" s="5"/>
      <c r="C19" s="4" t="s">
        <v>534</v>
      </c>
      <c r="D19" s="4" t="s">
        <v>535</v>
      </c>
    </row>
    <row r="20" spans="1:4">
      <c r="A20" s="5"/>
      <c r="B20" s="5"/>
      <c r="C20" s="4" t="s">
        <v>536</v>
      </c>
      <c r="D20" s="4" t="s">
        <v>535</v>
      </c>
    </row>
    <row r="21" spans="1:4">
      <c r="A21" s="5"/>
      <c r="B21" s="5"/>
      <c r="C21" s="4" t="s">
        <v>530</v>
      </c>
      <c r="D21" s="4" t="s">
        <v>537</v>
      </c>
    </row>
    <row r="22" spans="1:4">
      <c r="A22" s="5"/>
      <c r="B22" s="6"/>
      <c r="C22" s="4" t="s">
        <v>519</v>
      </c>
      <c r="D22" s="4" t="s">
        <v>531</v>
      </c>
    </row>
    <row r="23" spans="1:4">
      <c r="A23" s="5"/>
      <c r="B23" s="2" t="s">
        <v>511</v>
      </c>
      <c r="C23" s="7" t="s">
        <v>513</v>
      </c>
      <c r="D23" s="4" t="s">
        <v>538</v>
      </c>
    </row>
    <row r="24" spans="1:4">
      <c r="A24" s="6"/>
      <c r="B24" s="6"/>
      <c r="C24" s="8" t="s">
        <v>539</v>
      </c>
      <c r="D24" s="4" t="s">
        <v>540</v>
      </c>
    </row>
    <row r="25" spans="1:4">
      <c r="A25" s="3" t="s">
        <v>541</v>
      </c>
      <c r="B25" s="3"/>
      <c r="C25" s="4" t="s">
        <v>523</v>
      </c>
      <c r="D25" s="4" t="s">
        <v>542</v>
      </c>
    </row>
    <row r="26" spans="1:4">
      <c r="A26" s="3"/>
      <c r="B26" s="3"/>
      <c r="C26" s="4" t="s">
        <v>536</v>
      </c>
      <c r="D26" s="4" t="s">
        <v>543</v>
      </c>
    </row>
    <row r="27" spans="1:4">
      <c r="A27" s="3"/>
      <c r="B27" s="3"/>
      <c r="C27" s="4" t="s">
        <v>544</v>
      </c>
      <c r="D27" s="4" t="s">
        <v>545</v>
      </c>
    </row>
    <row r="28" spans="1:4">
      <c r="A28" s="3"/>
      <c r="B28" s="3"/>
      <c r="C28" s="4" t="s">
        <v>546</v>
      </c>
      <c r="D28" s="4" t="s">
        <v>547</v>
      </c>
    </row>
    <row r="29" spans="1:4">
      <c r="A29" s="3"/>
      <c r="B29" s="3"/>
      <c r="C29" s="4" t="s">
        <v>548</v>
      </c>
      <c r="D29" s="4" t="s">
        <v>549</v>
      </c>
    </row>
    <row r="30" spans="1:4">
      <c r="A30" s="3"/>
      <c r="B30" s="3"/>
      <c r="C30" s="4" t="s">
        <v>516</v>
      </c>
      <c r="D30" s="4" t="s">
        <v>550</v>
      </c>
    </row>
    <row r="31" spans="1:4">
      <c r="A31" s="2" t="s">
        <v>551</v>
      </c>
      <c r="B31" s="2" t="s">
        <v>552</v>
      </c>
      <c r="C31" s="4" t="s">
        <v>519</v>
      </c>
      <c r="D31" s="4" t="s">
        <v>553</v>
      </c>
    </row>
    <row r="32" spans="1:4">
      <c r="A32" s="5"/>
      <c r="B32" s="3" t="s">
        <v>554</v>
      </c>
      <c r="C32" s="4" t="s">
        <v>555</v>
      </c>
      <c r="D32" s="4" t="s">
        <v>556</v>
      </c>
    </row>
    <row r="33" spans="1:4">
      <c r="A33" s="5"/>
      <c r="B33" s="3"/>
      <c r="C33" s="4" t="s">
        <v>557</v>
      </c>
      <c r="D33" s="4" t="s">
        <v>556</v>
      </c>
    </row>
    <row r="34" spans="1:4">
      <c r="A34" s="5"/>
      <c r="B34" s="3"/>
      <c r="C34" s="4" t="s">
        <v>558</v>
      </c>
      <c r="D34" s="4" t="s">
        <v>559</v>
      </c>
    </row>
    <row r="35" spans="1:4">
      <c r="A35" s="5"/>
      <c r="B35" s="3"/>
      <c r="C35" s="4" t="s">
        <v>530</v>
      </c>
      <c r="D35" s="4" t="s">
        <v>560</v>
      </c>
    </row>
    <row r="36" spans="1:4">
      <c r="A36" s="5"/>
      <c r="B36" s="3"/>
      <c r="C36" s="4" t="s">
        <v>513</v>
      </c>
      <c r="D36" s="4" t="s">
        <v>561</v>
      </c>
    </row>
    <row r="37" ht="22.5" spans="1:4">
      <c r="A37" s="5"/>
      <c r="B37" s="3"/>
      <c r="C37" s="4" t="s">
        <v>562</v>
      </c>
      <c r="D37" s="9" t="s">
        <v>563</v>
      </c>
    </row>
    <row r="38" spans="1:4">
      <c r="A38" s="5"/>
      <c r="B38" s="3"/>
      <c r="C38" s="4" t="s">
        <v>555</v>
      </c>
      <c r="D38" s="4" t="s">
        <v>556</v>
      </c>
    </row>
    <row r="39" spans="1:4">
      <c r="A39" s="5"/>
      <c r="B39" s="3"/>
      <c r="C39" s="4" t="s">
        <v>536</v>
      </c>
      <c r="D39" s="4" t="s">
        <v>564</v>
      </c>
    </row>
    <row r="40" spans="1:4">
      <c r="A40" s="5"/>
      <c r="B40" s="3"/>
      <c r="C40" s="4" t="s">
        <v>532</v>
      </c>
      <c r="D40" s="4" t="s">
        <v>565</v>
      </c>
    </row>
    <row r="41" spans="1:4">
      <c r="A41" s="5"/>
      <c r="B41" s="3"/>
      <c r="C41" s="4" t="s">
        <v>566</v>
      </c>
      <c r="D41" s="4" t="s">
        <v>567</v>
      </c>
    </row>
    <row r="42" spans="1:4">
      <c r="A42" s="5"/>
      <c r="B42" s="3"/>
      <c r="C42" s="4" t="s">
        <v>548</v>
      </c>
      <c r="D42" s="4" t="s">
        <v>549</v>
      </c>
    </row>
    <row r="43" spans="1:4">
      <c r="A43" s="5"/>
      <c r="B43" s="3"/>
      <c r="C43" s="4" t="s">
        <v>566</v>
      </c>
      <c r="D43" s="4" t="s">
        <v>567</v>
      </c>
    </row>
    <row r="44" spans="1:4">
      <c r="A44" s="5"/>
      <c r="B44" s="3"/>
      <c r="C44" s="4" t="s">
        <v>568</v>
      </c>
      <c r="D44" s="4" t="s">
        <v>569</v>
      </c>
    </row>
    <row r="45" spans="1:4">
      <c r="A45" s="5"/>
      <c r="B45" s="3"/>
      <c r="C45" s="4" t="s">
        <v>530</v>
      </c>
      <c r="D45" s="4" t="s">
        <v>569</v>
      </c>
    </row>
    <row r="46" spans="1:4">
      <c r="A46" s="5"/>
      <c r="B46" s="3"/>
      <c r="C46" s="4" t="s">
        <v>570</v>
      </c>
      <c r="D46" s="4" t="s">
        <v>571</v>
      </c>
    </row>
    <row r="47" spans="1:4">
      <c r="A47" s="5"/>
      <c r="B47" s="3"/>
      <c r="C47" s="4" t="s">
        <v>572</v>
      </c>
      <c r="D47" s="4" t="s">
        <v>573</v>
      </c>
    </row>
    <row r="48" spans="1:4">
      <c r="A48" s="5"/>
      <c r="B48" s="3"/>
      <c r="C48" s="4" t="s">
        <v>574</v>
      </c>
      <c r="D48" s="4" t="s">
        <v>575</v>
      </c>
    </row>
    <row r="49" spans="1:4">
      <c r="A49" s="5"/>
      <c r="B49" s="3"/>
      <c r="C49" s="4" t="s">
        <v>576</v>
      </c>
      <c r="D49" s="4" t="s">
        <v>577</v>
      </c>
    </row>
    <row r="50" spans="1:4">
      <c r="A50" s="5"/>
      <c r="B50" s="3"/>
      <c r="C50" s="4" t="s">
        <v>578</v>
      </c>
      <c r="D50" s="4" t="s">
        <v>579</v>
      </c>
    </row>
    <row r="51" spans="1:4">
      <c r="A51" s="5"/>
      <c r="B51" s="3"/>
      <c r="C51" s="4" t="s">
        <v>555</v>
      </c>
      <c r="D51" s="4" t="s">
        <v>580</v>
      </c>
    </row>
    <row r="52" spans="1:4">
      <c r="A52" s="5"/>
      <c r="B52" s="3"/>
      <c r="C52" s="4" t="s">
        <v>530</v>
      </c>
      <c r="D52" s="4" t="s">
        <v>581</v>
      </c>
    </row>
    <row r="53" spans="1:4">
      <c r="A53" s="5"/>
      <c r="B53" s="3"/>
      <c r="C53" s="4" t="s">
        <v>582</v>
      </c>
      <c r="D53" s="4" t="s">
        <v>583</v>
      </c>
    </row>
    <row r="54" ht="16" customHeight="1" spans="1:4">
      <c r="A54" s="5"/>
      <c r="B54" s="5" t="s">
        <v>118</v>
      </c>
      <c r="C54" s="4" t="s">
        <v>584</v>
      </c>
      <c r="D54" s="4" t="s">
        <v>585</v>
      </c>
    </row>
    <row r="55" ht="16" customHeight="1" spans="1:4">
      <c r="A55" s="5"/>
      <c r="B55" s="5"/>
      <c r="C55" s="4" t="s">
        <v>586</v>
      </c>
      <c r="D55" s="4" t="s">
        <v>585</v>
      </c>
    </row>
    <row r="56" ht="16" customHeight="1" spans="1:4">
      <c r="A56" s="5"/>
      <c r="B56" s="5" t="s">
        <v>117</v>
      </c>
      <c r="C56" s="4" t="s">
        <v>70</v>
      </c>
      <c r="D56" s="4" t="s">
        <v>70</v>
      </c>
    </row>
    <row r="57" ht="16" customHeight="1" spans="1:4">
      <c r="A57" s="5"/>
      <c r="B57" s="5"/>
      <c r="C57" s="4" t="s">
        <v>558</v>
      </c>
      <c r="D57" s="4" t="s">
        <v>587</v>
      </c>
    </row>
    <row r="58" spans="1:4">
      <c r="A58" s="5"/>
      <c r="B58" s="5"/>
      <c r="C58" s="4" t="s">
        <v>574</v>
      </c>
      <c r="D58" s="4" t="s">
        <v>588</v>
      </c>
    </row>
    <row r="59" spans="1:4">
      <c r="A59" s="5"/>
      <c r="B59" s="2" t="s">
        <v>124</v>
      </c>
      <c r="C59" s="4"/>
      <c r="D59" s="4"/>
    </row>
    <row r="60" ht="13" customHeight="1" spans="1:4">
      <c r="A60" s="5"/>
      <c r="B60" s="2" t="s">
        <v>120</v>
      </c>
      <c r="C60" s="4"/>
      <c r="D60" s="4"/>
    </row>
    <row r="61" spans="1:4">
      <c r="A61" s="5"/>
      <c r="B61" s="3" t="s">
        <v>589</v>
      </c>
      <c r="C61" s="4"/>
      <c r="D61" s="4"/>
    </row>
    <row r="62" spans="1:4">
      <c r="A62" s="5"/>
      <c r="B62" s="3" t="s">
        <v>590</v>
      </c>
      <c r="C62" s="4" t="s">
        <v>591</v>
      </c>
      <c r="D62" s="4" t="s">
        <v>592</v>
      </c>
    </row>
    <row r="63" spans="1:4">
      <c r="A63" s="6"/>
      <c r="B63" s="3" t="s">
        <v>593</v>
      </c>
      <c r="C63" s="4"/>
      <c r="D63" s="4"/>
    </row>
    <row r="64" spans="1:4">
      <c r="A64" s="3" t="s">
        <v>511</v>
      </c>
      <c r="B64" s="3"/>
      <c r="C64" s="4" t="s">
        <v>516</v>
      </c>
      <c r="D64" s="4" t="s">
        <v>594</v>
      </c>
    </row>
    <row r="65" spans="1:4">
      <c r="A65" s="3"/>
      <c r="B65" s="3"/>
      <c r="C65" s="4" t="s">
        <v>544</v>
      </c>
      <c r="D65" s="4" t="s">
        <v>595</v>
      </c>
    </row>
    <row r="66" spans="1:4">
      <c r="A66" s="3"/>
      <c r="B66" s="3"/>
      <c r="C66" s="4" t="s">
        <v>596</v>
      </c>
      <c r="D66" s="4" t="s">
        <v>597</v>
      </c>
    </row>
    <row r="67" spans="1:4">
      <c r="A67" s="3"/>
      <c r="B67" s="3"/>
      <c r="C67" s="4" t="s">
        <v>598</v>
      </c>
      <c r="D67" s="4" t="s">
        <v>599</v>
      </c>
    </row>
    <row r="68" spans="1:4">
      <c r="A68" s="3"/>
      <c r="B68" s="3"/>
      <c r="C68" s="4" t="s">
        <v>600</v>
      </c>
      <c r="D68" s="4" t="s">
        <v>601</v>
      </c>
    </row>
    <row r="69" spans="1:4">
      <c r="A69" s="3"/>
      <c r="B69" s="3"/>
      <c r="C69" s="4" t="s">
        <v>602</v>
      </c>
      <c r="D69" s="4" t="s">
        <v>603</v>
      </c>
    </row>
    <row r="70" spans="1:4">
      <c r="A70" s="3"/>
      <c r="B70" s="3"/>
      <c r="C70" s="4" t="s">
        <v>604</v>
      </c>
      <c r="D70" s="4" t="s">
        <v>605</v>
      </c>
    </row>
    <row r="71" spans="1:4">
      <c r="A71" s="3"/>
      <c r="B71" s="3"/>
      <c r="C71" s="4" t="s">
        <v>606</v>
      </c>
      <c r="D71" s="4" t="s">
        <v>605</v>
      </c>
    </row>
    <row r="72" spans="1:4">
      <c r="A72" s="3"/>
      <c r="B72" s="3"/>
      <c r="C72" s="4" t="s">
        <v>536</v>
      </c>
      <c r="D72" s="9" t="s">
        <v>607</v>
      </c>
    </row>
  </sheetData>
  <mergeCells count="11">
    <mergeCell ref="A2:A5"/>
    <mergeCell ref="A6:A7"/>
    <mergeCell ref="A8:A24"/>
    <mergeCell ref="A31:A63"/>
    <mergeCell ref="B8:B22"/>
    <mergeCell ref="B23:B24"/>
    <mergeCell ref="B32:B53"/>
    <mergeCell ref="B54:B55"/>
    <mergeCell ref="B56:B58"/>
    <mergeCell ref="A25:B30"/>
    <mergeCell ref="A64:B7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2017-06-14T03:39:00Z</dcterms:created>
  <dcterms:modified xsi:type="dcterms:W3CDTF">2017-07-17T13:06:51Z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