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H73" i="7" l="1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H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<sst xmlns="http://schemas.openxmlformats.org/spreadsheetml/2006/main" count="1431" uniqueCount="948">
  <si>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</si>
  <si>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</si>
  <si>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</si>
  <si>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</si>
  <si>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</si>
  <si>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</si>
  <si>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</si>
  <si>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</si>
  <si>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</si>
  <si>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</si>
  <si>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</si>
  <si>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</si>
  <si>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</si>
  <si>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</si>
  <si>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</si>
  <si>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</si>
  <si>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</si>
  <si>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</si>
  <si>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</si>
  <si>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</si>
  <si>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</si>
  <si>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</si>
  <si>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</si>
  <si>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</si>
  <si>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</si>
  <si>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</si>
  <si>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</si>
  <si>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</si>
  <si>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</si>
  <si>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</si>
  <si>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</si>
  <si>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</si>
  <si>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</si>
  <si>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</si>
  <si>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</si>
  <si>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</si>
  <si>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</si>
  <si>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</si>
  <si>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</si>
  <si>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</si>
  <si>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</si>
  <si>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</si>
  <si>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</si>
  <si>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</si>
  <si>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</si>
  <si>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</si>
  <si>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</si>
  <si>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</si>
  <si>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</si>
  <si>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</si>
  <si>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</si>
  <si>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</si>
  <si>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</si>
  <si>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</si>
  <si>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</si>
  <si>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</si>
  <si>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</si>
  <si>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</si>
  <si>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</si>
  <si>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</si>
  <si>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</si>
  <si>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</si>
  <si>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8月5日（六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</si>
  <si>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8月6日（天）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</si>
  <si>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</si>
  <si>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</si>
  <si>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</si>
  <si>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</si>
  <si>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</si>
  <si>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</si>
  <si>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</si>
  <si>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</si>
  <si>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</si>
  <si>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</si>
  <si>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</si>
  <si>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</si>
  <si>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</si>
  <si>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</si>
  <si>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</si>
  <si>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</si>
  <si>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</si>
  <si>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</si>
  <si>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</si>
  <si>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</si>
  <si>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</si>
  <si>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</si>
  <si>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当日提交财务故障次数</t>
  </si>
  <si>
    <t>当日解决财务问题次数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</si>
  <si>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</si>
  <si>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</si>
  <si>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</si>
  <si>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</si>
  <si>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</si>
  <si>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</si>
  <si>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</si>
  <si>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</si>
  <si>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</si>
  <si>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</si>
  <si>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</si>
  <si>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</si>
  <si>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</si>
  <si>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</si>
  <si>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</si>
  <si>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</si>
  <si>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</si>
  <si>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</si>
  <si>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</si>
  <si>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</si>
  <si>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</si>
  <si>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</si>
  <si>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</si>
  <si>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</si>
  <si>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</si>
  <si>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</si>
  <si>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</si>
  <si>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</si>
  <si>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</si>
  <si>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</si>
  <si>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</si>
  <si>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</si>
  <si>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</si>
  <si>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</si>
  <si>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</si>
  <si>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</si>
  <si>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</si>
  <si>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</si>
  <si>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</si>
  <si>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</si>
  <si>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</si>
  <si>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</si>
  <si>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</si>
  <si>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</si>
  <si>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</si>
  <si>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8月5日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</si>
  <si>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</si>
  <si>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</si>
  <si>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</si>
  <si>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</si>
  <si>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</si>
  <si>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</si>
  <si>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</si>
  <si>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</si>
  <si>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</si>
  <si>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</si>
  <si>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</si>
  <si>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</si>
  <si>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</si>
  <si>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</si>
  <si>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</si>
  <si>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</si>
  <si>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</si>
  <si>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</si>
  <si>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</si>
  <si>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</si>
  <si>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</si>
  <si>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</si>
  <si>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</si>
  <si>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</si>
  <si>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</si>
  <si>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</si>
  <si>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</si>
  <si>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</si>
  <si>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</si>
  <si>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</si>
  <si>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</si>
  <si>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</si>
  <si>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</si>
  <si>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</si>
  <si>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</si>
  <si>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</si>
  <si>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055+^-</t>
  </si>
  <si>
    <t>056+^-</t>
  </si>
  <si>
    <t>057+^-</t>
  </si>
  <si>
    <t>058+^-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</si>
  <si>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</si>
  <si>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</si>
  <si>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</si>
  <si>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</si>
  <si>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</si>
  <si>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</si>
  <si>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</si>
  <si>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</si>
  <si>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</si>
  <si>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</si>
  <si>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</si>
  <si>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</si>
  <si>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</si>
  <si>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</si>
  <si>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</si>
  <si>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</si>
  <si>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</si>
  <si>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</si>
  <si>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</si>
  <si>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</si>
  <si>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</si>
  <si>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</si>
  <si>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</si>
  <si>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</si>
  <si>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</si>
  <si>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</si>
  <si>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</si>
  <si>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</si>
  <si>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</si>
  <si>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</si>
  <si>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r>
      <rPr>
        <sz val="11"/>
        <color theme="1"/>
        <rFont val="宋体"/>
        <family val="3"/>
        <charset val="134"/>
      </rPr>
      <t>备注：带有^号的机器编号表示该机器用的是新的A</t>
    </r>
    <r>
      <rPr>
        <sz val="11"/>
        <color theme="1"/>
        <rFont val="宋体"/>
        <family val="3"/>
        <charset val="134"/>
      </rPr>
      <t>4纸张</t>
    </r>
  </si>
  <si>
    <t>备注：带有-号的机器编号表示该机器用的是新的凭条纸张</t>
  </si>
  <si>
    <t>日期</t>
  </si>
  <si>
    <t>网线松</t>
  </si>
  <si>
    <t>001+^</t>
  </si>
  <si>
    <t>二号门诊1层</t>
  </si>
  <si>
    <t>002+</t>
  </si>
  <si>
    <t>003+</t>
  </si>
  <si>
    <t>004+^</t>
  </si>
  <si>
    <t>049</t>
  </si>
  <si>
    <t>050-</t>
  </si>
  <si>
    <t>005+^-</t>
  </si>
  <si>
    <t>006+-</t>
  </si>
  <si>
    <t>040+-</t>
  </si>
  <si>
    <t>008+</t>
  </si>
  <si>
    <t>009+^</t>
  </si>
  <si>
    <t>041+^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</si>
  <si>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</si>
  <si>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</si>
  <si>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</si>
  <si>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</si>
  <si>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</si>
  <si>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</si>
  <si>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</si>
  <si>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</si>
  <si>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</si>
  <si>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</si>
  <si>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</si>
  <si>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</si>
  <si>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</si>
  <si>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</si>
  <si>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</si>
  <si>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</si>
  <si>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</si>
  <si>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</si>
  <si>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</si>
  <si>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</si>
  <si>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</si>
  <si>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</si>
  <si>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</si>
  <si>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</si>
  <si>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</si>
  <si>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</si>
  <si>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</si>
  <si>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</si>
  <si>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</si>
  <si>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</si>
  <si>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</si>
  <si>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</si>
  <si>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</si>
  <si>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</si>
  <si>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</si>
  <si>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</si>
  <si>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</si>
  <si>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</si>
  <si>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</si>
  <si>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</si>
  <si>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</si>
  <si>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</si>
  <si>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</si>
  <si>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</si>
  <si>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</si>
  <si>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</si>
  <si>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</si>
  <si>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</si>
  <si>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</si>
  <si>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</si>
  <si>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</si>
  <si>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</si>
  <si>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</si>
  <si>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</si>
  <si>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</si>
  <si>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</si>
  <si>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</si>
  <si>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</si>
  <si>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</si>
  <si>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</si>
  <si>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</si>
  <si>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</si>
  <si>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</si>
  <si>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</si>
  <si>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</si>
  <si>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</si>
  <si>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</si>
  <si>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</si>
  <si>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</si>
  <si>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</si>
  <si>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</si>
  <si>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</si>
  <si>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</si>
  <si>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</si>
  <si>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</si>
  <si>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</si>
  <si>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</si>
  <si>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</si>
  <si>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</si>
  <si>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</si>
  <si>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</si>
  <si>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</si>
  <si>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</si>
  <si>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</si>
  <si>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</si>
  <si>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</si>
  <si>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</si>
  <si>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</si>
  <si>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</si>
  <si>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</si>
  <si>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</si>
  <si>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</si>
  <si>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</si>
  <si>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</si>
  <si>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</si>
  <si>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</si>
  <si>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</si>
  <si>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</si>
  <si>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</si>
  <si>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</si>
  <si>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</si>
  <si>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</si>
  <si>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</si>
  <si>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</si>
  <si>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</si>
  <si>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</si>
  <si>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</si>
  <si>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</si>
  <si>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</si>
  <si>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</si>
  <si>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</si>
  <si>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</si>
  <si>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</si>
  <si>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</si>
  <si>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</si>
  <si>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</si>
  <si>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</si>
  <si>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</si>
  <si>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</si>
  <si>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</si>
  <si>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</si>
  <si>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</si>
  <si>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</si>
  <si>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</si>
  <si>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</si>
  <si>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</si>
  <si>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</si>
  <si>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</si>
  <si>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</si>
  <si>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</si>
  <si>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</si>
  <si>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</si>
  <si>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</si>
  <si>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</si>
  <si>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</si>
  <si>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</si>
  <si>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</si>
  <si>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</si>
  <si>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</si>
  <si>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</si>
  <si>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</si>
  <si>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</si>
  <si>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</si>
  <si>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</si>
  <si>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</si>
  <si>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</si>
  <si>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</si>
  <si>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</si>
  <si>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</si>
  <si>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</si>
  <si>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</si>
  <si>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</si>
  <si>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</si>
  <si>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</si>
  <si>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</si>
  <si>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</si>
  <si>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</si>
  <si>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</si>
  <si>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</si>
  <si>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</si>
  <si>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</si>
  <si>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</si>
  <si>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</si>
  <si>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</si>
  <si>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</si>
  <si>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</si>
  <si>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</si>
  <si>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</si>
  <si>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</si>
  <si>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</si>
  <si>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</si>
  <si>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</si>
  <si>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</si>
  <si>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</si>
  <si>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</si>
  <si>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</si>
  <si>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</si>
  <si>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</si>
  <si>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</si>
  <si>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</si>
  <si>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</si>
  <si>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</si>
  <si>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</si>
  <si>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</si>
  <si>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</si>
  <si>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</si>
  <si>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</si>
  <si>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</si>
  <si>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</si>
  <si>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</si>
  <si>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</si>
  <si>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</si>
  <si>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</si>
  <si>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</si>
  <si>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</si>
  <si>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</si>
  <si>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</si>
  <si>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</si>
  <si>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</si>
  <si>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</si>
  <si>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</si>
  <si>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</si>
  <si>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</si>
  <si>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</si>
  <si>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</si>
  <si>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</si>
  <si>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</si>
  <si>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</si>
  <si>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</si>
  <si>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</si>
  <si>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</si>
  <si>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</si>
  <si>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</si>
  <si>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</si>
  <si>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</si>
  <si>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</si>
  <si>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</si>
  <si>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</si>
  <si>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</si>
  <si>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</si>
  <si>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</si>
  <si>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</si>
  <si>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</si>
  <si>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</si>
  <si>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</si>
  <si>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</si>
  <si>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</si>
  <si>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</si>
  <si>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</si>
  <si>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</si>
  <si>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</si>
  <si>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</si>
  <si>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</si>
  <si>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</si>
  <si>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</si>
  <si>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</si>
  <si>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</si>
  <si>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</si>
  <si>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</si>
  <si>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</si>
  <si>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</si>
  <si>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</si>
  <si>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</si>
  <si>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</si>
  <si>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</si>
  <si>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</si>
  <si>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</si>
  <si>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</si>
  <si>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</si>
  <si>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</si>
  <si>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</si>
  <si>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</si>
  <si>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</si>
  <si>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</si>
  <si>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</si>
  <si>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</si>
  <si>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</si>
  <si>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</si>
  <si>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</si>
  <si>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</si>
  <si>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</si>
  <si>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</si>
  <si>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</si>
  <si>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</si>
  <si>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</si>
  <si>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</si>
  <si>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</si>
  <si>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</si>
  <si>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</si>
  <si>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</si>
  <si>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</si>
  <si>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</si>
  <si>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</si>
  <si>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</si>
  <si>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</si>
  <si>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</si>
  <si>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</si>
  <si>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</si>
  <si>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</si>
  <si>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</si>
  <si>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</si>
  <si>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</si>
  <si>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</si>
  <si>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</si>
  <si>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</si>
  <si>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</si>
  <si>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</si>
  <si>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</si>
  <si>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</si>
  <si>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</si>
  <si>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</si>
  <si>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</si>
  <si>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</si>
  <si>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</si>
  <si>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</si>
  <si>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</si>
  <si>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</si>
  <si>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</si>
  <si>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</si>
  <si>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</si>
  <si>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</si>
  <si>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</si>
  <si>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</si>
  <si>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</si>
  <si>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</si>
  <si>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</si>
  <si>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</si>
  <si>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</si>
  <si>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</si>
  <si>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</si>
  <si>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</si>
  <si>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</si>
  <si>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</si>
  <si>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</si>
  <si>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</si>
  <si>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</si>
  <si>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</si>
  <si>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</si>
  <si>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</si>
  <si>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</si>
  <si>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</si>
  <si>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</si>
  <si>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</si>
  <si>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</si>
  <si>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</si>
  <si>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</si>
  <si>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</si>
  <si>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</si>
  <si>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</si>
  <si>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</si>
  <si>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</si>
  <si>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</si>
  <si>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</si>
  <si>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</si>
  <si>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</si>
  <si>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</si>
  <si>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</si>
  <si>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</si>
  <si>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</si>
  <si>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</si>
  <si>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</si>
  <si>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</si>
  <si>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</si>
  <si>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</si>
  <si>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</si>
  <si>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</si>
  <si>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</si>
  <si>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</si>
  <si>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</si>
  <si>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</si>
  <si>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</si>
  <si>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</si>
  <si>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</si>
  <si>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</si>
  <si>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</si>
  <si>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</si>
  <si>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</si>
  <si>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</si>
  <si>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</si>
  <si>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</si>
  <si>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</si>
  <si>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</si>
  <si>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</si>
  <si>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</si>
  <si>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</si>
  <si>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</si>
  <si>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</si>
  <si>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</si>
  <si>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</si>
  <si>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</si>
  <si>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</si>
  <si>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</si>
  <si>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</si>
  <si>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</si>
  <si>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</si>
  <si>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</si>
  <si>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</si>
  <si>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</si>
  <si>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</si>
  <si>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</si>
  <si>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</si>
  <si>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</si>
  <si>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</si>
  <si>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</si>
  <si>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</si>
  <si>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</si>
  <si>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</si>
  <si>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</si>
  <si>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</si>
  <si>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</si>
  <si>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</si>
  <si>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</si>
  <si>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</si>
  <si>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</si>
  <si>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</si>
  <si>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</si>
  <si>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</si>
  <si>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</si>
  <si>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</si>
  <si>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</si>
  <si>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</si>
  <si>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</si>
  <si>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</si>
  <si>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</si>
  <si>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</si>
  <si>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</si>
  <si>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</si>
  <si>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</si>
  <si>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</si>
  <si>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</si>
  <si>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</si>
  <si>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</si>
  <si>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</si>
  <si>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</si>
  <si>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</si>
  <si>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</si>
  <si>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</si>
  <si>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</si>
  <si>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</si>
  <si>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</si>
  <si>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</si>
  <si>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</si>
  <si>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</si>
  <si>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</si>
  <si>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</si>
  <si>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</si>
  <si>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</si>
  <si>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</si>
  <si>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</si>
  <si>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</si>
  <si>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</si>
  <si>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</si>
  <si>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</si>
  <si>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</si>
  <si>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</si>
  <si>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378.周日人流较少，更多的是一些患者的问题解答和退款问题。自助机相对来说很稳定。</t>
  </si>
  <si>
    <t>379.感应不到凭条（050  047 ）</t>
  </si>
  <si>
    <t>380.身份证感应不到，刷新后恢复（004）</t>
  </si>
  <si>
    <t>381.显示屏是花的（031）</t>
  </si>
  <si>
    <t>382.页面被关（044  023077  078  052  075）</t>
  </si>
  <si>
    <t>383.检查支付环境失败（039 060 019  006）</t>
  </si>
  <si>
    <t>384.表单不卡纸，不出纸（016  030）</t>
  </si>
  <si>
    <t>385.卡凭条（049  027  038 065  054  070 )</t>
  </si>
  <si>
    <t>386.报告卡纸（001 002  048  057  060  069）</t>
  </si>
  <si>
    <t>387.银行卡预存死机（60）</t>
  </si>
  <si>
    <t>388.白屏（063  075）</t>
  </si>
  <si>
    <t>389.078屏幕会变大.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</si>
  <si>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</si>
  <si>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</si>
  <si>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</si>
  <si>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</si>
  <si>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</si>
  <si>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</si>
  <si>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</si>
  <si>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</si>
  <si>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</si>
  <si>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</si>
  <si>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</si>
  <si>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</si>
  <si>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</si>
  <si>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</si>
  <si>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</si>
  <si>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</si>
  <si>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</si>
  <si>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</si>
  <si>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</si>
  <si>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</si>
  <si>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</si>
  <si>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</si>
  <si>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</si>
  <si>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</si>
  <si>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</si>
  <si>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</si>
  <si>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</si>
  <si>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</si>
  <si>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</si>
  <si>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</si>
  <si>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</si>
  <si>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</si>
  <si>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</si>
  <si>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</si>
  <si>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</si>
  <si>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</si>
  <si>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</si>
  <si>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</si>
  <si>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</si>
  <si>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</si>
  <si>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</si>
  <si>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</si>
  <si>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</si>
  <si>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</si>
  <si>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</si>
  <si>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</si>
  <si>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</si>
  <si>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</si>
  <si>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</si>
  <si>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</si>
  <si>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</si>
  <si>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</si>
  <si>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</si>
  <si>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</si>
  <si>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</si>
  <si>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</si>
  <si>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</si>
  <si>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</si>
  <si>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</si>
  <si>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</si>
  <si>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</si>
  <si>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</si>
  <si>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</si>
  <si>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</si>
  <si>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</si>
  <si>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</si>
  <si>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</si>
  <si>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</si>
  <si>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</si>
  <si>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</si>
  <si>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</si>
  <si>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</si>
  <si>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</si>
  <si>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</si>
  <si>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</si>
  <si>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</si>
  <si>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</si>
  <si>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</si>
  <si>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</si>
  <si>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</si>
  <si>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</si>
  <si>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</si>
  <si>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</si>
  <si>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</si>
  <si>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</si>
  <si>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</si>
  <si>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</si>
  <si>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</si>
  <si>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</si>
  <si>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</si>
  <si>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</si>
  <si>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</si>
  <si>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</si>
  <si>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</si>
  <si>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</si>
  <si>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</si>
  <si>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</si>
  <si>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</si>
  <si>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</si>
  <si>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</si>
  <si>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</si>
  <si>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</si>
  <si>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</si>
  <si>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</si>
  <si>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</si>
  <si>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</si>
  <si>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</si>
  <si>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</si>
  <si>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</si>
  <si>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</si>
  <si>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</si>
  <si>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</si>
  <si>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</si>
  <si>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</si>
  <si>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</si>
  <si>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</si>
  <si>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</si>
  <si>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</si>
  <si>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</si>
  <si>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</si>
  <si>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</si>
  <si>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</si>
  <si>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</si>
  <si>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</si>
  <si>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</si>
  <si>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</si>
  <si>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</si>
  <si>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</si>
  <si>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</si>
  <si>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</si>
  <si>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</si>
  <si>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8月4日</t>
  </si>
  <si>
    <t>徐淑敏</t>
  </si>
  <si>
    <t>15687187391</t>
  </si>
  <si>
    <t>微信存了220 退款时微信只能退120 剩下的100微信退不了 只能选择支付宝  退款100未到账</t>
  </si>
  <si>
    <t>徐琛</t>
  </si>
  <si>
    <t>状态为E 已处理退回就诊卡，需要退到微信。</t>
  </si>
  <si>
    <t>王秀美</t>
  </si>
  <si>
    <t>1000237581</t>
  </si>
  <si>
    <t>2号门诊1楼040</t>
  </si>
  <si>
    <t>大约14：10</t>
  </si>
  <si>
    <t>现金预存300有100未到账</t>
  </si>
  <si>
    <t>徐星宇</t>
  </si>
  <si>
    <t>经核实，已处理。</t>
  </si>
  <si>
    <t>苏建飞</t>
  </si>
  <si>
    <t xml:space="preserve">0112364638 </t>
  </si>
  <si>
    <t>2号门诊1楼005 gf0011</t>
  </si>
  <si>
    <t>充值20未到账</t>
  </si>
  <si>
    <t>不是同一张卡充值。无需处理</t>
  </si>
  <si>
    <t>王婷婷</t>
  </si>
  <si>
    <t>1000033688</t>
  </si>
  <si>
    <t>GF0012</t>
  </si>
  <si>
    <t>预存:1100，到账1000</t>
  </si>
  <si>
    <t>晏邵荣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</si>
  <si>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</si>
  <si>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</si>
  <si>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</si>
  <si>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</si>
  <si>
    <t>已手工帮退款患者王勇，退款已受理，请关注卡内余额变化</t>
  </si>
  <si>
    <t>贺德慧</t>
  </si>
  <si>
    <r>
      <t>1</t>
    </r>
    <r>
      <rPr>
        <sz val="11"/>
        <color theme="1"/>
        <rFont val="宋体"/>
        <family val="3"/>
        <charset val="134"/>
        <scheme val="minor"/>
      </rPr>
      <t>000237203</t>
    </r>
  </si>
  <si>
    <r>
      <t>医技楼0</t>
    </r>
    <r>
      <rPr>
        <sz val="11"/>
        <color theme="1"/>
        <rFont val="宋体"/>
        <family val="3"/>
        <charset val="134"/>
        <scheme val="minor"/>
      </rPr>
      <t>70/ZS0014</t>
    </r>
  </si>
  <si>
    <r>
      <t>现金预存1</t>
    </r>
    <r>
      <rPr>
        <sz val="11"/>
        <color theme="1"/>
        <rFont val="宋体"/>
        <family val="3"/>
        <charset val="134"/>
        <scheme val="minor"/>
      </rPr>
      <t>00未到账</t>
    </r>
  </si>
  <si>
    <t>严圆</t>
  </si>
  <si>
    <t>患 者 贺德慧 电话核实 情况属实 已处理</t>
  </si>
  <si>
    <t>谭亚</t>
  </si>
  <si>
    <t>1000238915</t>
  </si>
  <si>
    <t xml:space="preserve"> 退款500元 未到账 能不能麻烦查一下</t>
  </si>
  <si>
    <t>查询情况 2017-8-4 13:28:29  谭亚 1000238915患者 谭亚 自助机退款 500 元 无需处理</t>
  </si>
  <si>
    <t>谷钧豪</t>
  </si>
  <si>
    <t>1000200077</t>
  </si>
  <si>
    <t>王婷</t>
  </si>
  <si>
    <t>已电话核实手工退款</t>
  </si>
  <si>
    <t>谢月娟</t>
  </si>
  <si>
    <t>1000226073</t>
  </si>
  <si>
    <t>2017-8-2退的款</t>
  </si>
  <si>
    <t xml:space="preserve">银行卡预存1200，没到就诊卡，银行卡账户已被扣除1200 预存卡号:6228480868650261977 </t>
  </si>
  <si>
    <t>查结算单状态为1，返回2S联机后EMV内核判定交易拒绝暂未处理</t>
  </si>
  <si>
    <t>刘金</t>
  </si>
  <si>
    <t>1000240127</t>
  </si>
  <si>
    <t>8:59左右</t>
  </si>
  <si>
    <t>现金充值20元未到账</t>
  </si>
  <si>
    <t>患者 刘金  状态为A 已处理</t>
  </si>
  <si>
    <t>席戈峰</t>
  </si>
  <si>
    <t>1000240444</t>
  </si>
  <si>
    <t>1号门诊1楼074/zs0017</t>
  </si>
  <si>
    <t>现金预存20未到账</t>
  </si>
  <si>
    <t>患者 席戈峰 状态为A 已处理</t>
  </si>
  <si>
    <t>沐兴慧</t>
  </si>
  <si>
    <t>1000240228</t>
  </si>
  <si>
    <t xml:space="preserve"> 2号门诊7楼036/GF0004</t>
  </si>
  <si>
    <t xml:space="preserve">大概10:50 </t>
  </si>
  <si>
    <t xml:space="preserve"> 现金充值100元未到账 前面的300到账了</t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</si>
  <si>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</si>
  <si>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</si>
  <si>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</si>
  <si>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</si>
  <si>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</si>
  <si>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患者 蔡宇涵 经录像核实已处理</t>
  </si>
  <si>
    <t>李正荣</t>
  </si>
  <si>
    <t>1000234437</t>
  </si>
  <si>
    <t>11：:39</t>
  </si>
  <si>
    <t>银行卡账号：6223 6914 0707 8793,姓名：李得财</t>
  </si>
  <si>
    <t>要求查询退款进度后续需要退款到银行卡暂未处理/患者 李正荣 自助机退款 1335 元！ 2017-8-3 17:45:16 等待银行处理并返回明细</t>
  </si>
  <si>
    <t xml:space="preserve">贺少群 </t>
  </si>
  <si>
    <t>1000209895</t>
  </si>
  <si>
    <t>正常操作退款未到账</t>
  </si>
  <si>
    <t>查询需等待银行明细</t>
  </si>
  <si>
    <t>李金山</t>
  </si>
  <si>
    <t>13708859103</t>
  </si>
  <si>
    <t>急诊073/ZS0018</t>
  </si>
  <si>
    <t>现金预存50未到账</t>
  </si>
  <si>
    <t>患者 李金山 状态为A 已处理</t>
  </si>
  <si>
    <t>马布尾</t>
  </si>
  <si>
    <t>zs0018/073</t>
  </si>
  <si>
    <t>18:55左右</t>
  </si>
  <si>
    <t>现金充值10元没到</t>
  </si>
  <si>
    <t>患者 马布尾 状态为A 已处理</t>
  </si>
  <si>
    <t>黄云</t>
  </si>
  <si>
    <t>0126000249</t>
  </si>
  <si>
    <t>8：45左右</t>
  </si>
  <si>
    <t>患者 黄云 状态为A 已处理</t>
  </si>
  <si>
    <t>涂健</t>
  </si>
  <si>
    <t>1000244108</t>
  </si>
  <si>
    <t>被人充错钱在他卡上</t>
  </si>
  <si>
    <t>已查电话号码协助解决</t>
  </si>
  <si>
    <t>周雪</t>
  </si>
  <si>
    <t>1000244610</t>
  </si>
  <si>
    <t>ZS0011</t>
  </si>
  <si>
    <t>10:15左右</t>
  </si>
  <si>
    <t>预存50,没有到账</t>
  </si>
  <si>
    <t>宋林伟</t>
  </si>
  <si>
    <t>经核实录像已处理</t>
  </si>
  <si>
    <t>杨琼</t>
  </si>
  <si>
    <r>
      <t>1</t>
    </r>
    <r>
      <rPr>
        <sz val="11"/>
        <color theme="1"/>
        <rFont val="宋体"/>
        <family val="3"/>
        <charset val="134"/>
        <scheme val="minor"/>
      </rPr>
      <t>000031678</t>
    </r>
  </si>
  <si>
    <t>农行退款1728.8未到账</t>
  </si>
  <si>
    <t>已处理</t>
  </si>
  <si>
    <t>朱维琴</t>
  </si>
  <si>
    <t>0103084458</t>
  </si>
  <si>
    <t>GF0036/025</t>
  </si>
  <si>
    <t>预存10元,没有到账</t>
  </si>
  <si>
    <t>汪红梅</t>
  </si>
  <si>
    <t>患者 朱维琴经核实 已处理</t>
  </si>
  <si>
    <t xml:space="preserve">000175867 </t>
  </si>
  <si>
    <t>钱在不在就诊卡里 退款刷错身份证了</t>
  </si>
  <si>
    <t>已查钱在就诊卡。</t>
  </si>
  <si>
    <t>刘国忠</t>
  </si>
  <si>
    <t>1000245166</t>
  </si>
  <si>
    <t>麻烦帮忙查一下他办了几张卡</t>
  </si>
  <si>
    <t>谢静</t>
  </si>
  <si>
    <t>0102254120</t>
  </si>
  <si>
    <t>gf0039</t>
  </si>
  <si>
    <t>下午13:57</t>
  </si>
  <si>
    <t>微信预存200元，充值记录有，但是没有到账，也没有小票</t>
  </si>
  <si>
    <t>延时到账，无需处理。</t>
  </si>
  <si>
    <t>程俊玲</t>
  </si>
  <si>
    <t>1000055154</t>
  </si>
  <si>
    <t>所退银行卡是其老公的7.28日退款4440未到账，已返回就诊卡，患者操作正确，但就是退不回去，已经退过三次了</t>
  </si>
  <si>
    <t>1</t>
  </si>
  <si>
    <r>
      <t>退款账户：谷小飞 中国农业银行卡号:6228480866053017764</t>
    </r>
    <r>
      <rPr>
        <sz val="11"/>
        <color theme="1"/>
        <rFont val="宋体"/>
        <family val="3"/>
        <charset val="134"/>
        <scheme val="minor"/>
      </rPr>
      <t xml:space="preserve">  刷错身份证</t>
    </r>
  </si>
  <si>
    <t>提出日期</t>
  </si>
  <si>
    <t>完成状态（1代表已处理0代表未处理）</t>
  </si>
  <si>
    <t>完成日期</t>
  </si>
  <si>
    <t>顾客姓名</t>
  </si>
  <si>
    <t>健康号</t>
  </si>
  <si>
    <t>电话</t>
  </si>
  <si>
    <t>自助机编号</t>
  </si>
  <si>
    <t>时间</t>
  </si>
  <si>
    <t>故障情况</t>
  </si>
  <si>
    <t>汇报人</t>
  </si>
  <si>
    <t>备注</t>
  </si>
  <si>
    <t>1</t>
    <phoneticPr fontId="24" type="noConversion"/>
  </si>
  <si>
    <t>8月6日</t>
    <phoneticPr fontId="24" type="noConversion"/>
  </si>
  <si>
    <t>8月7日</t>
    <phoneticPr fontId="24" type="noConversion"/>
  </si>
  <si>
    <t>患者 沐兴慧 经录像核实已处理</t>
    <phoneticPr fontId="24" type="noConversion"/>
  </si>
  <si>
    <t>1</t>
    <phoneticPr fontId="24" type="noConversion"/>
  </si>
  <si>
    <t>1</t>
    <phoneticPr fontId="24" type="noConversion"/>
  </si>
  <si>
    <t>1</t>
    <phoneticPr fontId="24" type="noConversion"/>
  </si>
  <si>
    <t>8月2日已上报该问题</t>
    <phoneticPr fontId="24" type="noConversion"/>
  </si>
  <si>
    <t>刘文宝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</si>
</sst>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;[Red]0"/>
    <numFmt numFmtId="180" formatCode="0_ "/>
  </numFmts>
  <fonts count="25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1" fillId="0" borderId="0" applyFont="0" applyFill="0" applyBorder="0" applyAlignment="0" applyProtection="0"/>
  </cellStyleXfs>
  <cellXfs count="2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 wrapText="1"/>
    </xf>
    <xf numFmtId="49" fontId="7" fillId="3" borderId="3" xfId="5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49" fontId="9" fillId="2" borderId="3" xfId="5" applyNumberFormat="1" applyFont="1" applyFill="1" applyBorder="1" applyAlignment="1">
      <alignment horizontal="center" vertical="center" wrapText="1"/>
    </xf>
    <xf numFmtId="49" fontId="9" fillId="3" borderId="3" xfId="5" applyNumberFormat="1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center" vertical="center"/>
    </xf>
    <xf numFmtId="178" fontId="0" fillId="2" borderId="3" xfId="0" applyNumberFormat="1" applyFill="1" applyBorder="1">
      <alignment vertical="center"/>
    </xf>
    <xf numFmtId="178" fontId="9" fillId="3" borderId="3" xfId="5" applyNumberFormat="1" applyFont="1" applyFill="1" applyBorder="1" applyAlignment="1">
      <alignment horizontal="center" vertical="center" wrapText="1"/>
    </xf>
    <xf numFmtId="178" fontId="11" fillId="0" borderId="3" xfId="5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78" fontId="11" fillId="0" borderId="3" xfId="5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8" fontId="11" fillId="0" borderId="5" xfId="5" applyNumberFormat="1" applyBorder="1">
      <alignment vertical="center"/>
    </xf>
    <xf numFmtId="178" fontId="0" fillId="0" borderId="3" xfId="5" applyNumberFormat="1" applyFont="1" applyBorder="1">
      <alignment vertical="center"/>
    </xf>
    <xf numFmtId="178" fontId="0" fillId="0" borderId="5" xfId="5" applyNumberFormat="1" applyFont="1" applyBorder="1">
      <alignment vertical="center"/>
    </xf>
    <xf numFmtId="0" fontId="15" fillId="0" borderId="0" xfId="1">
      <alignment vertical="center"/>
    </xf>
    <xf numFmtId="0" fontId="16" fillId="0" borderId="0" xfId="0" applyFont="1">
      <alignment vertical="center"/>
    </xf>
    <xf numFmtId="0" fontId="11" fillId="5" borderId="3" xfId="0" applyFont="1" applyFill="1" applyBorder="1">
      <alignment vertical="center"/>
    </xf>
    <xf numFmtId="0" fontId="0" fillId="0" borderId="0" xfId="0" applyAlignment="1">
      <alignment vertical="center" wrapText="1"/>
    </xf>
    <xf numFmtId="178" fontId="0" fillId="2" borderId="3" xfId="0" applyNumberFormat="1" applyFill="1" applyBorder="1" applyAlignment="1">
      <alignment horizontal="center" vertical="center"/>
    </xf>
    <xf numFmtId="178" fontId="0" fillId="0" borderId="3" xfId="5" applyNumberFormat="1" applyFont="1" applyBorder="1" applyAlignment="1">
      <alignment horizontal="center" vertical="center"/>
    </xf>
    <xf numFmtId="178" fontId="17" fillId="3" borderId="3" xfId="5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>
      <alignment vertical="center"/>
    </xf>
    <xf numFmtId="0" fontId="11" fillId="0" borderId="0" xfId="5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9" fontId="0" fillId="6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9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9" fontId="0" fillId="0" borderId="3" xfId="0" applyNumberFormat="1" applyBorder="1">
      <alignment vertical="center"/>
    </xf>
    <xf numFmtId="180" fontId="0" fillId="6" borderId="3" xfId="0" applyNumberFormat="1" applyFill="1" applyBorder="1">
      <alignment vertical="center"/>
    </xf>
    <xf numFmtId="180" fontId="0" fillId="4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6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80" fontId="0" fillId="5" borderId="3" xfId="0" applyNumberFormat="1" applyFill="1" applyBorder="1">
      <alignment vertical="center"/>
    </xf>
    <xf numFmtId="180" fontId="0" fillId="8" borderId="0" xfId="0" applyNumberFormat="1" applyFill="1" applyBorder="1">
      <alignment vertical="center"/>
    </xf>
    <xf numFmtId="180" fontId="0" fillId="9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5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11" fillId="2" borderId="3" xfId="0" applyFont="1" applyFill="1" applyBorder="1">
      <alignment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11" fillId="10" borderId="0" xfId="6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7" borderId="3" xfId="3" applyNumberFormat="1" applyFont="1" applyFill="1" applyBorder="1" applyAlignment="1">
      <alignment vertical="center"/>
    </xf>
    <xf numFmtId="0" fontId="11" fillId="0" borderId="3" xfId="6" applyBorder="1">
      <alignment vertical="center"/>
    </xf>
    <xf numFmtId="10" fontId="11" fillId="0" borderId="3" xfId="6" applyNumberFormat="1" applyBorder="1">
      <alignment vertical="center"/>
    </xf>
    <xf numFmtId="0" fontId="11" fillId="0" borderId="0" xfId="6">
      <alignment vertical="center"/>
    </xf>
    <xf numFmtId="10" fontId="0" fillId="3" borderId="7" xfId="2" applyNumberFormat="1" applyFont="1" applyFill="1" applyBorder="1" applyAlignment="1">
      <alignment vertical="center"/>
    </xf>
    <xf numFmtId="58" fontId="11" fillId="10" borderId="3" xfId="7" applyNumberFormat="1" applyFill="1" applyBorder="1">
      <alignment vertical="center"/>
    </xf>
    <xf numFmtId="58" fontId="0" fillId="10" borderId="3" xfId="7" applyNumberFormat="1" applyFont="1" applyFill="1" applyBorder="1" applyAlignment="1">
      <alignment vertical="center"/>
    </xf>
    <xf numFmtId="58" fontId="11" fillId="10" borderId="3" xfId="7" applyNumberFormat="1" applyFont="1" applyFill="1" applyBorder="1" applyAlignment="1">
      <alignment vertical="center"/>
    </xf>
    <xf numFmtId="58" fontId="11" fillId="11" borderId="3" xfId="0" applyNumberFormat="1" applyFont="1" applyFill="1" applyBorder="1">
      <alignment vertical="center"/>
    </xf>
    <xf numFmtId="10" fontId="0" fillId="3" borderId="7" xfId="4" applyNumberFormat="1" applyFont="1" applyFill="1" applyBorder="1" applyAlignment="1">
      <alignment vertical="center"/>
    </xf>
    <xf numFmtId="10" fontId="11" fillId="3" borderId="7" xfId="4" applyNumberFormat="1" applyFont="1" applyFill="1" applyBorder="1" applyAlignment="1">
      <alignment vertical="center"/>
    </xf>
    <xf numFmtId="10" fontId="0" fillId="3" borderId="3" xfId="4" applyNumberFormat="1" applyFont="1" applyFill="1" applyBorder="1" applyAlignment="1">
      <alignment vertical="center"/>
    </xf>
    <xf numFmtId="10" fontId="11" fillId="3" borderId="3" xfId="4" applyNumberFormat="1" applyFont="1" applyFill="1" applyBorder="1" applyAlignment="1">
      <alignment vertical="center"/>
    </xf>
    <xf numFmtId="10" fontId="0" fillId="7" borderId="3" xfId="4" applyNumberFormat="1" applyFont="1" applyFill="1" applyBorder="1" applyAlignment="1">
      <alignment vertical="center"/>
    </xf>
    <xf numFmtId="10" fontId="11" fillId="7" borderId="3" xfId="4" applyNumberFormat="1" applyFont="1" applyFill="1" applyBorder="1" applyAlignment="1">
      <alignment vertical="center"/>
    </xf>
    <xf numFmtId="0" fontId="11" fillId="0" borderId="3" xfId="7" applyBorder="1">
      <alignment vertical="center"/>
    </xf>
    <xf numFmtId="0" fontId="0" fillId="0" borderId="3" xfId="7" applyFont="1" applyFill="1" applyBorder="1" applyAlignment="1">
      <alignment vertical="center"/>
    </xf>
    <xf numFmtId="0" fontId="11" fillId="0" borderId="3" xfId="7" applyFont="1" applyFill="1" applyBorder="1" applyAlignment="1">
      <alignment vertical="center"/>
    </xf>
    <xf numFmtId="10" fontId="11" fillId="0" borderId="3" xfId="7" applyNumberFormat="1" applyBorder="1">
      <alignment vertical="center"/>
    </xf>
    <xf numFmtId="10" fontId="0" fillId="0" borderId="3" xfId="7" applyNumberFormat="1" applyFont="1" applyFill="1" applyBorder="1" applyAlignment="1">
      <alignment vertical="center"/>
    </xf>
    <xf numFmtId="10" fontId="11" fillId="0" borderId="3" xfId="7" applyNumberFormat="1" applyFont="1" applyFill="1" applyBorder="1" applyAlignment="1">
      <alignment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8" fontId="19" fillId="12" borderId="3" xfId="0" applyNumberFormat="1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178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0" borderId="3" xfId="0" applyFont="1" applyBorder="1" applyAlignment="1">
      <alignment horizontal="left" vertical="center"/>
    </xf>
    <xf numFmtId="0" fontId="19" fillId="13" borderId="3" xfId="0" applyFont="1" applyFill="1" applyBorder="1" applyAlignment="1">
      <alignment horizontal="left" vertical="center" wrapText="1"/>
    </xf>
    <xf numFmtId="0" fontId="19" fillId="13" borderId="5" xfId="0" applyFont="1" applyFill="1" applyBorder="1" applyAlignment="1">
      <alignment horizontal="left" vertical="center" wrapText="1"/>
    </xf>
    <xf numFmtId="0" fontId="19" fillId="13" borderId="11" xfId="0" applyFont="1" applyFill="1" applyBorder="1" applyAlignment="1">
      <alignment horizontal="left" vertical="center" wrapText="1"/>
    </xf>
    <xf numFmtId="0" fontId="19" fillId="13" borderId="1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22" fillId="0" borderId="3" xfId="8" applyNumberFormat="1" applyFont="1" applyBorder="1" applyAlignment="1">
      <alignment horizontal="center" vertical="center"/>
    </xf>
    <xf numFmtId="58" fontId="21" fillId="0" borderId="4" xfId="8" applyNumberFormat="1" applyBorder="1" applyAlignment="1">
      <alignment horizontal="center" vertical="center"/>
    </xf>
    <xf numFmtId="58" fontId="21" fillId="0" borderId="6" xfId="8" applyNumberFormat="1" applyBorder="1" applyAlignment="1">
      <alignment horizontal="center" vertical="center"/>
    </xf>
    <xf numFmtId="58" fontId="21" fillId="0" borderId="7" xfId="8" applyNumberFormat="1" applyBorder="1" applyAlignment="1">
      <alignment horizontal="center" vertical="center"/>
    </xf>
    <xf numFmtId="49" fontId="21" fillId="0" borderId="3" xfId="8" applyNumberFormat="1" applyFont="1" applyFill="1" applyBorder="1" applyAlignment="1">
      <alignment horizontal="center" vertical="center"/>
    </xf>
    <xf numFmtId="49" fontId="21" fillId="0" borderId="4" xfId="8" applyNumberFormat="1" applyFont="1" applyFill="1" applyBorder="1" applyAlignment="1">
      <alignment horizontal="center" vertical="center"/>
    </xf>
    <xf numFmtId="49" fontId="21" fillId="0" borderId="6" xfId="8" applyNumberFormat="1" applyFont="1" applyFill="1" applyBorder="1" applyAlignment="1">
      <alignment horizontal="center" vertical="center"/>
    </xf>
    <xf numFmtId="49" fontId="21" fillId="0" borderId="7" xfId="8" applyNumberFormat="1" applyFont="1" applyFill="1" applyBorder="1" applyAlignment="1">
      <alignment horizontal="center" vertical="center"/>
    </xf>
    <xf numFmtId="0" fontId="21" fillId="0" borderId="0" xfId="8">
      <alignment vertical="center"/>
    </xf>
    <xf numFmtId="0" fontId="21" fillId="0" borderId="3" xfId="8" applyFont="1" applyBorder="1">
      <alignment vertical="center"/>
    </xf>
    <xf numFmtId="0" fontId="21" fillId="0" borderId="0" xfId="8" applyFont="1">
      <alignment vertical="center"/>
    </xf>
    <xf numFmtId="49" fontId="21" fillId="0" borderId="3" xfId="8" applyNumberFormat="1" applyBorder="1">
      <alignment vertical="center"/>
    </xf>
    <xf numFmtId="49" fontId="21" fillId="0" borderId="3" xfId="8" applyNumberFormat="1" applyBorder="1" applyAlignment="1">
      <alignment horizontal="center" vertical="center"/>
    </xf>
    <xf numFmtId="0" fontId="21" fillId="0" borderId="0" xfId="8" applyFill="1">
      <alignment vertical="center"/>
    </xf>
    <xf numFmtId="49" fontId="21" fillId="0" borderId="3" xfId="8" applyNumberFormat="1" applyFont="1" applyFill="1" applyBorder="1" applyAlignment="1">
      <alignment horizontal="center" vertical="center"/>
    </xf>
    <xf numFmtId="0" fontId="21" fillId="14" borderId="3" xfId="8" applyFont="1" applyFill="1" applyBorder="1" applyAlignment="1">
      <alignment horizontal="left" vertical="center"/>
    </xf>
    <xf numFmtId="49" fontId="21" fillId="14" borderId="3" xfId="8" applyNumberFormat="1" applyFont="1" applyFill="1" applyBorder="1" applyAlignment="1">
      <alignment horizontal="center" vertical="center" wrapText="1"/>
    </xf>
    <xf numFmtId="0" fontId="21" fillId="14" borderId="3" xfId="8" applyFont="1" applyFill="1" applyBorder="1" applyAlignment="1">
      <alignment horizontal="center" vertical="center"/>
    </xf>
    <xf numFmtId="0" fontId="21" fillId="14" borderId="3" xfId="8" applyFont="1" applyFill="1" applyBorder="1">
      <alignment vertical="center"/>
    </xf>
    <xf numFmtId="0" fontId="21" fillId="14" borderId="3" xfId="8" applyFont="1" applyFill="1" applyBorder="1" applyAlignment="1">
      <alignment vertical="center" wrapText="1"/>
    </xf>
    <xf numFmtId="0" fontId="21" fillId="14" borderId="3" xfId="8" applyFill="1" applyBorder="1" applyAlignment="1">
      <alignment horizontal="left" vertical="center"/>
    </xf>
    <xf numFmtId="49" fontId="21" fillId="14" borderId="3" xfId="8" applyNumberFormat="1" applyFill="1" applyBorder="1" applyAlignment="1">
      <alignment horizontal="center" vertical="center" wrapText="1"/>
    </xf>
    <xf numFmtId="0" fontId="21" fillId="14" borderId="3" xfId="8" applyFill="1" applyBorder="1" applyAlignment="1">
      <alignment horizontal="center" vertical="center"/>
    </xf>
    <xf numFmtId="0" fontId="21" fillId="14" borderId="3" xfId="8" applyFill="1" applyBorder="1">
      <alignment vertical="center"/>
    </xf>
    <xf numFmtId="20" fontId="21" fillId="14" borderId="3" xfId="8" applyNumberFormat="1" applyFill="1" applyBorder="1" applyAlignment="1">
      <alignment horizontal="center" vertical="center"/>
    </xf>
    <xf numFmtId="20" fontId="21" fillId="14" borderId="3" xfId="8" applyNumberFormat="1" applyFill="1" applyBorder="1">
      <alignment vertical="center"/>
    </xf>
    <xf numFmtId="49" fontId="21" fillId="14" borderId="3" xfId="8" applyNumberFormat="1" applyFill="1" applyBorder="1" applyAlignment="1">
      <alignment horizontal="left" vertical="center"/>
    </xf>
    <xf numFmtId="0" fontId="21" fillId="14" borderId="3" xfId="8" applyFill="1" applyBorder="1" applyAlignment="1">
      <alignment vertical="center" wrapText="1"/>
    </xf>
    <xf numFmtId="49" fontId="21" fillId="14" borderId="3" xfId="8" applyNumberFormat="1" applyFont="1" applyFill="1" applyBorder="1" applyAlignment="1">
      <alignment horizontal="left" vertical="center"/>
    </xf>
    <xf numFmtId="0" fontId="21" fillId="14" borderId="3" xfId="8" applyFill="1" applyBorder="1" applyAlignment="1">
      <alignment vertical="center"/>
    </xf>
    <xf numFmtId="49" fontId="21" fillId="0" borderId="3" xfId="8" applyNumberFormat="1" applyFont="1" applyBorder="1">
      <alignment vertical="center"/>
    </xf>
    <xf numFmtId="0" fontId="21" fillId="15" borderId="12" xfId="8" applyFont="1" applyFill="1" applyBorder="1">
      <alignment vertical="center"/>
    </xf>
    <xf numFmtId="0" fontId="21" fillId="15" borderId="15" xfId="8" applyFont="1" applyFill="1" applyBorder="1" applyAlignment="1">
      <alignment vertical="center" wrapText="1"/>
    </xf>
    <xf numFmtId="0" fontId="21" fillId="14" borderId="0" xfId="8" applyFont="1" applyFill="1" applyBorder="1">
      <alignment vertical="center"/>
    </xf>
    <xf numFmtId="0" fontId="21" fillId="14" borderId="16" xfId="8" applyFont="1" applyFill="1" applyBorder="1" applyAlignment="1">
      <alignment vertical="center" wrapText="1"/>
    </xf>
    <xf numFmtId="0" fontId="21" fillId="14" borderId="16" xfId="8" applyFill="1" applyBorder="1">
      <alignment vertical="center"/>
    </xf>
    <xf numFmtId="0" fontId="21" fillId="14" borderId="18" xfId="8" applyFont="1" applyFill="1" applyBorder="1">
      <alignment vertical="center"/>
    </xf>
    <xf numFmtId="0" fontId="21" fillId="14" borderId="17" xfId="8" applyFont="1" applyFill="1" applyBorder="1">
      <alignment vertical="center"/>
    </xf>
    <xf numFmtId="0" fontId="21" fillId="0" borderId="3" xfId="8" applyFont="1" applyFill="1" applyBorder="1">
      <alignment vertical="center"/>
    </xf>
    <xf numFmtId="0" fontId="21" fillId="0" borderId="3" xfId="8" applyFont="1" applyBorder="1" applyAlignment="1">
      <alignment horizontal="left" vertical="center"/>
    </xf>
    <xf numFmtId="58" fontId="21" fillId="0" borderId="3" xfId="8" applyNumberFormat="1" applyBorder="1">
      <alignment vertical="center"/>
    </xf>
    <xf numFmtId="0" fontId="21" fillId="14" borderId="7" xfId="8" applyFill="1" applyBorder="1">
      <alignment vertical="center"/>
    </xf>
    <xf numFmtId="0" fontId="21" fillId="14" borderId="3" xfId="11" applyFill="1" applyBorder="1">
      <alignment vertical="center"/>
    </xf>
    <xf numFmtId="0" fontId="21" fillId="14" borderId="3" xfId="11" applyFill="1" applyBorder="1" applyAlignment="1">
      <alignment horizontal="left" vertical="center"/>
    </xf>
    <xf numFmtId="49" fontId="21" fillId="14" borderId="7" xfId="8" applyNumberFormat="1" applyFill="1" applyBorder="1" applyAlignment="1">
      <alignment horizontal="left" vertical="center"/>
    </xf>
    <xf numFmtId="0" fontId="21" fillId="14" borderId="7" xfId="8" applyFill="1" applyBorder="1" applyAlignment="1">
      <alignment horizontal="center" vertical="center"/>
    </xf>
    <xf numFmtId="49" fontId="21" fillId="14" borderId="7" xfId="8" applyNumberFormat="1" applyFill="1" applyBorder="1" applyAlignment="1">
      <alignment horizontal="center" vertical="center" wrapText="1"/>
    </xf>
    <xf numFmtId="20" fontId="21" fillId="14" borderId="7" xfId="8" applyNumberFormat="1" applyFill="1" applyBorder="1" applyAlignment="1">
      <alignment horizontal="center" vertical="center"/>
    </xf>
    <xf numFmtId="0" fontId="21" fillId="14" borderId="7" xfId="8" applyFont="1" applyFill="1" applyBorder="1">
      <alignment vertical="center"/>
    </xf>
    <xf numFmtId="0" fontId="0" fillId="0" borderId="0" xfId="0" applyFill="1" applyBorder="1">
      <alignment vertical="center"/>
    </xf>
    <xf numFmtId="58" fontId="21" fillId="0" borderId="0" xfId="11" applyNumberFormat="1" applyFill="1" applyBorder="1" applyAlignment="1">
      <alignment horizontal="center" vertical="center"/>
    </xf>
    <xf numFmtId="0" fontId="21" fillId="0" borderId="0" xfId="11" applyFill="1" applyBorder="1">
      <alignment vertical="center"/>
    </xf>
    <xf numFmtId="49" fontId="21" fillId="0" borderId="4" xfId="8" applyNumberFormat="1" applyFont="1" applyBorder="1">
      <alignment vertical="center"/>
    </xf>
    <xf numFmtId="49" fontId="22" fillId="0" borderId="3" xfId="8" applyNumberFormat="1" applyFont="1" applyBorder="1">
      <alignment vertical="center"/>
    </xf>
    <xf numFmtId="0" fontId="22" fillId="0" borderId="3" xfId="8" applyFont="1" applyBorder="1">
      <alignment vertical="center"/>
    </xf>
    <xf numFmtId="0" fontId="22" fillId="0" borderId="3" xfId="8" applyFont="1" applyBorder="1" applyAlignment="1">
      <alignment horizontal="left" vertical="center"/>
    </xf>
    <xf numFmtId="0" fontId="22" fillId="0" borderId="3" xfId="8" applyFont="1" applyFill="1" applyBorder="1">
      <alignment vertical="center"/>
    </xf>
    <xf numFmtId="0" fontId="21" fillId="0" borderId="3" xfId="8" applyBorder="1" applyAlignment="1">
      <alignment horizontal="left" vertical="center"/>
    </xf>
    <xf numFmtId="0" fontId="21" fillId="0" borderId="0" xfId="11" applyFill="1" applyBorder="1" applyAlignment="1">
      <alignment horizontal="left" vertical="center"/>
    </xf>
    <xf numFmtId="0" fontId="21" fillId="14" borderId="7" xfId="8" applyFill="1" applyBorder="1" applyAlignment="1">
      <alignment horizontal="left" vertical="center"/>
    </xf>
    <xf numFmtId="0" fontId="21" fillId="0" borderId="0" xfId="8" applyAlignment="1">
      <alignment horizontal="left" vertical="center"/>
    </xf>
    <xf numFmtId="0" fontId="0" fillId="0" borderId="0" xfId="0" applyAlignment="1">
      <alignment horizontal="left" vertical="center"/>
    </xf>
  </cellXfs>
  <cellStyles count="15">
    <cellStyle name="百分比" xfId="2" builtinId="5"/>
    <cellStyle name="百分比 2" xfId="3"/>
    <cellStyle name="百分比 2 2" xfId="10"/>
    <cellStyle name="百分比 3" xfId="4"/>
    <cellStyle name="百分比 3 2" xfId="14"/>
    <cellStyle name="百分比 4" xfId="9"/>
    <cellStyle name="常规" xfId="0" builtinId="0"/>
    <cellStyle name="常规 2" xfId="5"/>
    <cellStyle name="常规 2 2" xfId="11"/>
    <cellStyle name="常规 3" xfId="6"/>
    <cellStyle name="常规 3 2" xfId="12"/>
    <cellStyle name="常规 4" xfId="7"/>
    <cellStyle name="常规 4 2" xfId="13"/>
    <cellStyle name="常规 5" xfId="8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5" workbookViewId="0">
      <selection activeCell="B30" sqref="B30"/>
    </sheetView>
  </sheetViews>
  <sheetFormatPr defaultColWidth="9" defaultRowHeight="13.5"/>
  <cols>
    <col min="1" max="1" width="5.875" style="133" customWidth="1"/>
    <col min="2" max="2" width="42.375" style="134" customWidth="1"/>
    <col min="3" max="3" width="44.5" style="134" customWidth="1"/>
    <col min="4" max="4" width="11.625" style="134" customWidth="1"/>
    <col min="5" max="5" width="9" style="134"/>
    <col min="6" max="6" width="10.5" style="134" customWidth="1"/>
    <col min="7" max="16384" width="9" style="134"/>
  </cols>
  <sheetData>
    <row r="1" spans="1:6" ht="14.25">
      <c r="A1" s="143" t="s">
        <v>0</v>
      </c>
      <c r="B1" s="143"/>
      <c r="C1" s="143"/>
      <c r="D1" s="135"/>
    </row>
    <row r="2" spans="1:6" ht="14.25">
      <c r="A2" s="136" t="s">
        <v>1</v>
      </c>
      <c r="B2" s="137" t="s">
        <v>2</v>
      </c>
      <c r="C2" s="137" t="s">
        <v>3</v>
      </c>
    </row>
    <row r="3" spans="1:6" ht="156.75">
      <c r="A3" s="138">
        <v>1</v>
      </c>
      <c r="B3" s="139" t="s">
        <v>4</v>
      </c>
      <c r="C3" s="139" t="s">
        <v>5</v>
      </c>
      <c r="D3" s="140"/>
    </row>
    <row r="4" spans="1:6" ht="14.25">
      <c r="A4" s="138">
        <v>2</v>
      </c>
      <c r="B4" s="139" t="s">
        <v>6</v>
      </c>
      <c r="C4" s="139" t="s">
        <v>7</v>
      </c>
      <c r="D4" s="140"/>
    </row>
    <row r="6" spans="1:6" ht="14.25">
      <c r="A6" s="143" t="s">
        <v>8</v>
      </c>
      <c r="B6" s="143"/>
      <c r="C6" s="143"/>
      <c r="D6" s="143"/>
      <c r="E6" s="143"/>
      <c r="F6" s="143"/>
    </row>
    <row r="7" spans="1:6" ht="14.25">
      <c r="A7" s="136" t="s">
        <v>1</v>
      </c>
      <c r="B7" s="137" t="s">
        <v>2</v>
      </c>
      <c r="C7" s="137" t="s">
        <v>9</v>
      </c>
      <c r="D7" s="137" t="s">
        <v>10</v>
      </c>
      <c r="E7" s="137" t="s">
        <v>11</v>
      </c>
      <c r="F7" s="137" t="s">
        <v>12</v>
      </c>
    </row>
    <row r="8" spans="1:6" ht="14.25">
      <c r="A8" s="144" t="s">
        <v>13</v>
      </c>
      <c r="B8" s="144"/>
      <c r="C8" s="144"/>
      <c r="D8" s="144"/>
      <c r="E8" s="144"/>
      <c r="F8" s="144"/>
    </row>
    <row r="9" spans="1:6" ht="14.25">
      <c r="A9" s="138">
        <v>1</v>
      </c>
      <c r="B9" s="139" t="s">
        <v>14</v>
      </c>
      <c r="C9" s="141" t="s">
        <v>15</v>
      </c>
      <c r="D9" s="139" t="s">
        <v>16</v>
      </c>
      <c r="E9" s="139" t="s">
        <v>17</v>
      </c>
      <c r="F9" s="142">
        <v>42937</v>
      </c>
    </row>
    <row r="10" spans="1:6" ht="14.25">
      <c r="A10" s="138">
        <v>2</v>
      </c>
      <c r="B10" s="139" t="s">
        <v>18</v>
      </c>
      <c r="C10" s="141" t="s">
        <v>19</v>
      </c>
      <c r="D10" s="139" t="s">
        <v>16</v>
      </c>
      <c r="E10" s="139" t="s">
        <v>17</v>
      </c>
      <c r="F10" s="142">
        <v>42946</v>
      </c>
    </row>
    <row r="11" spans="1:6" ht="14.25">
      <c r="A11" s="138">
        <v>3</v>
      </c>
      <c r="B11" s="139" t="s">
        <v>20</v>
      </c>
      <c r="C11" s="141" t="s">
        <v>19</v>
      </c>
      <c r="D11" s="139" t="s">
        <v>16</v>
      </c>
      <c r="E11" s="139" t="s">
        <v>17</v>
      </c>
      <c r="F11" s="142">
        <v>42946</v>
      </c>
    </row>
    <row r="12" spans="1:6" ht="14.25">
      <c r="A12" s="145" t="s">
        <v>21</v>
      </c>
      <c r="B12" s="146"/>
      <c r="C12" s="146"/>
      <c r="D12" s="146"/>
      <c r="E12" s="146"/>
      <c r="F12" s="147"/>
    </row>
    <row r="13" spans="1:6" ht="28.5">
      <c r="A13" s="138">
        <v>1</v>
      </c>
      <c r="B13" s="139" t="s">
        <v>22</v>
      </c>
      <c r="C13" s="139" t="s">
        <v>23</v>
      </c>
      <c r="D13" s="139" t="s">
        <v>24</v>
      </c>
      <c r="E13" s="139" t="s">
        <v>25</v>
      </c>
      <c r="F13" s="142">
        <v>42941</v>
      </c>
    </row>
    <row r="14" spans="1:6" ht="28.5">
      <c r="A14" s="138">
        <v>2</v>
      </c>
      <c r="B14" s="139" t="s">
        <v>26</v>
      </c>
      <c r="C14" s="139" t="s">
        <v>27</v>
      </c>
      <c r="D14" s="139" t="s">
        <v>24</v>
      </c>
      <c r="E14" s="139" t="s">
        <v>25</v>
      </c>
      <c r="F14" s="142">
        <v>42941</v>
      </c>
    </row>
    <row r="15" spans="1:6" ht="28.5">
      <c r="A15" s="138">
        <v>3</v>
      </c>
      <c r="B15" s="139" t="s">
        <v>28</v>
      </c>
      <c r="C15" s="139" t="s">
        <v>29</v>
      </c>
      <c r="D15" s="139" t="s">
        <v>30</v>
      </c>
      <c r="E15" s="139" t="s">
        <v>17</v>
      </c>
      <c r="F15" s="142">
        <v>42946</v>
      </c>
    </row>
    <row r="16" spans="1:6" ht="57">
      <c r="A16" s="138">
        <v>4</v>
      </c>
      <c r="B16" s="139" t="s">
        <v>31</v>
      </c>
      <c r="C16" s="139" t="s">
        <v>32</v>
      </c>
      <c r="D16" s="139" t="s">
        <v>33</v>
      </c>
      <c r="E16" s="139" t="s">
        <v>17</v>
      </c>
      <c r="F16" s="142">
        <v>42946</v>
      </c>
    </row>
    <row r="17" spans="1:6" ht="28.5">
      <c r="A17" s="138">
        <v>5</v>
      </c>
      <c r="B17" s="139" t="s">
        <v>34</v>
      </c>
      <c r="C17" s="139" t="s">
        <v>35</v>
      </c>
      <c r="D17" s="139" t="s">
        <v>30</v>
      </c>
      <c r="E17" s="139" t="s">
        <v>17</v>
      </c>
      <c r="F17" s="142">
        <v>42946</v>
      </c>
    </row>
    <row r="18" spans="1:6" ht="14.25">
      <c r="A18" s="138">
        <v>6</v>
      </c>
      <c r="B18" s="139" t="s">
        <v>36</v>
      </c>
      <c r="C18" s="139" t="s">
        <v>37</v>
      </c>
      <c r="D18" s="139" t="s">
        <v>30</v>
      </c>
      <c r="E18" s="139" t="s">
        <v>17</v>
      </c>
      <c r="F18" s="142">
        <v>42941</v>
      </c>
    </row>
    <row r="19" spans="1:6" ht="14.25">
      <c r="A19" s="138">
        <v>7</v>
      </c>
      <c r="B19" s="139" t="s">
        <v>38</v>
      </c>
      <c r="C19" s="139" t="s">
        <v>39</v>
      </c>
      <c r="D19" s="139" t="s">
        <v>30</v>
      </c>
      <c r="E19" s="139" t="s">
        <v>17</v>
      </c>
      <c r="F19" s="142">
        <v>42946</v>
      </c>
    </row>
    <row r="20" spans="1:6" ht="28.5">
      <c r="A20" s="138">
        <v>8</v>
      </c>
      <c r="B20" s="139" t="s">
        <v>40</v>
      </c>
      <c r="C20" s="139" t="s">
        <v>41</v>
      </c>
      <c r="D20" s="139" t="s">
        <v>24</v>
      </c>
      <c r="E20" s="139" t="s">
        <v>42</v>
      </c>
      <c r="F20" s="142">
        <v>42946</v>
      </c>
    </row>
  </sheetData>
  <mergeCells count="4">
    <mergeCell ref="A1:C1"/>
    <mergeCell ref="A6:F6"/>
    <mergeCell ref="A8:F8"/>
    <mergeCell ref="A12:F12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tabSelected="1" workbookViewId="0">
      <pane xSplit="2" ySplit="1" topLeftCell="AL2" activePane="bottomRight" state="frozen"/>
      <selection pane="topRight"/>
      <selection pane="bottomLeft"/>
      <selection pane="bottomRight" activeCell="AV18" sqref="AV18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88"/>
    <col min="18" max="18" width="11.5" customWidth="1"/>
  </cols>
  <sheetData>
    <row r="1" spans="1:48">
      <c r="A1" s="89" t="s">
        <v>1</v>
      </c>
      <c r="B1" s="90" t="s">
        <v>43</v>
      </c>
      <c r="C1" s="90" t="s">
        <v>44</v>
      </c>
      <c r="D1" s="91" t="s">
        <v>45</v>
      </c>
      <c r="E1" s="91" t="s">
        <v>46</v>
      </c>
      <c r="F1" s="90" t="s">
        <v>47</v>
      </c>
      <c r="G1" s="90" t="s">
        <v>48</v>
      </c>
      <c r="H1" s="90" t="s">
        <v>49</v>
      </c>
      <c r="I1" s="90" t="s">
        <v>50</v>
      </c>
      <c r="J1" s="90" t="s">
        <v>51</v>
      </c>
      <c r="K1" s="98" t="s">
        <v>52</v>
      </c>
      <c r="L1" s="98" t="s">
        <v>53</v>
      </c>
      <c r="M1" s="99">
        <v>42919</v>
      </c>
      <c r="N1" s="100">
        <v>42920</v>
      </c>
      <c r="O1" s="101">
        <v>42921</v>
      </c>
      <c r="P1" s="101">
        <v>42922</v>
      </c>
      <c r="Q1" s="101">
        <v>42923</v>
      </c>
      <c r="R1" s="98" t="s">
        <v>54</v>
      </c>
      <c r="S1" s="98" t="s">
        <v>55</v>
      </c>
      <c r="T1" s="100">
        <v>42926</v>
      </c>
      <c r="U1" s="100">
        <v>42927</v>
      </c>
      <c r="V1" s="101">
        <v>42928</v>
      </c>
      <c r="W1" s="101">
        <v>42929</v>
      </c>
      <c r="X1" s="100">
        <v>42930</v>
      </c>
      <c r="Y1" s="109" t="s">
        <v>56</v>
      </c>
      <c r="Z1" s="109" t="s">
        <v>57</v>
      </c>
      <c r="AA1" s="110">
        <v>42933</v>
      </c>
      <c r="AB1" s="100">
        <v>42934</v>
      </c>
      <c r="AC1" s="100">
        <v>42935</v>
      </c>
      <c r="AD1" s="100">
        <v>42936</v>
      </c>
      <c r="AE1" s="100">
        <v>42937</v>
      </c>
      <c r="AF1" s="109" t="s">
        <v>58</v>
      </c>
      <c r="AG1" s="109" t="s">
        <v>59</v>
      </c>
      <c r="AH1" s="101">
        <v>42940</v>
      </c>
      <c r="AI1" s="101">
        <v>42941</v>
      </c>
      <c r="AJ1" s="101">
        <v>42942</v>
      </c>
      <c r="AK1" s="101">
        <v>42943</v>
      </c>
      <c r="AL1" s="101">
        <v>42944</v>
      </c>
      <c r="AM1" s="109" t="s">
        <v>60</v>
      </c>
      <c r="AN1" s="109" t="s">
        <v>61</v>
      </c>
      <c r="AO1" s="101">
        <v>42947</v>
      </c>
      <c r="AP1" s="117">
        <v>42948</v>
      </c>
      <c r="AQ1" s="117">
        <v>42949</v>
      </c>
      <c r="AR1" s="118">
        <v>42950</v>
      </c>
      <c r="AS1" s="119">
        <v>42951</v>
      </c>
      <c r="AT1" s="120" t="s">
        <v>62</v>
      </c>
      <c r="AU1" s="120" t="s">
        <v>63</v>
      </c>
      <c r="AV1" s="118">
        <v>42954</v>
      </c>
    </row>
    <row r="2" spans="1:48" ht="14.25">
      <c r="A2" s="37">
        <v>1</v>
      </c>
      <c r="B2" s="38" t="s">
        <v>64</v>
      </c>
      <c r="C2" s="92">
        <v>1.03E-2</v>
      </c>
      <c r="D2" s="92">
        <v>1.1070110701107E-2</v>
      </c>
      <c r="E2" s="93">
        <v>5.0167224080267603E-3</v>
      </c>
      <c r="F2" s="93">
        <v>5.73355817875211E-3</v>
      </c>
      <c r="G2" s="93">
        <v>9.7363083164300201E-3</v>
      </c>
      <c r="H2" s="92">
        <v>1.6241299303944301E-2</v>
      </c>
      <c r="I2" s="92">
        <v>1.23402379903041E-2</v>
      </c>
      <c r="J2" s="93">
        <v>6.8819481206987797E-3</v>
      </c>
      <c r="K2" s="95">
        <v>9.5602294455066905E-3</v>
      </c>
      <c r="L2" s="95">
        <v>0</v>
      </c>
      <c r="M2" s="96">
        <v>6.0070671378091899E-3</v>
      </c>
      <c r="N2" s="95">
        <v>1.2136974425661E-2</v>
      </c>
      <c r="O2" s="102">
        <v>5.6034482758620698E-3</v>
      </c>
      <c r="P2" s="102">
        <v>6.7057837384744299E-3</v>
      </c>
      <c r="Q2" s="95">
        <v>5.9363194819212102E-3</v>
      </c>
      <c r="R2" s="95">
        <v>7.59734093067426E-3</v>
      </c>
      <c r="S2" s="95">
        <v>6.4935064935064896E-3</v>
      </c>
      <c r="T2" s="108">
        <v>3.83141762452107E-3</v>
      </c>
      <c r="U2" s="95">
        <v>2.07900207900208E-3</v>
      </c>
      <c r="V2" s="95">
        <v>2.76370336250576E-3</v>
      </c>
      <c r="W2" s="95">
        <v>0</v>
      </c>
      <c r="X2" s="95">
        <v>2.22841225626741E-3</v>
      </c>
      <c r="Y2" s="95">
        <v>0</v>
      </c>
      <c r="Z2" s="95">
        <v>1.1001100110011001E-3</v>
      </c>
      <c r="AA2" s="111">
        <v>0</v>
      </c>
      <c r="AB2" s="108">
        <v>1.4814814814814801E-3</v>
      </c>
      <c r="AC2" s="108">
        <v>1.1402508551881399E-3</v>
      </c>
      <c r="AD2" s="108">
        <v>0</v>
      </c>
      <c r="AE2" s="108">
        <v>0</v>
      </c>
      <c r="AF2" s="95">
        <v>0</v>
      </c>
      <c r="AG2" s="95">
        <v>0</v>
      </c>
      <c r="AH2" s="116">
        <v>0</v>
      </c>
      <c r="AI2" s="116">
        <v>0</v>
      </c>
      <c r="AJ2" s="116">
        <v>0</v>
      </c>
      <c r="AK2" s="116">
        <v>8.5470085470085503E-4</v>
      </c>
      <c r="AL2" s="116">
        <v>4.9627791563275402E-4</v>
      </c>
      <c r="AM2" s="102">
        <v>0</v>
      </c>
      <c r="AN2" s="102">
        <v>0</v>
      </c>
      <c r="AO2" s="116">
        <v>0</v>
      </c>
      <c r="AP2" s="121">
        <v>4.26075841499787E-4</v>
      </c>
      <c r="AQ2" s="121">
        <v>4.1736227045075099E-4</v>
      </c>
      <c r="AR2" s="121">
        <v>4.3802014892685101E-4</v>
      </c>
      <c r="AS2" s="122">
        <v>0</v>
      </c>
      <c r="AT2" s="102">
        <v>2.8089887640449398E-3</v>
      </c>
      <c r="AU2" s="102">
        <v>0</v>
      </c>
      <c r="AV2" s="121">
        <v>0</v>
      </c>
    </row>
    <row r="3" spans="1:48">
      <c r="A3" s="37">
        <v>2</v>
      </c>
      <c r="B3" s="39" t="s">
        <v>65</v>
      </c>
      <c r="C3" s="92">
        <v>6.1054202564276498E-4</v>
      </c>
      <c r="D3" s="93">
        <v>4.6210720887245802E-4</v>
      </c>
      <c r="E3" s="93">
        <v>1.58793171893609E-3</v>
      </c>
      <c r="F3" s="93">
        <v>7.2456767462081002E-4</v>
      </c>
      <c r="G3" s="93">
        <v>8.6105675146771002E-4</v>
      </c>
      <c r="H3" s="92">
        <v>6.2864327351697298E-4</v>
      </c>
      <c r="I3" s="92">
        <v>1.1297182349813901E-3</v>
      </c>
      <c r="J3" s="93">
        <v>8.1366965012204999E-4</v>
      </c>
      <c r="K3" s="95">
        <v>5.7183702644746201E-4</v>
      </c>
      <c r="L3" s="95">
        <v>0</v>
      </c>
      <c r="M3" s="96">
        <v>1.0287007509515501E-3</v>
      </c>
      <c r="N3" s="95">
        <v>5.0758558456939795E-4</v>
      </c>
      <c r="O3" s="95">
        <v>7.5604838709677396E-4</v>
      </c>
      <c r="P3" s="95">
        <v>6.3147259408941699E-4</v>
      </c>
      <c r="Q3" s="95">
        <v>1.48809523809524E-3</v>
      </c>
      <c r="R3" s="95">
        <v>1.1045147038519899E-3</v>
      </c>
      <c r="S3" s="95">
        <v>8.8691796008869201E-4</v>
      </c>
      <c r="T3" s="108">
        <v>4.9956855443026498E-4</v>
      </c>
      <c r="U3" s="95">
        <v>1.19277519027604E-3</v>
      </c>
      <c r="V3" s="95">
        <v>1.36935142537035E-3</v>
      </c>
      <c r="W3" s="95">
        <v>9.1329413779325298E-4</v>
      </c>
      <c r="X3" s="95">
        <v>1.6434979113880701E-3</v>
      </c>
      <c r="Y3" s="95">
        <v>4.1272799893489502E-3</v>
      </c>
      <c r="Z3" s="95">
        <v>1.8050541516245501E-3</v>
      </c>
      <c r="AA3" s="111">
        <v>1.9888785160530899E-3</v>
      </c>
      <c r="AB3" s="108">
        <v>8.5412452236457602E-4</v>
      </c>
      <c r="AC3" s="108">
        <v>7.26286738004164E-4</v>
      </c>
      <c r="AD3" s="108">
        <v>1.40087414546677E-3</v>
      </c>
      <c r="AE3" s="108">
        <v>1.34691965331459E-3</v>
      </c>
      <c r="AF3" s="95">
        <v>1.7558076715289E-3</v>
      </c>
      <c r="AG3" s="95">
        <v>9.1519219035997605E-4</v>
      </c>
      <c r="AH3" s="108">
        <v>7.5907089722180004E-4</v>
      </c>
      <c r="AI3" s="108">
        <v>7.8871671151526399E-4</v>
      </c>
      <c r="AJ3" s="108">
        <v>5.6254474787767201E-4</v>
      </c>
      <c r="AK3" s="108">
        <v>4.7460844803037501E-4</v>
      </c>
      <c r="AL3" s="108">
        <v>1.19896510380514E-3</v>
      </c>
      <c r="AM3" s="95">
        <v>6.4053292339226204E-4</v>
      </c>
      <c r="AN3" s="95">
        <v>3.8270187523918901E-4</v>
      </c>
      <c r="AO3" s="108">
        <v>5.1951907377170801E-4</v>
      </c>
      <c r="AP3" s="123">
        <v>7.8550738867887496E-4</v>
      </c>
      <c r="AQ3" s="123">
        <v>1.2424212304939901E-3</v>
      </c>
      <c r="AR3" s="123">
        <v>6.0913705583756303E-4</v>
      </c>
      <c r="AS3" s="124">
        <v>1.84195984527537E-4</v>
      </c>
      <c r="AT3" s="95">
        <v>6.4300411522633702E-4</v>
      </c>
      <c r="AU3" s="95">
        <v>3.0902348578492001E-4</v>
      </c>
      <c r="AV3" s="123">
        <v>1.5950871316345656E-4</v>
      </c>
    </row>
    <row r="4" spans="1:48">
      <c r="A4" s="37">
        <v>3</v>
      </c>
      <c r="B4" s="39" t="s">
        <v>66</v>
      </c>
      <c r="C4" s="92" t="s">
        <v>67</v>
      </c>
      <c r="D4" s="93"/>
      <c r="E4" s="93"/>
      <c r="F4" s="94" t="s">
        <v>67</v>
      </c>
      <c r="G4" s="93" t="s">
        <v>67</v>
      </c>
      <c r="H4" s="92" t="s">
        <v>67</v>
      </c>
      <c r="I4" s="92" t="s">
        <v>67</v>
      </c>
      <c r="J4" s="93"/>
      <c r="K4" s="95" t="s">
        <v>67</v>
      </c>
      <c r="L4" s="95" t="s">
        <v>67</v>
      </c>
      <c r="M4" s="96" t="s">
        <v>67</v>
      </c>
      <c r="N4" s="95" t="s">
        <v>67</v>
      </c>
      <c r="O4" s="95" t="s">
        <v>67</v>
      </c>
      <c r="P4" s="95" t="s">
        <v>67</v>
      </c>
      <c r="Q4" s="95" t="s">
        <v>67</v>
      </c>
      <c r="R4" s="95"/>
      <c r="T4" s="108" t="s">
        <v>67</v>
      </c>
      <c r="U4" s="95" t="s">
        <v>67</v>
      </c>
      <c r="V4" s="95" t="s">
        <v>67</v>
      </c>
      <c r="W4" s="95" t="s">
        <v>67</v>
      </c>
      <c r="X4" s="95" t="s">
        <v>67</v>
      </c>
      <c r="Y4" s="9"/>
      <c r="Z4" s="9"/>
      <c r="AA4" s="111"/>
      <c r="AB4" s="108"/>
      <c r="AC4" s="108"/>
      <c r="AD4" s="108"/>
      <c r="AE4" s="108"/>
      <c r="AF4" s="9"/>
      <c r="AG4" s="9"/>
      <c r="AH4" s="108"/>
      <c r="AI4" s="108"/>
      <c r="AJ4" s="108"/>
      <c r="AK4" s="108"/>
      <c r="AL4" s="108"/>
      <c r="AM4" s="9"/>
      <c r="AN4" s="9"/>
      <c r="AO4" s="108"/>
      <c r="AP4" s="123"/>
      <c r="AQ4" s="123"/>
      <c r="AR4" s="123"/>
      <c r="AS4" s="124"/>
      <c r="AT4" s="9"/>
      <c r="AU4" s="9"/>
      <c r="AV4" s="123"/>
    </row>
    <row r="5" spans="1:48">
      <c r="A5" s="37">
        <v>4</v>
      </c>
      <c r="B5" s="39" t="s">
        <v>68</v>
      </c>
      <c r="C5" s="92" t="s">
        <v>67</v>
      </c>
      <c r="D5" s="93"/>
      <c r="E5" s="93"/>
      <c r="F5" s="94" t="s">
        <v>67</v>
      </c>
      <c r="G5" s="93" t="s">
        <v>67</v>
      </c>
      <c r="H5" s="92" t="s">
        <v>67</v>
      </c>
      <c r="I5" s="92" t="s">
        <v>67</v>
      </c>
      <c r="J5" s="93"/>
      <c r="K5" s="95" t="s">
        <v>67</v>
      </c>
      <c r="L5" s="95" t="s">
        <v>67</v>
      </c>
      <c r="M5" s="96" t="s">
        <v>67</v>
      </c>
      <c r="N5" s="95" t="s">
        <v>67</v>
      </c>
      <c r="O5" s="95" t="s">
        <v>67</v>
      </c>
      <c r="P5" s="95" t="s">
        <v>67</v>
      </c>
      <c r="Q5" s="95" t="s">
        <v>67</v>
      </c>
      <c r="R5" s="95"/>
      <c r="S5" s="95"/>
      <c r="T5" s="108" t="s">
        <v>67</v>
      </c>
      <c r="U5" s="95" t="s">
        <v>67</v>
      </c>
      <c r="V5" s="95" t="s">
        <v>67</v>
      </c>
      <c r="W5" s="95" t="s">
        <v>67</v>
      </c>
      <c r="X5" s="95" t="s">
        <v>67</v>
      </c>
      <c r="Y5" s="95"/>
      <c r="Z5" s="95"/>
      <c r="AA5" s="111"/>
      <c r="AB5" s="108"/>
      <c r="AC5" s="108"/>
      <c r="AD5" s="108"/>
      <c r="AE5" s="108"/>
      <c r="AF5" s="95"/>
      <c r="AG5" s="95"/>
      <c r="AH5" s="108"/>
      <c r="AI5" s="108"/>
      <c r="AJ5" s="108"/>
      <c r="AK5" s="108"/>
      <c r="AL5" s="108"/>
      <c r="AM5" s="95"/>
      <c r="AN5" s="95"/>
      <c r="AO5" s="108"/>
      <c r="AP5" s="123"/>
      <c r="AQ5" s="123"/>
      <c r="AR5" s="123"/>
      <c r="AS5" s="124"/>
      <c r="AT5" s="95"/>
      <c r="AU5" s="95"/>
      <c r="AV5" s="123"/>
    </row>
    <row r="6" spans="1:48">
      <c r="A6" s="37">
        <v>5</v>
      </c>
      <c r="B6" s="63" t="s">
        <v>69</v>
      </c>
      <c r="C6" s="92">
        <v>7.9000000000000008E-3</v>
      </c>
      <c r="D6" s="92">
        <v>1.6000000000000001E-3</v>
      </c>
      <c r="E6" s="93">
        <v>0</v>
      </c>
      <c r="F6" s="93">
        <v>1.04712041884817E-3</v>
      </c>
      <c r="G6" s="93">
        <v>1.31233595800525E-3</v>
      </c>
      <c r="H6" s="92">
        <v>1.2077294685990301E-3</v>
      </c>
      <c r="I6" s="92">
        <v>0</v>
      </c>
      <c r="J6" s="93">
        <v>0</v>
      </c>
      <c r="K6" s="95">
        <v>3.0674846625766898E-3</v>
      </c>
      <c r="L6" s="95">
        <v>6.6666666666666697E-3</v>
      </c>
      <c r="M6" s="96">
        <v>0</v>
      </c>
      <c r="N6" s="95">
        <v>2.14822771213749E-3</v>
      </c>
      <c r="O6" s="95">
        <v>2.2962112514351299E-3</v>
      </c>
      <c r="P6" s="95">
        <v>0</v>
      </c>
      <c r="Q6" s="95">
        <v>0</v>
      </c>
      <c r="R6" s="95">
        <v>0</v>
      </c>
      <c r="S6" s="95">
        <v>0</v>
      </c>
      <c r="T6" s="108">
        <v>0</v>
      </c>
      <c r="U6" s="95">
        <v>9.8716683119447202E-4</v>
      </c>
      <c r="V6" s="95">
        <v>0</v>
      </c>
      <c r="W6" s="95">
        <v>0</v>
      </c>
      <c r="X6" s="95">
        <v>1.20048019207683E-3</v>
      </c>
      <c r="Y6" s="95">
        <v>0</v>
      </c>
      <c r="Z6" s="95">
        <v>0</v>
      </c>
      <c r="AA6" s="111">
        <v>0</v>
      </c>
      <c r="AB6" s="108">
        <v>2.41157556270096E-3</v>
      </c>
      <c r="AC6" s="108">
        <v>9.2165898617511499E-4</v>
      </c>
      <c r="AD6" s="108">
        <v>0</v>
      </c>
      <c r="AE6" s="108">
        <v>1.1173184357541901E-3</v>
      </c>
      <c r="AF6" s="95">
        <v>0</v>
      </c>
      <c r="AG6" s="95">
        <v>0</v>
      </c>
      <c r="AH6" s="108">
        <v>0</v>
      </c>
      <c r="AI6" s="108">
        <v>0</v>
      </c>
      <c r="AJ6" s="108">
        <v>9.1827364554637303E-4</v>
      </c>
      <c r="AK6" s="108">
        <v>0</v>
      </c>
      <c r="AL6" s="108">
        <v>2.37529691211401E-3</v>
      </c>
      <c r="AM6" s="95">
        <v>0</v>
      </c>
      <c r="AN6" s="95">
        <v>0</v>
      </c>
      <c r="AO6" s="108">
        <v>0</v>
      </c>
      <c r="AP6" s="123">
        <v>0</v>
      </c>
      <c r="AQ6" s="123">
        <v>0</v>
      </c>
      <c r="AR6" s="123">
        <v>0</v>
      </c>
      <c r="AS6" s="124">
        <v>0</v>
      </c>
      <c r="AT6" s="95">
        <v>0</v>
      </c>
      <c r="AU6" s="95">
        <v>0</v>
      </c>
      <c r="AV6" s="123">
        <v>0</v>
      </c>
    </row>
    <row r="7" spans="1:48">
      <c r="A7" s="37">
        <v>6</v>
      </c>
      <c r="B7" s="63" t="s">
        <v>70</v>
      </c>
      <c r="C7" s="92">
        <v>1.8E-3</v>
      </c>
      <c r="D7" s="92">
        <v>8.9999999999999998E-4</v>
      </c>
      <c r="E7" s="93">
        <v>3.2051282051282098E-3</v>
      </c>
      <c r="F7" s="93">
        <v>1.65140369313917E-3</v>
      </c>
      <c r="G7" s="93">
        <v>7.7220077220077198E-4</v>
      </c>
      <c r="H7" s="92">
        <v>3.5167926850712201E-4</v>
      </c>
      <c r="I7" s="92">
        <v>2.74536719286205E-3</v>
      </c>
      <c r="J7" s="93">
        <v>2.2870211549456802E-3</v>
      </c>
      <c r="K7" s="95">
        <v>2.8818443804034602E-3</v>
      </c>
      <c r="L7" s="95">
        <v>2.4844720496894398E-3</v>
      </c>
      <c r="M7" s="96">
        <v>1.09959158027019E-3</v>
      </c>
      <c r="N7" s="95">
        <v>4.9723756906077301E-3</v>
      </c>
      <c r="O7" s="95">
        <v>2.7717283706196801E-3</v>
      </c>
      <c r="P7" s="95">
        <v>1.8094089264173701E-3</v>
      </c>
      <c r="Q7" s="95">
        <v>3.7602820211515898E-3</v>
      </c>
      <c r="R7" s="95">
        <v>2.2133687472332898E-3</v>
      </c>
      <c r="S7" s="95">
        <v>1.35869565217391E-3</v>
      </c>
      <c r="T7" s="108">
        <v>1.8250395425234199E-3</v>
      </c>
      <c r="U7" s="95">
        <v>4.1093442915847798E-3</v>
      </c>
      <c r="V7" s="95">
        <v>1.7003589646703201E-3</v>
      </c>
      <c r="W7" s="95">
        <v>3.4545454545454502E-3</v>
      </c>
      <c r="X7" s="95">
        <v>2.3118957545187101E-3</v>
      </c>
      <c r="Y7" s="95">
        <v>3.51837372947615E-3</v>
      </c>
      <c r="Z7" s="95">
        <v>0</v>
      </c>
      <c r="AA7" s="111">
        <v>1.17855038302887E-4</v>
      </c>
      <c r="AB7" s="108">
        <v>6.5197548572173698E-4</v>
      </c>
      <c r="AC7" s="108">
        <v>4.32214378331653E-4</v>
      </c>
      <c r="AD7" s="108">
        <v>0</v>
      </c>
      <c r="AE7" s="108">
        <v>0</v>
      </c>
      <c r="AF7" s="95">
        <v>4.33463372345037E-4</v>
      </c>
      <c r="AG7" s="95">
        <v>0</v>
      </c>
      <c r="AH7" s="108">
        <v>4.3187216583891202E-4</v>
      </c>
      <c r="AI7" s="108">
        <v>0</v>
      </c>
      <c r="AJ7" s="108">
        <v>7.2801397786837504E-4</v>
      </c>
      <c r="AK7" s="108">
        <v>0</v>
      </c>
      <c r="AL7" s="108">
        <v>7.2163088580191198E-4</v>
      </c>
      <c r="AM7" s="95">
        <v>7.4654721911160903E-4</v>
      </c>
      <c r="AN7" s="95">
        <v>1.30378096479791E-3</v>
      </c>
      <c r="AO7" s="108">
        <v>1.0339123242349E-4</v>
      </c>
      <c r="AP7" s="123">
        <v>1.3978194017333001E-3</v>
      </c>
      <c r="AQ7" s="123">
        <v>4.2075736325385702E-4</v>
      </c>
      <c r="AR7" s="123">
        <v>2.9620853080568701E-4</v>
      </c>
      <c r="AS7" s="124">
        <v>7.56143667296786E-4</v>
      </c>
      <c r="AT7" s="95">
        <v>1.58793171893609E-3</v>
      </c>
      <c r="AU7" s="95">
        <v>0</v>
      </c>
      <c r="AV7" s="123">
        <v>1.0787486515641856E-4</v>
      </c>
    </row>
    <row r="8" spans="1:48">
      <c r="A8" s="37">
        <v>7</v>
      </c>
      <c r="B8" s="63" t="s">
        <v>71</v>
      </c>
      <c r="C8" s="92">
        <v>0</v>
      </c>
      <c r="D8" s="92">
        <v>0</v>
      </c>
      <c r="E8" s="93">
        <v>0</v>
      </c>
      <c r="F8" s="93">
        <v>3.2102728731942202E-3</v>
      </c>
      <c r="G8" s="93">
        <v>2.66666666666667E-3</v>
      </c>
      <c r="H8" s="92">
        <v>0</v>
      </c>
      <c r="I8" s="92">
        <v>2.80112044817927E-3</v>
      </c>
      <c r="J8" s="93">
        <v>1.24555160142349E-2</v>
      </c>
      <c r="K8" s="95">
        <v>0</v>
      </c>
      <c r="L8" s="95">
        <v>0</v>
      </c>
      <c r="M8" s="96">
        <v>0</v>
      </c>
      <c r="N8" s="95">
        <v>0</v>
      </c>
      <c r="O8" s="95">
        <v>3.8986354775828501E-3</v>
      </c>
      <c r="P8" s="95">
        <v>0</v>
      </c>
      <c r="Q8" s="95">
        <v>4.65116279069767E-3</v>
      </c>
      <c r="R8" s="95">
        <v>0</v>
      </c>
      <c r="S8" s="95">
        <v>0</v>
      </c>
      <c r="T8" s="108">
        <v>0</v>
      </c>
      <c r="U8" s="95">
        <v>0</v>
      </c>
      <c r="V8" s="95">
        <v>0</v>
      </c>
      <c r="W8" s="95">
        <v>0</v>
      </c>
      <c r="X8" s="95">
        <v>1.05485232067511E-2</v>
      </c>
      <c r="Y8" s="95">
        <v>0</v>
      </c>
      <c r="Z8" s="95">
        <v>0</v>
      </c>
      <c r="AA8" s="111">
        <v>0</v>
      </c>
      <c r="AB8" s="108">
        <v>0</v>
      </c>
      <c r="AC8" s="108">
        <v>0</v>
      </c>
      <c r="AD8" s="108">
        <v>0</v>
      </c>
      <c r="AE8" s="108">
        <v>0</v>
      </c>
      <c r="AF8" s="95">
        <v>0</v>
      </c>
      <c r="AG8" s="95">
        <v>0</v>
      </c>
      <c r="AH8" s="108">
        <v>0</v>
      </c>
      <c r="AI8" s="108">
        <v>0</v>
      </c>
      <c r="AJ8" s="108">
        <v>0</v>
      </c>
      <c r="AK8" s="108">
        <v>3.3222591362126199E-3</v>
      </c>
      <c r="AL8" s="108">
        <v>4.2553191489361703E-3</v>
      </c>
      <c r="AM8" s="95">
        <v>0</v>
      </c>
      <c r="AN8" s="95">
        <v>0</v>
      </c>
      <c r="AO8" s="108">
        <v>0</v>
      </c>
      <c r="AP8" s="123">
        <v>0</v>
      </c>
      <c r="AQ8" s="123">
        <v>0</v>
      </c>
      <c r="AR8" s="123">
        <v>0</v>
      </c>
      <c r="AS8" s="124">
        <v>0</v>
      </c>
      <c r="AT8" s="95">
        <v>0</v>
      </c>
      <c r="AU8" s="95">
        <v>0</v>
      </c>
      <c r="AV8" s="123">
        <v>0</v>
      </c>
    </row>
    <row r="9" spans="1:48">
      <c r="A9" s="37">
        <v>8</v>
      </c>
      <c r="B9" s="63" t="s">
        <v>72</v>
      </c>
      <c r="C9" s="92">
        <v>4.5999999999999999E-3</v>
      </c>
      <c r="D9" s="92">
        <v>0</v>
      </c>
      <c r="E9" s="93">
        <v>0</v>
      </c>
      <c r="F9" s="93">
        <v>1.2070006035003E-3</v>
      </c>
      <c r="G9" s="93">
        <v>0</v>
      </c>
      <c r="H9" s="92">
        <v>0</v>
      </c>
      <c r="I9" s="92">
        <v>0</v>
      </c>
      <c r="J9" s="93">
        <v>0</v>
      </c>
      <c r="K9" s="95">
        <v>0</v>
      </c>
      <c r="L9" s="95">
        <v>0</v>
      </c>
      <c r="M9" s="96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108">
        <v>0</v>
      </c>
      <c r="U9" s="95">
        <v>5.8173356602676004E-4</v>
      </c>
      <c r="V9" s="95">
        <v>0</v>
      </c>
      <c r="W9" s="95">
        <v>0</v>
      </c>
      <c r="X9" s="95">
        <v>0</v>
      </c>
      <c r="Y9" s="95">
        <v>0</v>
      </c>
      <c r="Z9" s="95">
        <v>0</v>
      </c>
      <c r="AA9" s="111">
        <v>0</v>
      </c>
      <c r="AB9" s="108">
        <v>0</v>
      </c>
      <c r="AC9" s="108">
        <v>0</v>
      </c>
      <c r="AD9" s="108">
        <v>0</v>
      </c>
      <c r="AE9" s="108">
        <v>0</v>
      </c>
      <c r="AF9" s="95">
        <v>0</v>
      </c>
      <c r="AG9" s="95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95">
        <v>0</v>
      </c>
      <c r="AN9" s="95">
        <v>0</v>
      </c>
      <c r="AO9" s="108">
        <v>0</v>
      </c>
      <c r="AP9" s="123">
        <v>0</v>
      </c>
      <c r="AQ9" s="123">
        <v>0</v>
      </c>
      <c r="AR9" s="123">
        <v>0</v>
      </c>
      <c r="AS9" s="124">
        <v>0</v>
      </c>
      <c r="AT9" s="95">
        <v>0</v>
      </c>
      <c r="AU9" s="95">
        <v>0</v>
      </c>
      <c r="AV9" s="123">
        <v>0</v>
      </c>
    </row>
    <row r="10" spans="1:48">
      <c r="A10" s="37">
        <v>9</v>
      </c>
      <c r="B10" s="63" t="s">
        <v>73</v>
      </c>
      <c r="C10" s="92">
        <v>4.0000000000000001E-3</v>
      </c>
      <c r="D10" s="92">
        <v>0</v>
      </c>
      <c r="E10" s="93">
        <v>3.6900369003690001E-3</v>
      </c>
      <c r="F10" s="93">
        <v>1.04712041884817E-3</v>
      </c>
      <c r="G10" s="93">
        <v>6.5616797900262499E-4</v>
      </c>
      <c r="H10" s="92">
        <v>1.2077294685990301E-3</v>
      </c>
      <c r="I10" s="92">
        <v>2.3696682464455E-3</v>
      </c>
      <c r="J10" s="93">
        <v>0</v>
      </c>
      <c r="K10" s="95">
        <v>0</v>
      </c>
      <c r="L10" s="95">
        <v>6.6666666666666697E-3</v>
      </c>
      <c r="M10" s="96">
        <v>1.0277492291880801E-3</v>
      </c>
      <c r="N10" s="95">
        <v>2.14822771213749E-3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108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111">
        <v>0</v>
      </c>
      <c r="AB10" s="108">
        <v>0</v>
      </c>
      <c r="AC10" s="108">
        <v>0</v>
      </c>
      <c r="AD10" s="108">
        <v>0</v>
      </c>
      <c r="AE10" s="108">
        <v>0</v>
      </c>
      <c r="AF10" s="95">
        <v>0</v>
      </c>
      <c r="AG10" s="95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95">
        <v>0</v>
      </c>
      <c r="AN10" s="95">
        <v>0</v>
      </c>
      <c r="AO10" s="108">
        <v>0</v>
      </c>
      <c r="AP10" s="123">
        <v>0</v>
      </c>
      <c r="AQ10" s="123">
        <v>0</v>
      </c>
      <c r="AR10" s="123">
        <v>0</v>
      </c>
      <c r="AS10" s="124">
        <v>0</v>
      </c>
      <c r="AT10" s="95">
        <v>0</v>
      </c>
      <c r="AU10" s="95">
        <v>0</v>
      </c>
      <c r="AV10" s="123">
        <v>0</v>
      </c>
    </row>
    <row r="11" spans="1:48">
      <c r="A11" s="37">
        <v>10</v>
      </c>
      <c r="B11" s="39" t="s">
        <v>74</v>
      </c>
      <c r="C11" s="92">
        <v>2.7000000000000001E-3</v>
      </c>
      <c r="D11" s="92">
        <v>0</v>
      </c>
      <c r="E11" s="93">
        <v>0</v>
      </c>
      <c r="F11" s="93">
        <v>0</v>
      </c>
      <c r="G11" s="93">
        <v>0</v>
      </c>
      <c r="H11" s="92">
        <v>0</v>
      </c>
      <c r="I11" s="92">
        <v>2.9673590504451001E-3</v>
      </c>
      <c r="J11" s="93">
        <v>0</v>
      </c>
      <c r="K11" s="95">
        <v>0</v>
      </c>
      <c r="L11" s="95">
        <v>0</v>
      </c>
      <c r="M11" s="96">
        <v>0</v>
      </c>
      <c r="N11" s="95">
        <v>7.0588235294117598E-3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108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111">
        <v>0</v>
      </c>
      <c r="AB11" s="108">
        <v>0</v>
      </c>
      <c r="AC11" s="108">
        <v>0</v>
      </c>
      <c r="AD11" s="108">
        <v>0</v>
      </c>
      <c r="AE11" s="108">
        <v>0</v>
      </c>
      <c r="AF11" s="95">
        <v>0</v>
      </c>
      <c r="AG11" s="95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95">
        <v>0</v>
      </c>
      <c r="AN11" s="95">
        <v>0</v>
      </c>
      <c r="AO11" s="108">
        <v>0</v>
      </c>
      <c r="AP11" s="123">
        <v>0</v>
      </c>
      <c r="AQ11" s="123">
        <v>0</v>
      </c>
      <c r="AR11" s="123">
        <v>0</v>
      </c>
      <c r="AS11" s="124">
        <v>0</v>
      </c>
      <c r="AT11" s="95">
        <v>0</v>
      </c>
      <c r="AU11" s="95">
        <v>0</v>
      </c>
      <c r="AV11" s="123">
        <v>0</v>
      </c>
    </row>
    <row r="12" spans="1:48">
      <c r="A12" s="37">
        <v>11</v>
      </c>
      <c r="B12" s="39" t="s">
        <v>75</v>
      </c>
      <c r="C12" s="92">
        <v>1.1999999999999999E-3</v>
      </c>
      <c r="D12" s="92">
        <v>1E-4</v>
      </c>
      <c r="E12" s="93">
        <v>7.9396585946804295E-4</v>
      </c>
      <c r="F12" s="93">
        <v>4.3474060477248603E-4</v>
      </c>
      <c r="G12" s="93">
        <v>7.8277886497064595E-5</v>
      </c>
      <c r="H12" s="92">
        <v>9.7153960452623202E-4</v>
      </c>
      <c r="I12" s="92">
        <v>5.9808612440191396E-4</v>
      </c>
      <c r="J12" s="93">
        <v>1.1391375101708701E-3</v>
      </c>
      <c r="K12" s="95">
        <v>7.14796283059328E-4</v>
      </c>
      <c r="L12" s="95">
        <v>4.5146726862302502E-4</v>
      </c>
      <c r="M12" s="96">
        <v>4.1148030038061902E-4</v>
      </c>
      <c r="N12" s="95">
        <v>3.38390389712932E-4</v>
      </c>
      <c r="O12" s="95">
        <v>5.6703629032258101E-4</v>
      </c>
      <c r="P12" s="95">
        <v>1.2629451881788299E-4</v>
      </c>
      <c r="Q12" s="95">
        <v>7.4404761904761898E-5</v>
      </c>
      <c r="R12" s="95">
        <v>2.76128675962999E-4</v>
      </c>
      <c r="S12" s="95">
        <v>0</v>
      </c>
      <c r="T12" s="108">
        <v>2.7249193878014398E-4</v>
      </c>
      <c r="U12" s="95">
        <v>1.7039645575371999E-4</v>
      </c>
      <c r="V12" s="95">
        <v>3.1121623303871502E-4</v>
      </c>
      <c r="W12" s="95">
        <v>2.8540441806039198E-4</v>
      </c>
      <c r="X12" s="95">
        <v>0</v>
      </c>
      <c r="Y12" s="95">
        <v>1.3313806417254701E-4</v>
      </c>
      <c r="Z12" s="95">
        <v>3.0084235860409098E-4</v>
      </c>
      <c r="AA12" s="111">
        <v>1.21768072411414E-4</v>
      </c>
      <c r="AB12" s="108">
        <v>1.3486176668914401E-4</v>
      </c>
      <c r="AC12" s="108">
        <v>9.6838231733888504E-5</v>
      </c>
      <c r="AD12" s="108">
        <v>0</v>
      </c>
      <c r="AE12" s="108">
        <v>5.8561724057156202E-5</v>
      </c>
      <c r="AF12" s="95">
        <v>1.35062128579146E-4</v>
      </c>
      <c r="AG12" s="95">
        <v>0</v>
      </c>
      <c r="AH12" s="108">
        <v>7.5907089722180007E-5</v>
      </c>
      <c r="AI12" s="108">
        <v>4.63951006773685E-5</v>
      </c>
      <c r="AJ12" s="108">
        <v>5.11404316252429E-5</v>
      </c>
      <c r="AK12" s="108">
        <v>1.58202816010125E-4</v>
      </c>
      <c r="AL12" s="108">
        <v>6.3103426516059798E-5</v>
      </c>
      <c r="AM12" s="95">
        <v>0</v>
      </c>
      <c r="AN12" s="95">
        <v>0</v>
      </c>
      <c r="AO12" s="108">
        <v>3.7108505269407698E-5</v>
      </c>
      <c r="AP12" s="123">
        <v>9.8188423584859302E-5</v>
      </c>
      <c r="AQ12" s="123">
        <v>4.9696849219759502E-5</v>
      </c>
      <c r="AR12" s="123">
        <v>0</v>
      </c>
      <c r="AS12" s="124">
        <v>0</v>
      </c>
      <c r="AT12" s="95">
        <v>0</v>
      </c>
      <c r="AU12" s="95">
        <v>0</v>
      </c>
      <c r="AV12" s="123">
        <v>3.9877178290864139E-5</v>
      </c>
    </row>
    <row r="13" spans="1:48">
      <c r="A13" s="37">
        <v>12</v>
      </c>
      <c r="B13" s="39" t="s">
        <v>76</v>
      </c>
      <c r="C13" s="69" t="s">
        <v>67</v>
      </c>
      <c r="D13" s="69" t="s">
        <v>67</v>
      </c>
      <c r="E13" s="69"/>
      <c r="F13" s="69" t="s">
        <v>67</v>
      </c>
      <c r="G13" s="69" t="s">
        <v>67</v>
      </c>
      <c r="H13" s="69" t="s">
        <v>67</v>
      </c>
      <c r="I13" s="69" t="s">
        <v>67</v>
      </c>
      <c r="J13" s="69" t="s">
        <v>67</v>
      </c>
      <c r="K13" s="103" t="s">
        <v>67</v>
      </c>
      <c r="L13" s="103" t="s">
        <v>67</v>
      </c>
      <c r="M13" s="104" t="s">
        <v>67</v>
      </c>
      <c r="N13" s="103" t="s">
        <v>67</v>
      </c>
      <c r="O13" s="69" t="s">
        <v>67</v>
      </c>
      <c r="P13" s="69" t="s">
        <v>67</v>
      </c>
      <c r="Q13" s="69" t="s">
        <v>67</v>
      </c>
      <c r="R13" s="69" t="s">
        <v>67</v>
      </c>
      <c r="S13" s="69" t="s">
        <v>67</v>
      </c>
      <c r="T13" s="69" t="s">
        <v>67</v>
      </c>
      <c r="U13" s="103" t="s">
        <v>67</v>
      </c>
      <c r="V13" s="103" t="s">
        <v>67</v>
      </c>
      <c r="W13" s="103" t="s">
        <v>67</v>
      </c>
      <c r="X13" s="103" t="s">
        <v>67</v>
      </c>
      <c r="Y13" s="69" t="s">
        <v>67</v>
      </c>
      <c r="Z13" s="69" t="s">
        <v>67</v>
      </c>
      <c r="AA13" s="112" t="s">
        <v>67</v>
      </c>
      <c r="AB13" s="69" t="s">
        <v>67</v>
      </c>
      <c r="AC13" s="69" t="s">
        <v>67</v>
      </c>
      <c r="AD13" s="69" t="s">
        <v>67</v>
      </c>
      <c r="AE13" s="69" t="s">
        <v>67</v>
      </c>
      <c r="AF13" s="69" t="s">
        <v>67</v>
      </c>
      <c r="AG13" s="69" t="s">
        <v>67</v>
      </c>
      <c r="AH13" s="69" t="s">
        <v>67</v>
      </c>
      <c r="AI13" s="69" t="s">
        <v>67</v>
      </c>
      <c r="AJ13" s="69" t="s">
        <v>67</v>
      </c>
      <c r="AK13" s="69" t="s">
        <v>67</v>
      </c>
      <c r="AL13" s="69" t="s">
        <v>67</v>
      </c>
      <c r="AM13" s="69" t="s">
        <v>67</v>
      </c>
      <c r="AN13" s="69" t="s">
        <v>67</v>
      </c>
      <c r="AO13" s="69" t="s">
        <v>67</v>
      </c>
      <c r="AP13" s="125" t="s">
        <v>67</v>
      </c>
      <c r="AQ13" s="125" t="s">
        <v>67</v>
      </c>
      <c r="AR13" s="125" t="s">
        <v>67</v>
      </c>
      <c r="AS13" s="126" t="s">
        <v>67</v>
      </c>
      <c r="AT13" s="69" t="s">
        <v>67</v>
      </c>
      <c r="AU13" s="69" t="s">
        <v>67</v>
      </c>
      <c r="AV13" s="125" t="s">
        <v>67</v>
      </c>
    </row>
    <row r="14" spans="1:48">
      <c r="A14" s="37">
        <v>13</v>
      </c>
      <c r="B14" s="39" t="s">
        <v>77</v>
      </c>
      <c r="C14" s="69" t="s">
        <v>67</v>
      </c>
      <c r="D14" s="69" t="s">
        <v>67</v>
      </c>
      <c r="E14" s="69"/>
      <c r="F14" s="69" t="s">
        <v>67</v>
      </c>
      <c r="G14" s="69" t="s">
        <v>67</v>
      </c>
      <c r="H14" s="69" t="s">
        <v>67</v>
      </c>
      <c r="I14" s="69" t="s">
        <v>67</v>
      </c>
      <c r="J14" s="69" t="s">
        <v>67</v>
      </c>
      <c r="K14" s="103" t="s">
        <v>67</v>
      </c>
      <c r="L14" s="103" t="s">
        <v>67</v>
      </c>
      <c r="M14" s="104" t="s">
        <v>67</v>
      </c>
      <c r="N14" s="103" t="s">
        <v>67</v>
      </c>
      <c r="O14" s="69" t="s">
        <v>67</v>
      </c>
      <c r="P14" s="69" t="s">
        <v>67</v>
      </c>
      <c r="Q14" s="69" t="s">
        <v>67</v>
      </c>
      <c r="R14" s="69" t="s">
        <v>67</v>
      </c>
      <c r="S14" s="69" t="s">
        <v>67</v>
      </c>
      <c r="T14" s="69" t="s">
        <v>67</v>
      </c>
      <c r="U14" s="103" t="s">
        <v>67</v>
      </c>
      <c r="V14" s="103" t="s">
        <v>67</v>
      </c>
      <c r="W14" s="103" t="s">
        <v>67</v>
      </c>
      <c r="X14" s="103" t="s">
        <v>67</v>
      </c>
      <c r="Y14" s="69" t="s">
        <v>67</v>
      </c>
      <c r="Z14" s="69" t="s">
        <v>67</v>
      </c>
      <c r="AA14" s="112" t="s">
        <v>67</v>
      </c>
      <c r="AB14" s="69" t="s">
        <v>67</v>
      </c>
      <c r="AC14" s="69" t="s">
        <v>67</v>
      </c>
      <c r="AD14" s="69" t="s">
        <v>67</v>
      </c>
      <c r="AE14" s="69" t="s">
        <v>67</v>
      </c>
      <c r="AF14" s="69" t="s">
        <v>67</v>
      </c>
      <c r="AG14" s="69" t="s">
        <v>67</v>
      </c>
      <c r="AH14" s="69" t="s">
        <v>67</v>
      </c>
      <c r="AI14" s="69" t="s">
        <v>67</v>
      </c>
      <c r="AJ14" s="69" t="s">
        <v>67</v>
      </c>
      <c r="AK14" s="69" t="s">
        <v>67</v>
      </c>
      <c r="AL14" s="69" t="s">
        <v>67</v>
      </c>
      <c r="AM14" s="69" t="s">
        <v>67</v>
      </c>
      <c r="AN14" s="69" t="s">
        <v>67</v>
      </c>
      <c r="AO14" s="69" t="s">
        <v>67</v>
      </c>
      <c r="AP14" s="125" t="s">
        <v>67</v>
      </c>
      <c r="AQ14" s="125" t="s">
        <v>67</v>
      </c>
      <c r="AR14" s="125" t="s">
        <v>67</v>
      </c>
      <c r="AS14" s="126" t="s">
        <v>67</v>
      </c>
      <c r="AT14" s="69" t="s">
        <v>67</v>
      </c>
      <c r="AU14" s="69" t="s">
        <v>67</v>
      </c>
      <c r="AV14" s="125" t="s">
        <v>67</v>
      </c>
    </row>
    <row r="15" spans="1:48">
      <c r="A15" s="37">
        <v>14</v>
      </c>
      <c r="B15" s="39" t="s">
        <v>78</v>
      </c>
      <c r="C15" s="92">
        <v>8.5000000000000006E-3</v>
      </c>
      <c r="D15" s="92">
        <v>5.7999999999999996E-3</v>
      </c>
      <c r="E15" s="92">
        <v>6.7487098054783597E-3</v>
      </c>
      <c r="F15" s="95">
        <v>4.0575789778765298E-3</v>
      </c>
      <c r="G15" s="95">
        <v>5.8708414872798396E-3</v>
      </c>
      <c r="H15" s="62">
        <v>4.5719510801234403E-3</v>
      </c>
      <c r="I15" s="92">
        <v>5.5156831472620901E-3</v>
      </c>
      <c r="J15" s="95">
        <v>4.8006509357201004E-3</v>
      </c>
      <c r="K15" s="95">
        <v>5.8613295210864901E-3</v>
      </c>
      <c r="L15" s="95">
        <v>3.16027088036117E-3</v>
      </c>
      <c r="M15" s="96">
        <v>4.0119329287110397E-3</v>
      </c>
      <c r="N15" s="95">
        <v>6.7114093959731499E-3</v>
      </c>
      <c r="O15" s="95">
        <v>6.3004032258064504E-3</v>
      </c>
      <c r="P15" s="95">
        <v>3.7888355645365E-3</v>
      </c>
      <c r="Q15" s="95">
        <v>6.0267857142857102E-3</v>
      </c>
      <c r="R15" s="95">
        <v>6.6270882231119696E-3</v>
      </c>
      <c r="S15" s="95">
        <v>6.6518847006651902E-3</v>
      </c>
      <c r="T15" s="108">
        <v>4.4052863436123404E-3</v>
      </c>
      <c r="U15" s="95">
        <v>6.0774735885493602E-3</v>
      </c>
      <c r="V15" s="95">
        <v>7.2824598531059399E-3</v>
      </c>
      <c r="W15" s="95">
        <v>6.6213824990010803E-3</v>
      </c>
      <c r="X15" s="95">
        <v>8.3544477162226898E-3</v>
      </c>
      <c r="Y15" s="95">
        <v>9.3196644920782792E-3</v>
      </c>
      <c r="Z15" s="95">
        <v>2.40673886883273E-3</v>
      </c>
      <c r="AA15" s="111">
        <v>2.9224337378739298E-3</v>
      </c>
      <c r="AB15" s="108">
        <v>3.0568667116205898E-3</v>
      </c>
      <c r="AC15" s="108">
        <v>1.8883455188108301E-3</v>
      </c>
      <c r="AD15" s="108">
        <v>4.8190070604056902E-3</v>
      </c>
      <c r="AE15" s="108">
        <v>2.4595924104005599E-3</v>
      </c>
      <c r="AF15" s="95">
        <v>2.7012425715829298E-3</v>
      </c>
      <c r="AG15" s="95">
        <v>1.52532031726663E-3</v>
      </c>
      <c r="AH15" s="108">
        <v>1.63200242902687E-3</v>
      </c>
      <c r="AI15" s="108">
        <v>1.90219912777211E-3</v>
      </c>
      <c r="AJ15" s="108">
        <v>1.7387746752582599E-3</v>
      </c>
      <c r="AK15" s="108">
        <v>1.4765596160945E-3</v>
      </c>
      <c r="AL15" s="108">
        <v>2.4610336341263301E-3</v>
      </c>
      <c r="AM15" s="95">
        <v>2.04970535485524E-3</v>
      </c>
      <c r="AN15" s="95">
        <v>1.1481056257175699E-3</v>
      </c>
      <c r="AO15" s="108">
        <v>1.0761466528128199E-3</v>
      </c>
      <c r="AP15" s="123">
        <v>1.9637684716971898E-3</v>
      </c>
      <c r="AQ15" s="123">
        <v>2.9818109531855701E-3</v>
      </c>
      <c r="AR15" s="123">
        <v>1.92893401015228E-3</v>
      </c>
      <c r="AS15" s="124">
        <v>1.35077055320194E-3</v>
      </c>
      <c r="AT15" s="95">
        <v>2.3148148148148099E-3</v>
      </c>
      <c r="AU15" s="95">
        <v>6.1804697156983904E-4</v>
      </c>
      <c r="AV15" s="123">
        <v>1.15643817043506E-3</v>
      </c>
    </row>
    <row r="16" spans="1:48">
      <c r="A16" s="12" t="s">
        <v>67</v>
      </c>
      <c r="B16" s="9" t="s">
        <v>67</v>
      </c>
      <c r="C16" s="93"/>
      <c r="D16" s="93"/>
      <c r="E16" s="93"/>
      <c r="F16" s="93"/>
      <c r="G16" s="93"/>
      <c r="H16" s="93"/>
      <c r="I16" s="93"/>
      <c r="J16" s="93"/>
      <c r="K16" s="9"/>
      <c r="L16" s="9"/>
      <c r="M16" s="105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3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27"/>
      <c r="AQ16" s="127"/>
      <c r="AR16" s="128"/>
      <c r="AS16" s="129"/>
      <c r="AT16" s="9"/>
      <c r="AU16" s="9"/>
      <c r="AV16" s="128"/>
    </row>
    <row r="17" spans="1:48">
      <c r="A17" s="12">
        <v>1</v>
      </c>
      <c r="B17" s="9" t="s">
        <v>79</v>
      </c>
      <c r="C17" s="93">
        <v>2.8E-3</v>
      </c>
      <c r="D17" s="93">
        <v>4.8999999999999998E-3</v>
      </c>
      <c r="E17" s="93">
        <v>3.1758634378721701E-3</v>
      </c>
      <c r="F17" s="96">
        <v>1.73896241908994E-3</v>
      </c>
      <c r="G17" s="93">
        <v>2.9745596868884501E-3</v>
      </c>
      <c r="H17" s="95">
        <v>3.02891759058178E-3</v>
      </c>
      <c r="I17" s="95">
        <v>3.0568846358320001E-3</v>
      </c>
      <c r="J17" s="95">
        <v>1.95280716029292E-3</v>
      </c>
      <c r="K17" s="95">
        <v>2.1443888491779802E-3</v>
      </c>
      <c r="L17" s="95">
        <v>9.0293453724605004E-4</v>
      </c>
      <c r="M17" s="95">
        <v>2.0574015019031002E-3</v>
      </c>
      <c r="N17" s="95">
        <v>2.4251311262760101E-3</v>
      </c>
      <c r="O17" s="95">
        <v>1.70110887096774E-3</v>
      </c>
      <c r="P17" s="96">
        <v>1.83127052285931E-3</v>
      </c>
      <c r="Q17" s="95">
        <v>2.6785714285714299E-3</v>
      </c>
      <c r="R17" s="95">
        <v>2.2090294077039899E-3</v>
      </c>
      <c r="S17" s="95">
        <v>3.5000000000000001E-3</v>
      </c>
      <c r="T17" s="95">
        <v>1.2262137245106499E-3</v>
      </c>
      <c r="U17" s="95">
        <v>1.87436101329092E-3</v>
      </c>
      <c r="V17" s="95">
        <v>1.9295406448400301E-3</v>
      </c>
      <c r="W17" s="95">
        <v>1.1416176722415701E-3</v>
      </c>
      <c r="X17" s="95">
        <v>2.05437238923509E-3</v>
      </c>
      <c r="Y17" s="95">
        <v>4.2604180535214999E-3</v>
      </c>
      <c r="Z17" s="95">
        <v>2.1058965102286401E-3</v>
      </c>
      <c r="AA17" s="114">
        <v>2.3947720907578E-3</v>
      </c>
      <c r="AB17" s="95">
        <v>1.4834794335805801E-3</v>
      </c>
      <c r="AC17" s="95">
        <v>1.4525734760083299E-3</v>
      </c>
      <c r="AD17" s="95">
        <v>1.7931189061974699E-3</v>
      </c>
      <c r="AE17" s="95">
        <v>1.9325368938861601E-3</v>
      </c>
      <c r="AF17" s="95">
        <v>2.16099405726634E-3</v>
      </c>
      <c r="AG17" s="95">
        <v>1.52532031726663E-3</v>
      </c>
      <c r="AH17" s="95">
        <v>9.8679216638834105E-4</v>
      </c>
      <c r="AI17" s="95">
        <v>1.3918530203210499E-3</v>
      </c>
      <c r="AJ17" s="95">
        <v>9.2052776925437296E-4</v>
      </c>
      <c r="AK17" s="95">
        <v>6.3281126404050002E-4</v>
      </c>
      <c r="AL17" s="93">
        <v>1.64068908941756E-3</v>
      </c>
      <c r="AM17" s="95">
        <v>1.15295926210607E-3</v>
      </c>
      <c r="AN17" s="95">
        <v>7.6540375047837704E-4</v>
      </c>
      <c r="AO17" s="93">
        <v>7.05061600118747E-4</v>
      </c>
      <c r="AP17" s="130">
        <v>1.1291668712258801E-3</v>
      </c>
      <c r="AQ17" s="130">
        <v>1.6399960242520599E-3</v>
      </c>
      <c r="AR17" s="131">
        <v>1.47208121827411E-3</v>
      </c>
      <c r="AS17" s="132">
        <v>6.7538527660097002E-4</v>
      </c>
      <c r="AT17" s="95">
        <v>1.4146090534979401E-3</v>
      </c>
      <c r="AU17" s="95">
        <v>6.1804697156983904E-4</v>
      </c>
      <c r="AV17" s="131">
        <v>7.1778920923555448E-4</v>
      </c>
    </row>
    <row r="18" spans="1:48">
      <c r="A18" s="12">
        <v>2</v>
      </c>
      <c r="B18" s="9" t="s">
        <v>80</v>
      </c>
      <c r="C18" s="93">
        <v>4.4999999999999997E-3</v>
      </c>
      <c r="D18" s="93">
        <v>8.0000000000000004E-4</v>
      </c>
      <c r="E18" s="93">
        <v>2.7788805081381501E-3</v>
      </c>
      <c r="F18" s="96">
        <v>1.8838759540141001E-3</v>
      </c>
      <c r="G18" s="93">
        <v>2.8180039138943199E-3</v>
      </c>
      <c r="H18" s="95">
        <v>5.7149388501543004E-4</v>
      </c>
      <c r="I18" s="95">
        <v>1.8607123870281799E-3</v>
      </c>
      <c r="J18" s="95">
        <v>1.7087062652563099E-3</v>
      </c>
      <c r="K18" s="95">
        <v>3.0021443888491798E-3</v>
      </c>
      <c r="L18" s="95">
        <v>1.8058690744921001E-3</v>
      </c>
      <c r="M18" s="95">
        <v>1.5430511264273199E-3</v>
      </c>
      <c r="N18" s="95">
        <v>3.9478878799842103E-3</v>
      </c>
      <c r="O18" s="95">
        <v>4.0322580645161298E-3</v>
      </c>
      <c r="P18" s="95">
        <v>1.83127052285931E-3</v>
      </c>
      <c r="Q18" s="95">
        <v>3.27380952380952E-3</v>
      </c>
      <c r="R18" s="95">
        <v>4.1419301394449801E-3</v>
      </c>
      <c r="S18" s="95">
        <v>3.0999999999999999E-3</v>
      </c>
      <c r="T18" s="95">
        <v>2.9065806803215402E-3</v>
      </c>
      <c r="U18" s="95">
        <v>4.0327161195047104E-3</v>
      </c>
      <c r="V18" s="95">
        <v>5.0417029752271901E-3</v>
      </c>
      <c r="W18" s="95">
        <v>5.1943604086991304E-3</v>
      </c>
      <c r="X18" s="95">
        <v>6.3000753269875998E-3</v>
      </c>
      <c r="Y18" s="95">
        <v>4.92610837438424E-3</v>
      </c>
      <c r="Z18" s="95">
        <v>0</v>
      </c>
      <c r="AA18" s="114">
        <v>2.84125502293299E-4</v>
      </c>
      <c r="AB18" s="95">
        <v>1.43852551135087E-3</v>
      </c>
      <c r="AC18" s="95">
        <v>3.3893381106860998E-4</v>
      </c>
      <c r="AD18" s="95">
        <v>3.02588815420823E-3</v>
      </c>
      <c r="AE18" s="95">
        <v>4.6849379245725E-4</v>
      </c>
      <c r="AF18" s="95">
        <v>4.0518638573743899E-4</v>
      </c>
      <c r="AG18" s="95">
        <v>0</v>
      </c>
      <c r="AH18" s="95">
        <v>5.6930317291635003E-4</v>
      </c>
      <c r="AI18" s="95">
        <v>4.6395100677368501E-4</v>
      </c>
      <c r="AJ18" s="95">
        <v>7.6710647437864404E-4</v>
      </c>
      <c r="AK18" s="95">
        <v>6.8554553604387495E-4</v>
      </c>
      <c r="AL18" s="93">
        <v>7.5724111819271795E-4</v>
      </c>
      <c r="AM18" s="95">
        <v>8.9674609274916699E-4</v>
      </c>
      <c r="AN18" s="95">
        <v>3.8270187523918901E-4</v>
      </c>
      <c r="AO18" s="93">
        <v>1.4843402107763101E-4</v>
      </c>
      <c r="AP18" s="130">
        <v>7.3641317688644505E-4</v>
      </c>
      <c r="AQ18" s="130">
        <v>7.9514958751615095E-4</v>
      </c>
      <c r="AR18" s="131">
        <v>4.56852791878173E-4</v>
      </c>
      <c r="AS18" s="132">
        <v>3.0699330754589601E-4</v>
      </c>
      <c r="AT18" s="95">
        <v>7.71604938271605E-4</v>
      </c>
      <c r="AU18" s="95">
        <v>0</v>
      </c>
      <c r="AV18" s="131">
        <v>1.1963153487259242E-4</v>
      </c>
    </row>
    <row r="19" spans="1:48">
      <c r="A19" s="12">
        <v>3</v>
      </c>
      <c r="B19" s="9" t="s">
        <v>81</v>
      </c>
      <c r="C19" s="93">
        <v>1.1999999999999999E-3</v>
      </c>
      <c r="D19" s="93">
        <v>1E-4</v>
      </c>
      <c r="E19" s="93">
        <v>7.9396585946804295E-4</v>
      </c>
      <c r="F19" s="96">
        <v>4.3474060477248603E-4</v>
      </c>
      <c r="G19" s="93">
        <v>7.8277886497064595E-5</v>
      </c>
      <c r="H19" s="95">
        <v>9.7153960452623202E-4</v>
      </c>
      <c r="I19" s="95">
        <v>5.9808612440191396E-4</v>
      </c>
      <c r="J19" s="95">
        <v>1.1391375101708701E-3</v>
      </c>
      <c r="K19" s="95">
        <v>7.14796283059328E-4</v>
      </c>
      <c r="L19" s="95">
        <v>4.5146726862302502E-4</v>
      </c>
      <c r="M19" s="96">
        <v>4.1148030038061902E-4</v>
      </c>
      <c r="N19" s="95">
        <v>3.38390389712932E-4</v>
      </c>
      <c r="O19" s="95">
        <v>5.6703629032258101E-4</v>
      </c>
      <c r="P19" s="95">
        <v>1.2629451881788299E-4</v>
      </c>
      <c r="Q19" s="95">
        <v>7.4404761904761898E-5</v>
      </c>
      <c r="R19" s="95">
        <v>2.76128675962999E-4</v>
      </c>
      <c r="S19" s="95">
        <v>0</v>
      </c>
      <c r="T19" s="95">
        <v>2.7249193878014398E-4</v>
      </c>
      <c r="U19" s="95">
        <v>1.7039645575371999E-4</v>
      </c>
      <c r="V19" s="95">
        <v>3.1121623303871502E-4</v>
      </c>
      <c r="W19" s="95">
        <v>2.8540441806039198E-4</v>
      </c>
      <c r="X19" s="95">
        <v>0</v>
      </c>
      <c r="Y19" s="95">
        <v>1.3313806417254701E-4</v>
      </c>
      <c r="Z19" s="95">
        <v>3.0084235860409098E-4</v>
      </c>
      <c r="AA19" s="114">
        <v>1.21768072411414E-4</v>
      </c>
      <c r="AB19" s="95">
        <v>1.3486176668914401E-4</v>
      </c>
      <c r="AC19" s="95">
        <v>9.6838231733888504E-5</v>
      </c>
      <c r="AD19" s="95">
        <v>0</v>
      </c>
      <c r="AE19" s="95">
        <v>5.8561724057156202E-5</v>
      </c>
      <c r="AF19" s="95">
        <v>1.35062128579146E-4</v>
      </c>
      <c r="AG19" s="95">
        <v>0</v>
      </c>
      <c r="AH19" s="95">
        <v>7.5907089722180007E-5</v>
      </c>
      <c r="AI19" s="95">
        <v>4.63951006773685E-5</v>
      </c>
      <c r="AJ19" s="95">
        <v>5.11404316252429E-5</v>
      </c>
      <c r="AK19" s="95">
        <v>1.58202816010125E-4</v>
      </c>
      <c r="AL19" s="93">
        <v>6.3103426516059798E-5</v>
      </c>
      <c r="AM19" s="95">
        <v>0</v>
      </c>
      <c r="AN19" s="95">
        <v>0</v>
      </c>
      <c r="AO19" s="93">
        <v>3.7108505269407698E-5</v>
      </c>
      <c r="AP19" s="130">
        <v>9.8188423584859302E-5</v>
      </c>
      <c r="AQ19" s="130">
        <v>4.9696849219759502E-5</v>
      </c>
      <c r="AR19" s="131">
        <v>0</v>
      </c>
      <c r="AS19" s="132">
        <v>0</v>
      </c>
      <c r="AT19" s="95">
        <v>0</v>
      </c>
      <c r="AU19" s="95">
        <v>0</v>
      </c>
      <c r="AV19" s="131">
        <v>3.9877178290864139E-5</v>
      </c>
    </row>
    <row r="20" spans="1:48">
      <c r="X20" t="s">
        <v>67</v>
      </c>
      <c r="AA20" s="115"/>
    </row>
    <row r="21" spans="1:48">
      <c r="B21" s="13" t="s">
        <v>82</v>
      </c>
      <c r="C21" t="s">
        <v>67</v>
      </c>
      <c r="AA21" s="115"/>
    </row>
    <row r="22" spans="1:48">
      <c r="A22" s="37">
        <v>1</v>
      </c>
      <c r="B22" s="63" t="s">
        <v>83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106"/>
      <c r="N22" s="41"/>
      <c r="O22" s="41">
        <v>8</v>
      </c>
      <c r="P22" s="41">
        <v>8</v>
      </c>
      <c r="Q22" s="41">
        <v>4</v>
      </c>
      <c r="R22" s="41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3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1">
        <v>1</v>
      </c>
      <c r="AM22" s="9">
        <v>0</v>
      </c>
      <c r="AN22" s="9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9">
        <v>0</v>
      </c>
      <c r="AU22" s="9">
        <v>0</v>
      </c>
      <c r="AV22" s="61">
        <v>0</v>
      </c>
    </row>
    <row r="23" spans="1:48">
      <c r="A23" s="37">
        <v>2</v>
      </c>
      <c r="B23" s="39" t="s">
        <v>84</v>
      </c>
      <c r="C23" s="41"/>
      <c r="D23" s="41"/>
      <c r="E23" s="41"/>
      <c r="F23" s="41"/>
      <c r="G23" s="41"/>
      <c r="H23" s="41"/>
      <c r="I23" s="41"/>
      <c r="J23" s="41"/>
      <c r="K23" s="41" t="s">
        <v>67</v>
      </c>
      <c r="L23" s="41" t="s">
        <v>67</v>
      </c>
      <c r="M23" s="106" t="s">
        <v>67</v>
      </c>
      <c r="N23" s="41"/>
      <c r="O23" s="41">
        <v>2</v>
      </c>
      <c r="P23" s="41">
        <v>2</v>
      </c>
      <c r="Q23" s="41">
        <v>3</v>
      </c>
      <c r="R23" s="41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3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1">
        <v>19</v>
      </c>
      <c r="AM23" s="9">
        <v>4</v>
      </c>
      <c r="AN23" s="9">
        <v>1</v>
      </c>
      <c r="AO23" s="61">
        <v>14</v>
      </c>
      <c r="AP23" s="61">
        <v>16</v>
      </c>
      <c r="AQ23" s="61">
        <v>25</v>
      </c>
      <c r="AR23" s="61">
        <v>12</v>
      </c>
      <c r="AS23" s="61">
        <v>3</v>
      </c>
      <c r="AT23" s="9">
        <v>5</v>
      </c>
      <c r="AU23" s="9">
        <v>1</v>
      </c>
      <c r="AV23" s="61">
        <v>1</v>
      </c>
    </row>
    <row r="24" spans="1:48">
      <c r="A24" s="37">
        <v>3</v>
      </c>
      <c r="B24" s="39" t="s">
        <v>85</v>
      </c>
      <c r="C24" s="41"/>
      <c r="D24" s="41"/>
      <c r="E24" s="41"/>
      <c r="F24" s="41"/>
      <c r="G24" s="41"/>
      <c r="H24" s="41"/>
      <c r="I24" s="41" t="s">
        <v>67</v>
      </c>
      <c r="J24" s="41" t="s">
        <v>67</v>
      </c>
      <c r="K24" s="41" t="s">
        <v>67</v>
      </c>
      <c r="L24" s="41" t="s">
        <v>67</v>
      </c>
      <c r="M24" s="106" t="s">
        <v>67</v>
      </c>
      <c r="N24" s="41"/>
      <c r="O24" s="41">
        <v>0</v>
      </c>
      <c r="P24" s="41">
        <v>0</v>
      </c>
      <c r="Q24" s="41">
        <v>1</v>
      </c>
      <c r="R24" s="41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3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1">
        <v>6</v>
      </c>
      <c r="AM24" s="9">
        <v>4</v>
      </c>
      <c r="AN24" s="9">
        <v>1</v>
      </c>
      <c r="AO24" s="61">
        <v>5</v>
      </c>
      <c r="AP24" s="61">
        <v>6</v>
      </c>
      <c r="AQ24" s="61">
        <v>7</v>
      </c>
      <c r="AR24" s="61">
        <v>16</v>
      </c>
      <c r="AS24" s="61">
        <v>8</v>
      </c>
      <c r="AT24" s="9">
        <v>3</v>
      </c>
      <c r="AU24" s="9">
        <v>1</v>
      </c>
      <c r="AV24" s="61">
        <v>10</v>
      </c>
    </row>
    <row r="25" spans="1:48">
      <c r="J25" s="56" t="s">
        <v>67</v>
      </c>
      <c r="K25" s="56" t="s">
        <v>67</v>
      </c>
      <c r="L25" s="56" t="s">
        <v>67</v>
      </c>
      <c r="M25" s="107" t="s">
        <v>67</v>
      </c>
      <c r="N25" s="56" t="s">
        <v>67</v>
      </c>
      <c r="AA25" s="115"/>
    </row>
    <row r="26" spans="1:48">
      <c r="A26" s="37">
        <v>1</v>
      </c>
      <c r="B26" s="97" t="s">
        <v>86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0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>
        <v>8</v>
      </c>
      <c r="AT26" s="9">
        <v>8</v>
      </c>
      <c r="AU26" s="9">
        <v>1</v>
      </c>
      <c r="AV26" s="9">
        <v>9</v>
      </c>
    </row>
    <row r="27" spans="1:48">
      <c r="A27" s="37">
        <v>2</v>
      </c>
      <c r="B27" s="97" t="s">
        <v>87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05"/>
      <c r="N27" s="9"/>
      <c r="O27" s="9"/>
      <c r="P27" s="9"/>
      <c r="Q27" s="9"/>
      <c r="R27" s="9"/>
      <c r="S27" s="9"/>
      <c r="T27" s="9"/>
      <c r="U27" s="9"/>
      <c r="V27" s="9"/>
      <c r="W27" s="9"/>
      <c r="X27" s="95" t="s">
        <v>88</v>
      </c>
      <c r="Y27" s="95" t="s">
        <v>67</v>
      </c>
      <c r="Z27" s="95" t="s">
        <v>67</v>
      </c>
      <c r="AA27" s="113"/>
      <c r="AB27" s="9"/>
      <c r="AC27" s="9"/>
      <c r="AD27" s="9"/>
      <c r="AE27" s="9"/>
      <c r="AF27" s="95"/>
      <c r="AG27" s="9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>
        <v>8</v>
      </c>
      <c r="AT27" s="9">
        <v>8</v>
      </c>
      <c r="AU27" s="9">
        <v>1</v>
      </c>
      <c r="AV27" s="9">
        <v>9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H23" sqref="H23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6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7" t="s">
        <v>1</v>
      </c>
      <c r="B1" s="39" t="s">
        <v>43</v>
      </c>
      <c r="C1" s="39" t="s">
        <v>89</v>
      </c>
      <c r="D1" s="39" t="s">
        <v>90</v>
      </c>
      <c r="E1" s="39" t="s">
        <v>91</v>
      </c>
      <c r="F1" s="57" t="s">
        <v>92</v>
      </c>
      <c r="G1" s="58" t="s">
        <v>93</v>
      </c>
      <c r="H1" s="59" t="s">
        <v>94</v>
      </c>
      <c r="I1" s="77" t="s">
        <v>95</v>
      </c>
      <c r="J1" s="78" t="s">
        <v>96</v>
      </c>
      <c r="K1" s="79" t="s">
        <v>97</v>
      </c>
      <c r="M1" s="39" t="s">
        <v>1</v>
      </c>
      <c r="N1" s="39" t="s">
        <v>98</v>
      </c>
      <c r="O1" s="39"/>
    </row>
    <row r="2" spans="1:15" s="14" customFormat="1">
      <c r="A2" s="60"/>
      <c r="B2" s="61"/>
      <c r="C2" s="61"/>
      <c r="D2" s="61"/>
      <c r="E2" s="61"/>
      <c r="F2" s="62"/>
      <c r="G2" s="61"/>
      <c r="H2" s="61"/>
      <c r="I2" s="61"/>
      <c r="J2" s="61"/>
      <c r="K2" s="61"/>
      <c r="M2" s="39">
        <v>1</v>
      </c>
      <c r="N2" s="39" t="s">
        <v>99</v>
      </c>
      <c r="O2" s="39">
        <v>2402</v>
      </c>
    </row>
    <row r="3" spans="1:15" ht="14.25">
      <c r="A3" s="37">
        <v>1</v>
      </c>
      <c r="B3" s="38" t="s">
        <v>64</v>
      </c>
      <c r="C3" s="39">
        <f>'1号门诊故障统计'!C34+'2号门诊故障统计'!C56</f>
        <v>0</v>
      </c>
      <c r="D3" s="38" t="s">
        <v>100</v>
      </c>
      <c r="E3" s="63">
        <f>O2+O3</f>
        <v>3040</v>
      </c>
      <c r="F3" s="64">
        <f>C3/E3</f>
        <v>0</v>
      </c>
      <c r="G3" s="65">
        <f>C3</f>
        <v>0</v>
      </c>
      <c r="H3" s="66"/>
      <c r="I3" s="66"/>
      <c r="J3" s="66"/>
      <c r="K3" s="66"/>
      <c r="M3" s="39">
        <v>2</v>
      </c>
      <c r="N3" s="39" t="s">
        <v>101</v>
      </c>
      <c r="O3" s="39">
        <v>638</v>
      </c>
    </row>
    <row r="4" spans="1:15">
      <c r="A4" s="37">
        <v>2</v>
      </c>
      <c r="B4" s="39" t="s">
        <v>65</v>
      </c>
      <c r="C4" s="39">
        <f>'1号门诊故障统计'!C35+'2号门诊故障统计'!C57</f>
        <v>4</v>
      </c>
      <c r="D4" s="39" t="s">
        <v>102</v>
      </c>
      <c r="E4" s="63">
        <f>O20</f>
        <v>25077</v>
      </c>
      <c r="F4" s="64">
        <f t="shared" ref="F4:F16" si="0">C4/E4</f>
        <v>1.5950871316345656E-4</v>
      </c>
      <c r="G4" s="65">
        <f>C4</f>
        <v>4</v>
      </c>
      <c r="H4" s="66"/>
      <c r="I4" s="66"/>
      <c r="J4" s="66"/>
      <c r="K4" s="66"/>
      <c r="M4" s="39">
        <v>3</v>
      </c>
      <c r="N4" s="39" t="s">
        <v>103</v>
      </c>
      <c r="O4" s="39">
        <v>3299</v>
      </c>
    </row>
    <row r="5" spans="1:15">
      <c r="A5" s="37">
        <v>3</v>
      </c>
      <c r="B5" s="39" t="s">
        <v>66</v>
      </c>
      <c r="C5" s="39">
        <f>'1号门诊故障统计'!C36+'2号门诊故障统计'!C58</f>
        <v>14</v>
      </c>
      <c r="D5" s="9" t="s">
        <v>104</v>
      </c>
      <c r="E5" s="8" t="s">
        <v>105</v>
      </c>
      <c r="F5" s="64" t="e">
        <f t="shared" si="0"/>
        <v>#VALUE!</v>
      </c>
      <c r="G5" s="65">
        <f>C5</f>
        <v>14</v>
      </c>
      <c r="H5" s="66"/>
      <c r="I5" s="66"/>
      <c r="J5" s="66"/>
      <c r="K5" s="66"/>
      <c r="M5" s="39">
        <v>4</v>
      </c>
      <c r="N5" s="39" t="s">
        <v>106</v>
      </c>
      <c r="O5" s="39">
        <v>3260</v>
      </c>
    </row>
    <row r="6" spans="1:15">
      <c r="A6" s="37">
        <v>4</v>
      </c>
      <c r="B6" s="39" t="s">
        <v>68</v>
      </c>
      <c r="C6" s="39">
        <f>'1号门诊故障统计'!C37+'2号门诊故障统计'!C59</f>
        <v>2</v>
      </c>
      <c r="D6" s="8" t="s">
        <v>107</v>
      </c>
      <c r="E6" s="8" t="s">
        <v>105</v>
      </c>
      <c r="F6" s="64" t="e">
        <f t="shared" si="0"/>
        <v>#VALUE!</v>
      </c>
      <c r="G6" s="67"/>
      <c r="H6" s="59">
        <f>C6</f>
        <v>2</v>
      </c>
      <c r="I6" s="66"/>
      <c r="J6" s="66"/>
      <c r="K6" s="66"/>
      <c r="M6" s="39">
        <v>5</v>
      </c>
      <c r="N6" s="39" t="s">
        <v>108</v>
      </c>
      <c r="O6" s="39">
        <v>125</v>
      </c>
    </row>
    <row r="7" spans="1:15">
      <c r="A7" s="37">
        <v>5</v>
      </c>
      <c r="B7" s="39" t="s">
        <v>69</v>
      </c>
      <c r="C7" s="39">
        <f>'1号门诊故障统计'!C38+'2号门诊故障统计'!C60</f>
        <v>0</v>
      </c>
      <c r="D7" s="63" t="s">
        <v>109</v>
      </c>
      <c r="E7" s="39">
        <f>O11</f>
        <v>1510</v>
      </c>
      <c r="F7" s="64">
        <f t="shared" si="0"/>
        <v>0</v>
      </c>
      <c r="G7" s="67"/>
      <c r="H7" s="59">
        <f t="shared" ref="H7:H12" si="1">C7</f>
        <v>0</v>
      </c>
      <c r="I7" s="66"/>
      <c r="J7" s="66"/>
      <c r="K7" s="66"/>
      <c r="M7" s="9">
        <v>6</v>
      </c>
      <c r="N7" s="9" t="s">
        <v>110</v>
      </c>
      <c r="O7" s="8"/>
    </row>
    <row r="8" spans="1:15">
      <c r="A8" s="37">
        <v>6</v>
      </c>
      <c r="B8" s="39" t="s">
        <v>70</v>
      </c>
      <c r="C8" s="39">
        <f>'1号门诊故障统计'!C39+'2号门诊故障统计'!C61</f>
        <v>1</v>
      </c>
      <c r="D8" s="39" t="s">
        <v>111</v>
      </c>
      <c r="E8" s="39">
        <f>O10</f>
        <v>9270</v>
      </c>
      <c r="F8" s="64">
        <f t="shared" si="0"/>
        <v>1.0787486515641856E-4</v>
      </c>
      <c r="G8" s="67"/>
      <c r="H8" s="59">
        <f t="shared" si="1"/>
        <v>1</v>
      </c>
      <c r="I8" s="66"/>
      <c r="J8" s="66"/>
      <c r="K8" s="66"/>
      <c r="M8" s="39">
        <v>7</v>
      </c>
      <c r="N8" s="39" t="s">
        <v>112</v>
      </c>
      <c r="O8" s="39">
        <v>1251</v>
      </c>
    </row>
    <row r="9" spans="1:15">
      <c r="A9" s="37">
        <v>7</v>
      </c>
      <c r="B9" s="39" t="s">
        <v>71</v>
      </c>
      <c r="C9" s="39">
        <f>'1号门诊故障统计'!C40+'2号门诊故障统计'!C62</f>
        <v>0</v>
      </c>
      <c r="D9" s="63" t="s">
        <v>113</v>
      </c>
      <c r="E9" s="63">
        <f>O3</f>
        <v>638</v>
      </c>
      <c r="F9" s="64">
        <f t="shared" si="0"/>
        <v>0</v>
      </c>
      <c r="G9" s="67"/>
      <c r="H9" s="59">
        <f t="shared" si="1"/>
        <v>0</v>
      </c>
      <c r="I9" s="66"/>
      <c r="J9" s="66"/>
      <c r="K9" s="66"/>
      <c r="M9" s="9">
        <v>8</v>
      </c>
      <c r="N9" s="9" t="s">
        <v>114</v>
      </c>
      <c r="O9" s="8"/>
    </row>
    <row r="10" spans="1:15">
      <c r="A10" s="37">
        <v>8</v>
      </c>
      <c r="B10" s="39" t="s">
        <v>72</v>
      </c>
      <c r="C10" s="39">
        <f>'1号门诊故障统计'!C41+'2号门诊故障统计'!C63</f>
        <v>0</v>
      </c>
      <c r="D10" s="63" t="s">
        <v>115</v>
      </c>
      <c r="E10" s="39">
        <f>O12+O15</f>
        <v>2602</v>
      </c>
      <c r="F10" s="64">
        <f t="shared" si="0"/>
        <v>0</v>
      </c>
      <c r="G10" s="67"/>
      <c r="H10" s="59">
        <f t="shared" si="1"/>
        <v>0</v>
      </c>
      <c r="I10" s="66"/>
      <c r="J10" s="66"/>
      <c r="K10" s="66"/>
      <c r="M10" s="39">
        <v>9</v>
      </c>
      <c r="N10" s="39" t="s">
        <v>116</v>
      </c>
      <c r="O10" s="39">
        <v>9270</v>
      </c>
    </row>
    <row r="11" spans="1:15">
      <c r="A11" s="37">
        <v>9</v>
      </c>
      <c r="B11" s="39" t="s">
        <v>73</v>
      </c>
      <c r="C11" s="39">
        <f>'1号门诊故障统计'!C42+'2号门诊故障统计'!C64</f>
        <v>0</v>
      </c>
      <c r="D11" s="63" t="s">
        <v>109</v>
      </c>
      <c r="E11" s="39">
        <f>O11</f>
        <v>1510</v>
      </c>
      <c r="F11" s="64">
        <f t="shared" si="0"/>
        <v>0</v>
      </c>
      <c r="G11" s="67"/>
      <c r="H11" s="59">
        <f t="shared" si="1"/>
        <v>0</v>
      </c>
      <c r="I11" s="66"/>
      <c r="J11" s="66"/>
      <c r="K11" s="66"/>
      <c r="M11" s="39">
        <v>10</v>
      </c>
      <c r="N11" s="39" t="s">
        <v>117</v>
      </c>
      <c r="O11" s="39">
        <v>1510</v>
      </c>
    </row>
    <row r="12" spans="1:15">
      <c r="A12" s="37">
        <v>10</v>
      </c>
      <c r="B12" s="39" t="s">
        <v>74</v>
      </c>
      <c r="C12" s="39">
        <f>'1号门诊故障统计'!C43+'2号门诊故障统计'!C65</f>
        <v>0</v>
      </c>
      <c r="D12" s="63" t="s">
        <v>118</v>
      </c>
      <c r="E12" s="39">
        <f>O17</f>
        <v>720</v>
      </c>
      <c r="F12" s="64">
        <f t="shared" si="0"/>
        <v>0</v>
      </c>
      <c r="G12" s="67"/>
      <c r="H12" s="59">
        <f t="shared" si="1"/>
        <v>0</v>
      </c>
      <c r="I12" s="66"/>
      <c r="J12" s="66"/>
      <c r="K12" s="66"/>
      <c r="M12" s="39">
        <v>11</v>
      </c>
      <c r="N12" s="39" t="s">
        <v>119</v>
      </c>
      <c r="O12" s="39">
        <v>1878</v>
      </c>
    </row>
    <row r="13" spans="1:15">
      <c r="A13" s="37">
        <v>11</v>
      </c>
      <c r="B13" s="39" t="s">
        <v>75</v>
      </c>
      <c r="C13" s="39">
        <f>'1号门诊故障统计'!C44+'2号门诊故障统计'!C66</f>
        <v>1</v>
      </c>
      <c r="D13" s="63" t="s">
        <v>120</v>
      </c>
      <c r="E13" s="63">
        <f>O20</f>
        <v>25077</v>
      </c>
      <c r="F13" s="64">
        <f t="shared" si="0"/>
        <v>3.9877178290864139E-5</v>
      </c>
      <c r="G13" s="67"/>
      <c r="H13" s="66"/>
      <c r="I13" s="77">
        <f>C13</f>
        <v>1</v>
      </c>
      <c r="J13" s="66"/>
      <c r="K13" s="66"/>
      <c r="M13" s="9">
        <v>12</v>
      </c>
      <c r="N13" s="9" t="s">
        <v>121</v>
      </c>
      <c r="O13" s="8"/>
    </row>
    <row r="14" spans="1:15">
      <c r="A14" s="37">
        <v>12</v>
      </c>
      <c r="B14" s="39" t="s">
        <v>76</v>
      </c>
      <c r="C14" s="39">
        <f>'1号门诊故障统计'!C45+'2号门诊故障统计'!C67</f>
        <v>0</v>
      </c>
      <c r="D14" s="68" t="s">
        <v>67</v>
      </c>
      <c r="E14" s="68" t="s">
        <v>67</v>
      </c>
      <c r="F14" s="69" t="s">
        <v>67</v>
      </c>
      <c r="G14" s="65">
        <v>0</v>
      </c>
      <c r="H14" s="66"/>
      <c r="I14" s="66"/>
      <c r="J14" s="66"/>
      <c r="K14" s="66"/>
      <c r="M14" s="9">
        <v>13</v>
      </c>
      <c r="N14" s="9" t="s">
        <v>122</v>
      </c>
      <c r="O14" s="8"/>
    </row>
    <row r="15" spans="1:15">
      <c r="A15" s="37">
        <v>13</v>
      </c>
      <c r="B15" s="39" t="s">
        <v>77</v>
      </c>
      <c r="C15" s="39">
        <f>'1号门诊故障统计'!C46+'2号门诊故障统计'!C68</f>
        <v>0</v>
      </c>
      <c r="D15" s="70" t="s">
        <v>67</v>
      </c>
      <c r="E15" s="70" t="s">
        <v>67</v>
      </c>
      <c r="F15" s="69" t="s">
        <v>67</v>
      </c>
      <c r="G15" s="71"/>
      <c r="H15" s="59">
        <f t="shared" ref="H15" si="2">C15</f>
        <v>0</v>
      </c>
      <c r="I15" s="9"/>
      <c r="J15" s="9"/>
      <c r="K15" s="9"/>
      <c r="M15" s="39">
        <v>14</v>
      </c>
      <c r="N15" s="39" t="s">
        <v>123</v>
      </c>
      <c r="O15" s="39">
        <v>724</v>
      </c>
    </row>
    <row r="16" spans="1:15">
      <c r="A16" s="37">
        <v>14</v>
      </c>
      <c r="B16" s="39" t="s">
        <v>78</v>
      </c>
      <c r="C16" s="39">
        <f>'1号门诊故障统计'!C47+'2号门诊故障统计'!C69</f>
        <v>29</v>
      </c>
      <c r="D16" s="39" t="s">
        <v>120</v>
      </c>
      <c r="E16" s="39">
        <f>O20</f>
        <v>25077</v>
      </c>
      <c r="F16" s="64">
        <f t="shared" si="0"/>
        <v>1.15643817043506E-3</v>
      </c>
      <c r="G16" s="67"/>
      <c r="H16" s="66"/>
      <c r="I16" s="66"/>
      <c r="J16" s="80">
        <f>C16</f>
        <v>29</v>
      </c>
      <c r="K16" s="79"/>
      <c r="M16" s="9">
        <v>15</v>
      </c>
      <c r="N16" s="9" t="s">
        <v>124</v>
      </c>
      <c r="O16" s="8"/>
    </row>
    <row r="17" spans="1:15">
      <c r="F17" s="56" t="s">
        <v>125</v>
      </c>
      <c r="G17" s="72">
        <f>SUM(G3:G16)</f>
        <v>18</v>
      </c>
      <c r="H17" s="73">
        <f t="shared" ref="H17:J17" si="3">SUM(H3:H16)</f>
        <v>3</v>
      </c>
      <c r="I17" s="81">
        <f t="shared" si="3"/>
        <v>1</v>
      </c>
      <c r="J17" s="82">
        <f t="shared" si="3"/>
        <v>29</v>
      </c>
      <c r="K17" s="83">
        <f>'1号门诊故障统计'!AC32+'2号门诊故障统计'!AC54</f>
        <v>0</v>
      </c>
      <c r="M17" s="39">
        <v>16</v>
      </c>
      <c r="N17" s="39" t="s">
        <v>126</v>
      </c>
      <c r="O17" s="39">
        <v>720</v>
      </c>
    </row>
    <row r="18" spans="1:15">
      <c r="B18" t="s">
        <v>67</v>
      </c>
      <c r="C18" t="s">
        <v>67</v>
      </c>
      <c r="D18" t="s">
        <v>67</v>
      </c>
      <c r="F18" s="56" t="s">
        <v>127</v>
      </c>
      <c r="G18" s="74">
        <f>O20</f>
        <v>25077</v>
      </c>
      <c r="H18" s="74">
        <f>O20</f>
        <v>25077</v>
      </c>
      <c r="I18" s="74">
        <f>O20</f>
        <v>25077</v>
      </c>
      <c r="J18" s="74">
        <f>O20</f>
        <v>25077</v>
      </c>
      <c r="K18" s="84">
        <f>O20</f>
        <v>25077</v>
      </c>
      <c r="M18" s="9">
        <v>17</v>
      </c>
      <c r="N18" s="9" t="s">
        <v>128</v>
      </c>
      <c r="O18" s="8"/>
    </row>
    <row r="19" spans="1:15">
      <c r="F19" s="56" t="s">
        <v>129</v>
      </c>
      <c r="G19" s="75">
        <f>G17/G18</f>
        <v>7.1778920923555448E-4</v>
      </c>
      <c r="H19" s="76">
        <f>H17/H18</f>
        <v>1.1963153487259242E-4</v>
      </c>
      <c r="I19" s="85">
        <f t="shared" ref="I19:K19" si="4">I17/I18</f>
        <v>3.9877178290864139E-5</v>
      </c>
      <c r="J19" s="86">
        <f t="shared" si="4"/>
        <v>1.15643817043506E-3</v>
      </c>
      <c r="K19" s="87">
        <f t="shared" si="4"/>
        <v>0</v>
      </c>
    </row>
    <row r="20" spans="1:15">
      <c r="B20" t="s">
        <v>82</v>
      </c>
      <c r="C20" t="s">
        <v>67</v>
      </c>
      <c r="F20" s="56" t="s">
        <v>67</v>
      </c>
      <c r="N20" t="s">
        <v>120</v>
      </c>
      <c r="O20">
        <f>SUM(O2:O19)</f>
        <v>25077</v>
      </c>
    </row>
    <row r="21" spans="1:15">
      <c r="A21" s="37">
        <v>1</v>
      </c>
      <c r="B21" s="39" t="s">
        <v>130</v>
      </c>
      <c r="C21" s="26">
        <v>0</v>
      </c>
      <c r="D21" t="s">
        <v>67</v>
      </c>
      <c r="F21" s="56" t="s">
        <v>67</v>
      </c>
    </row>
    <row r="22" spans="1:15">
      <c r="A22" s="37">
        <v>2</v>
      </c>
      <c r="B22" s="39" t="s">
        <v>131</v>
      </c>
      <c r="C22" s="26">
        <v>1</v>
      </c>
    </row>
    <row r="23" spans="1:15">
      <c r="A23" s="37">
        <v>3</v>
      </c>
      <c r="B23" s="39" t="s">
        <v>132</v>
      </c>
      <c r="C23" s="26">
        <v>10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31" workbookViewId="0">
      <selection activeCell="L48" sqref="L48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0"/>
      <c r="B1" s="21" t="s">
        <v>133</v>
      </c>
      <c r="C1" s="22" t="s">
        <v>78</v>
      </c>
      <c r="D1" s="148" t="s">
        <v>134</v>
      </c>
      <c r="E1" s="148"/>
      <c r="F1" s="148"/>
      <c r="G1" s="148"/>
      <c r="H1" s="22" t="s">
        <v>135</v>
      </c>
      <c r="I1" s="22" t="s">
        <v>136</v>
      </c>
      <c r="J1" s="148" t="s">
        <v>137</v>
      </c>
      <c r="K1" s="148"/>
      <c r="L1" s="148" t="s">
        <v>138</v>
      </c>
      <c r="M1" s="148"/>
      <c r="N1" s="148" t="s">
        <v>116</v>
      </c>
      <c r="O1" s="148"/>
      <c r="P1" s="148"/>
      <c r="Q1" s="148" t="s">
        <v>139</v>
      </c>
      <c r="R1" s="148"/>
      <c r="S1" s="22" t="s">
        <v>140</v>
      </c>
      <c r="T1" s="148" t="s">
        <v>141</v>
      </c>
      <c r="U1" s="148"/>
      <c r="V1" s="22" t="s">
        <v>142</v>
      </c>
      <c r="W1" s="148" t="s">
        <v>76</v>
      </c>
      <c r="X1" s="148"/>
      <c r="Y1" s="148"/>
      <c r="Z1" s="148" t="s">
        <v>77</v>
      </c>
      <c r="AA1" s="148"/>
      <c r="AB1" s="148"/>
      <c r="AC1" s="42" t="s">
        <v>143</v>
      </c>
    </row>
    <row r="2" spans="1:29" s="49" customFormat="1" ht="27">
      <c r="A2" s="20" t="s">
        <v>144</v>
      </c>
      <c r="B2" s="21" t="s">
        <v>145</v>
      </c>
      <c r="C2" s="23" t="s">
        <v>146</v>
      </c>
      <c r="D2" s="24" t="s">
        <v>147</v>
      </c>
      <c r="E2" s="24" t="s">
        <v>148</v>
      </c>
      <c r="F2" s="24" t="s">
        <v>149</v>
      </c>
      <c r="G2" s="24" t="s">
        <v>150</v>
      </c>
      <c r="H2" s="24" t="s">
        <v>151</v>
      </c>
      <c r="I2" s="24" t="s">
        <v>151</v>
      </c>
      <c r="J2" s="24" t="s">
        <v>152</v>
      </c>
      <c r="K2" s="24" t="s">
        <v>75</v>
      </c>
      <c r="L2" s="24" t="s">
        <v>152</v>
      </c>
      <c r="M2" s="24" t="s">
        <v>75</v>
      </c>
      <c r="N2" s="24" t="s">
        <v>153</v>
      </c>
      <c r="O2" s="24" t="s">
        <v>154</v>
      </c>
      <c r="P2" s="24" t="s">
        <v>75</v>
      </c>
      <c r="Q2" s="24" t="s">
        <v>155</v>
      </c>
      <c r="R2" s="24" t="s">
        <v>156</v>
      </c>
      <c r="S2" s="24" t="s">
        <v>157</v>
      </c>
      <c r="T2" s="24" t="s">
        <v>157</v>
      </c>
      <c r="U2" s="24" t="s">
        <v>75</v>
      </c>
      <c r="V2" s="24" t="s">
        <v>158</v>
      </c>
      <c r="W2" s="24" t="s">
        <v>75</v>
      </c>
      <c r="X2" s="24" t="s">
        <v>159</v>
      </c>
      <c r="Y2" s="24" t="s">
        <v>160</v>
      </c>
      <c r="Z2" s="24" t="s">
        <v>75</v>
      </c>
      <c r="AA2" s="24" t="s">
        <v>161</v>
      </c>
      <c r="AB2" s="24" t="s">
        <v>162</v>
      </c>
      <c r="AC2" s="17" t="s">
        <v>163</v>
      </c>
    </row>
    <row r="3" spans="1:29" ht="14.25" customHeight="1">
      <c r="A3" s="31" t="s">
        <v>164</v>
      </c>
      <c r="B3" s="24" t="s">
        <v>165</v>
      </c>
      <c r="C3" s="50">
        <f>SUM(D3:AB3)</f>
        <v>0</v>
      </c>
      <c r="E3" s="27"/>
      <c r="F3" s="28"/>
      <c r="G3" s="33"/>
      <c r="H3" s="33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41"/>
      <c r="X3" s="41"/>
      <c r="Y3" s="41"/>
      <c r="Z3" s="28"/>
      <c r="AA3" s="43"/>
      <c r="AB3" s="41"/>
      <c r="AC3" s="12"/>
    </row>
    <row r="4" spans="1:29" ht="14.25" customHeight="1">
      <c r="A4" s="31" t="s">
        <v>166</v>
      </c>
      <c r="B4" s="24" t="s">
        <v>165</v>
      </c>
      <c r="C4" s="50">
        <f t="shared" ref="C4:C31" si="0">SUM(D4:AB4)</f>
        <v>0</v>
      </c>
      <c r="D4" s="27"/>
      <c r="E4" s="27"/>
      <c r="F4" s="28"/>
      <c r="G4" s="33"/>
      <c r="H4" s="33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41"/>
      <c r="X4" s="41"/>
      <c r="Y4" s="41"/>
      <c r="Z4" s="28"/>
      <c r="AA4" s="43"/>
      <c r="AB4" s="41"/>
      <c r="AC4" s="12"/>
    </row>
    <row r="5" spans="1:29" ht="14.25" customHeight="1">
      <c r="A5" s="31" t="s">
        <v>167</v>
      </c>
      <c r="B5" s="24" t="s">
        <v>165</v>
      </c>
      <c r="C5" s="50">
        <f t="shared" si="0"/>
        <v>0</v>
      </c>
      <c r="D5" s="27"/>
      <c r="E5" s="27"/>
      <c r="F5" s="28"/>
      <c r="G5" s="33"/>
      <c r="H5" s="33"/>
      <c r="I5" s="28"/>
      <c r="J5" s="28"/>
      <c r="K5" s="28"/>
      <c r="L5" s="44"/>
      <c r="M5" s="28"/>
      <c r="N5" s="28"/>
      <c r="O5" s="28"/>
      <c r="P5" s="28"/>
      <c r="Q5" s="28"/>
      <c r="R5" s="28"/>
      <c r="S5" s="28"/>
      <c r="T5" s="28"/>
      <c r="U5" s="28"/>
      <c r="V5" s="28"/>
      <c r="W5" s="41"/>
      <c r="X5" s="41"/>
      <c r="Y5" s="41"/>
      <c r="Z5" s="28"/>
      <c r="AA5" s="43"/>
      <c r="AB5" s="41"/>
      <c r="AC5" s="12"/>
    </row>
    <row r="6" spans="1:29" ht="14.25" customHeight="1">
      <c r="A6" s="31" t="s">
        <v>168</v>
      </c>
      <c r="B6" s="24" t="s">
        <v>165</v>
      </c>
      <c r="C6" s="50">
        <f t="shared" si="0"/>
        <v>0</v>
      </c>
      <c r="D6" s="27"/>
      <c r="E6" s="27"/>
      <c r="F6" s="28"/>
      <c r="G6" s="33"/>
      <c r="H6" s="33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1"/>
      <c r="X6" s="41"/>
      <c r="Y6" s="41"/>
      <c r="Z6" s="28"/>
      <c r="AA6" s="43"/>
      <c r="AB6" s="41"/>
      <c r="AC6" s="12"/>
    </row>
    <row r="7" spans="1:29" ht="14.25" customHeight="1">
      <c r="A7" s="31" t="s">
        <v>169</v>
      </c>
      <c r="B7" s="24" t="s">
        <v>165</v>
      </c>
      <c r="C7" s="50">
        <f t="shared" si="0"/>
        <v>1</v>
      </c>
      <c r="D7" s="27"/>
      <c r="E7" s="27"/>
      <c r="F7" s="28"/>
      <c r="G7" s="33"/>
      <c r="H7" s="51"/>
      <c r="I7" s="28"/>
      <c r="J7" s="28"/>
      <c r="K7" s="28"/>
      <c r="L7" s="28"/>
      <c r="M7" s="28"/>
      <c r="N7" s="28"/>
      <c r="O7" s="28">
        <v>1</v>
      </c>
      <c r="P7" s="28"/>
      <c r="Q7" s="28"/>
      <c r="R7" s="28"/>
      <c r="S7" s="28"/>
      <c r="T7" s="28"/>
      <c r="U7" s="28"/>
      <c r="V7" s="28"/>
      <c r="W7" s="41"/>
      <c r="X7" s="41"/>
      <c r="Y7" s="41"/>
      <c r="Z7" s="28"/>
      <c r="AA7" s="43"/>
      <c r="AB7" s="41"/>
      <c r="AC7" s="12"/>
    </row>
    <row r="8" spans="1:29" ht="14.25" customHeight="1">
      <c r="A8" s="31" t="s">
        <v>170</v>
      </c>
      <c r="B8" s="24" t="s">
        <v>165</v>
      </c>
      <c r="C8" s="50">
        <f t="shared" si="0"/>
        <v>0</v>
      </c>
      <c r="D8" s="27"/>
      <c r="E8" s="52"/>
      <c r="F8" s="28"/>
      <c r="G8" s="33"/>
      <c r="H8" s="51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1"/>
      <c r="X8" s="41"/>
      <c r="Y8" s="41"/>
      <c r="Z8" s="28"/>
      <c r="AA8" s="43"/>
      <c r="AB8" s="41"/>
      <c r="AC8" s="12"/>
    </row>
    <row r="9" spans="1:29" ht="14.25" customHeight="1">
      <c r="A9" s="31" t="s">
        <v>171</v>
      </c>
      <c r="B9" s="24" t="s">
        <v>165</v>
      </c>
      <c r="C9" s="50">
        <f t="shared" si="0"/>
        <v>0</v>
      </c>
      <c r="D9" s="27"/>
      <c r="E9" s="27"/>
      <c r="F9" s="28"/>
      <c r="G9" s="33"/>
      <c r="H9" s="33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1"/>
      <c r="X9" s="41"/>
      <c r="Y9" s="41"/>
      <c r="Z9" s="28"/>
      <c r="AA9" s="43"/>
      <c r="AB9" s="41"/>
      <c r="AC9" s="12"/>
    </row>
    <row r="10" spans="1:29" ht="14.25" customHeight="1">
      <c r="A10" s="31" t="s">
        <v>172</v>
      </c>
      <c r="B10" s="24" t="s">
        <v>165</v>
      </c>
      <c r="C10" s="50">
        <f t="shared" si="0"/>
        <v>1</v>
      </c>
      <c r="D10" s="27"/>
      <c r="E10" s="27"/>
      <c r="F10" s="28"/>
      <c r="G10" s="33"/>
      <c r="H10" s="27"/>
      <c r="I10" s="28">
        <v>1</v>
      </c>
      <c r="J10" s="55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1"/>
      <c r="X10" s="41"/>
      <c r="Y10" s="41"/>
      <c r="Z10" s="28"/>
      <c r="AA10" s="43"/>
      <c r="AB10" s="41"/>
      <c r="AC10" s="12"/>
    </row>
    <row r="11" spans="1:29" ht="14.25" customHeight="1">
      <c r="A11" s="31" t="s">
        <v>173</v>
      </c>
      <c r="B11" s="24" t="s">
        <v>165</v>
      </c>
      <c r="C11" s="50">
        <f t="shared" si="0"/>
        <v>1</v>
      </c>
      <c r="D11" s="27"/>
      <c r="E11" s="27"/>
      <c r="F11" s="28"/>
      <c r="G11" s="33"/>
      <c r="H11" s="33"/>
      <c r="I11" s="28"/>
      <c r="J11" s="28">
        <v>1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41"/>
      <c r="X11" s="41"/>
      <c r="Y11" s="41"/>
      <c r="Z11" s="28"/>
      <c r="AA11" s="43"/>
      <c r="AB11" s="41"/>
      <c r="AC11" s="12"/>
    </row>
    <row r="12" spans="1:29" ht="14.25" customHeight="1">
      <c r="A12" s="31" t="s">
        <v>174</v>
      </c>
      <c r="B12" s="24" t="s">
        <v>165</v>
      </c>
      <c r="C12" s="50">
        <f t="shared" si="0"/>
        <v>1</v>
      </c>
      <c r="D12" s="27"/>
      <c r="E12" s="27"/>
      <c r="F12" s="28"/>
      <c r="G12" s="33"/>
      <c r="H12" s="33"/>
      <c r="I12" s="28">
        <v>1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41"/>
      <c r="X12" s="41"/>
      <c r="Y12" s="41"/>
      <c r="Z12" s="28"/>
      <c r="AA12" s="43"/>
      <c r="AB12" s="41"/>
      <c r="AC12" s="12"/>
    </row>
    <row r="13" spans="1:29" ht="14.25" customHeight="1">
      <c r="A13" s="31" t="s">
        <v>175</v>
      </c>
      <c r="B13" s="24" t="s">
        <v>165</v>
      </c>
      <c r="C13" s="50">
        <f t="shared" si="0"/>
        <v>1</v>
      </c>
      <c r="D13" s="27"/>
      <c r="E13" s="27"/>
      <c r="F13" s="28"/>
      <c r="G13" s="33"/>
      <c r="H13" s="33"/>
      <c r="I13" s="28"/>
      <c r="J13" s="28"/>
      <c r="K13" s="28"/>
      <c r="L13" s="28"/>
      <c r="M13" s="28">
        <v>1</v>
      </c>
      <c r="N13" s="28"/>
      <c r="O13" s="28"/>
      <c r="P13" s="28"/>
      <c r="Q13" s="28"/>
      <c r="R13" s="28"/>
      <c r="S13" s="28"/>
      <c r="T13" s="28"/>
      <c r="U13" s="28"/>
      <c r="V13" s="28"/>
      <c r="W13" s="41"/>
      <c r="X13" s="41"/>
      <c r="Y13" s="41"/>
      <c r="Z13" s="28"/>
      <c r="AA13" s="43"/>
      <c r="AB13" s="41"/>
      <c r="AC13" s="12"/>
    </row>
    <row r="14" spans="1:29" ht="14.25" customHeight="1">
      <c r="A14" s="31" t="s">
        <v>176</v>
      </c>
      <c r="B14" s="24" t="s">
        <v>165</v>
      </c>
      <c r="C14" s="50">
        <f t="shared" si="0"/>
        <v>0</v>
      </c>
      <c r="D14" s="27"/>
      <c r="E14" s="27"/>
      <c r="F14" s="28"/>
      <c r="G14" s="33"/>
      <c r="H14" s="33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41"/>
      <c r="X14" s="41"/>
      <c r="Y14" s="41"/>
      <c r="Z14" s="28"/>
      <c r="AA14" s="43"/>
      <c r="AB14" s="41"/>
      <c r="AC14" s="12"/>
    </row>
    <row r="15" spans="1:29" ht="14.25" customHeight="1">
      <c r="A15" s="31" t="s">
        <v>177</v>
      </c>
      <c r="B15" s="24" t="s">
        <v>165</v>
      </c>
      <c r="C15" s="50">
        <f t="shared" si="0"/>
        <v>0</v>
      </c>
      <c r="D15" s="27"/>
      <c r="E15" s="27"/>
      <c r="F15" s="28"/>
      <c r="G15" s="33"/>
      <c r="H15" s="33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41"/>
      <c r="X15" s="41"/>
      <c r="Y15" s="41"/>
      <c r="Z15" s="28"/>
      <c r="AA15" s="43"/>
      <c r="AB15" s="41"/>
      <c r="AC15" s="12"/>
    </row>
    <row r="16" spans="1:29" ht="14.25" customHeight="1">
      <c r="A16" s="31" t="s">
        <v>178</v>
      </c>
      <c r="B16" s="24" t="s">
        <v>165</v>
      </c>
      <c r="C16" s="50">
        <f t="shared" si="0"/>
        <v>0</v>
      </c>
      <c r="D16" s="27"/>
      <c r="E16" s="27"/>
      <c r="F16" s="28"/>
      <c r="G16" s="33"/>
      <c r="H16" s="33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41"/>
      <c r="X16" s="41"/>
      <c r="Y16" s="41"/>
      <c r="Z16" s="28"/>
      <c r="AA16" s="43"/>
      <c r="AB16" s="41"/>
      <c r="AC16" s="12"/>
    </row>
    <row r="17" spans="1:29" ht="14.25" customHeight="1">
      <c r="A17" s="31" t="s">
        <v>179</v>
      </c>
      <c r="B17" s="24" t="s">
        <v>180</v>
      </c>
      <c r="C17" s="50">
        <f t="shared" si="0"/>
        <v>0</v>
      </c>
      <c r="D17" s="27"/>
      <c r="E17" s="27"/>
      <c r="F17" s="28"/>
      <c r="G17" s="33"/>
      <c r="H17" s="33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41"/>
      <c r="X17" s="41"/>
      <c r="Y17" s="41"/>
      <c r="Z17" s="28"/>
      <c r="AA17" s="43"/>
      <c r="AB17" s="41"/>
      <c r="AC17" s="12"/>
    </row>
    <row r="18" spans="1:29" ht="14.25" customHeight="1">
      <c r="A18" s="31" t="s">
        <v>181</v>
      </c>
      <c r="B18" s="24" t="s">
        <v>182</v>
      </c>
      <c r="C18" s="50">
        <f t="shared" si="0"/>
        <v>0</v>
      </c>
      <c r="D18" s="27"/>
      <c r="E18" s="27"/>
      <c r="F18" s="28"/>
      <c r="G18" s="33"/>
      <c r="H18" s="33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41"/>
      <c r="X18" s="41"/>
      <c r="Y18" s="41"/>
      <c r="Z18" s="28"/>
      <c r="AA18" s="43"/>
      <c r="AB18" s="41"/>
      <c r="AC18" s="12"/>
    </row>
    <row r="19" spans="1:29" ht="14.25" customHeight="1">
      <c r="A19" s="31" t="s">
        <v>183</v>
      </c>
      <c r="B19" s="24" t="s">
        <v>184</v>
      </c>
      <c r="C19" s="50">
        <f t="shared" si="0"/>
        <v>0</v>
      </c>
      <c r="D19" s="27"/>
      <c r="E19" s="27"/>
      <c r="F19" s="28"/>
      <c r="G19" s="33"/>
      <c r="H19" s="33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41"/>
      <c r="X19" s="41"/>
      <c r="Y19" s="41"/>
      <c r="Z19" s="28"/>
      <c r="AA19" s="43"/>
      <c r="AB19" s="41"/>
      <c r="AC19" s="12"/>
    </row>
    <row r="20" spans="1:29" ht="14.25" customHeight="1">
      <c r="A20" s="31" t="s">
        <v>185</v>
      </c>
      <c r="B20" s="24" t="s">
        <v>184</v>
      </c>
      <c r="C20" s="50">
        <f t="shared" si="0"/>
        <v>1</v>
      </c>
      <c r="D20" s="27"/>
      <c r="E20" s="27"/>
      <c r="F20" s="28"/>
      <c r="G20" s="33"/>
      <c r="H20" s="33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41"/>
      <c r="X20" s="41"/>
      <c r="Y20" s="41"/>
      <c r="Z20" s="28"/>
      <c r="AA20" s="43"/>
      <c r="AB20" s="41"/>
      <c r="AC20" s="12"/>
    </row>
    <row r="21" spans="1:29" ht="14.25" customHeight="1">
      <c r="A21" s="31" t="s">
        <v>186</v>
      </c>
      <c r="B21" s="24" t="s">
        <v>184</v>
      </c>
      <c r="C21" s="50">
        <f t="shared" si="0"/>
        <v>0</v>
      </c>
      <c r="D21" s="27"/>
      <c r="E21" s="27"/>
      <c r="F21" s="28"/>
      <c r="G21" s="33"/>
      <c r="H21" s="33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41"/>
      <c r="X21" s="41"/>
      <c r="Y21" s="41"/>
      <c r="Z21" s="28"/>
      <c r="AA21" s="43"/>
      <c r="AB21" s="41"/>
      <c r="AC21" s="12"/>
    </row>
    <row r="22" spans="1:29" ht="14.25" customHeight="1">
      <c r="A22" s="31" t="s">
        <v>187</v>
      </c>
      <c r="B22" s="24" t="s">
        <v>184</v>
      </c>
      <c r="C22" s="50">
        <f t="shared" si="0"/>
        <v>1</v>
      </c>
      <c r="D22" s="27"/>
      <c r="E22" s="27"/>
      <c r="F22" s="28"/>
      <c r="G22" s="33"/>
      <c r="H22" s="33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41"/>
      <c r="X22" s="41"/>
      <c r="Y22" s="41"/>
      <c r="Z22" s="28"/>
      <c r="AA22" s="43"/>
      <c r="AB22" s="41"/>
      <c r="AC22" s="12"/>
    </row>
    <row r="23" spans="1:29" ht="14.25" customHeight="1">
      <c r="A23" s="31" t="s">
        <v>188</v>
      </c>
      <c r="B23" s="24" t="s">
        <v>184</v>
      </c>
      <c r="C23" s="50">
        <f t="shared" si="0"/>
        <v>2</v>
      </c>
      <c r="D23" s="27"/>
      <c r="E23" s="27"/>
      <c r="F23" s="28"/>
      <c r="G23" s="33"/>
      <c r="H23" s="33"/>
      <c r="I23" s="28">
        <v>1</v>
      </c>
      <c r="J23" s="28">
        <v>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41"/>
      <c r="X23" s="41"/>
      <c r="Y23" s="41"/>
      <c r="Z23" s="28"/>
      <c r="AA23" s="43"/>
      <c r="AB23" s="41"/>
      <c r="AC23" s="12"/>
    </row>
    <row r="24" spans="1:29" ht="14.25" customHeight="1">
      <c r="A24" s="31" t="s">
        <v>189</v>
      </c>
      <c r="B24" s="24" t="s">
        <v>190</v>
      </c>
      <c r="C24" s="50">
        <f t="shared" si="0"/>
        <v>1</v>
      </c>
      <c r="D24" s="27"/>
      <c r="E24" s="27"/>
      <c r="F24" s="28"/>
      <c r="G24" s="33"/>
      <c r="H24" s="33">
        <v>1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41"/>
      <c r="X24" s="41"/>
      <c r="Y24" s="41"/>
      <c r="Z24" s="28"/>
      <c r="AA24" s="43"/>
      <c r="AB24" s="41"/>
      <c r="AC24" s="12"/>
    </row>
    <row r="25" spans="1:29" ht="14.25" customHeight="1">
      <c r="A25" s="31" t="s">
        <v>191</v>
      </c>
      <c r="B25" s="24" t="s">
        <v>190</v>
      </c>
      <c r="C25" s="50">
        <f t="shared" si="0"/>
        <v>0</v>
      </c>
      <c r="D25" s="27"/>
      <c r="E25" s="27"/>
      <c r="F25" s="28"/>
      <c r="G25" s="33"/>
      <c r="H25" s="33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41"/>
      <c r="X25" s="41"/>
      <c r="Y25" s="41"/>
      <c r="Z25" s="28"/>
      <c r="AA25" s="43"/>
      <c r="AB25" s="41"/>
      <c r="AC25" s="12"/>
    </row>
    <row r="26" spans="1:29" ht="14.25" customHeight="1">
      <c r="A26" s="31" t="s">
        <v>192</v>
      </c>
      <c r="B26" s="24" t="s">
        <v>193</v>
      </c>
      <c r="C26" s="50">
        <f t="shared" si="0"/>
        <v>0</v>
      </c>
      <c r="D26" s="27"/>
      <c r="E26" s="27"/>
      <c r="F26" s="28"/>
      <c r="G26" s="33"/>
      <c r="H26" s="33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41"/>
      <c r="X26" s="41"/>
      <c r="Y26" s="41"/>
      <c r="Z26" s="28"/>
      <c r="AA26" s="43"/>
      <c r="AB26" s="41"/>
      <c r="AC26" s="12"/>
    </row>
    <row r="27" spans="1:29">
      <c r="A27" s="31" t="s">
        <v>194</v>
      </c>
      <c r="B27" s="24" t="s">
        <v>195</v>
      </c>
      <c r="C27" s="50">
        <f t="shared" si="0"/>
        <v>0</v>
      </c>
      <c r="D27" s="27"/>
      <c r="E27" s="27"/>
      <c r="F27" s="28"/>
      <c r="G27" s="33"/>
      <c r="H27" s="3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41"/>
      <c r="X27" s="41"/>
      <c r="Y27" s="41"/>
      <c r="Z27" s="28"/>
      <c r="AA27" s="43"/>
      <c r="AB27" s="41"/>
      <c r="AC27" s="12"/>
    </row>
    <row r="28" spans="1:29" ht="14.25" customHeight="1">
      <c r="A28" s="31" t="s">
        <v>196</v>
      </c>
      <c r="B28" s="24" t="s">
        <v>195</v>
      </c>
      <c r="C28" s="50">
        <f t="shared" si="0"/>
        <v>0</v>
      </c>
      <c r="D28" s="27"/>
      <c r="E28" s="27"/>
      <c r="F28" s="28"/>
      <c r="G28" s="33"/>
      <c r="H28" s="3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41"/>
      <c r="X28" s="41"/>
      <c r="Y28" s="41"/>
      <c r="Z28" s="28"/>
      <c r="AA28" s="43"/>
      <c r="AB28" s="41"/>
      <c r="AC28" s="12"/>
    </row>
    <row r="29" spans="1:29" ht="14.25" customHeight="1">
      <c r="A29" s="31" t="s">
        <v>197</v>
      </c>
      <c r="B29" s="24" t="s">
        <v>198</v>
      </c>
      <c r="C29" s="50">
        <f t="shared" si="0"/>
        <v>0</v>
      </c>
      <c r="D29" s="27"/>
      <c r="E29" s="27"/>
      <c r="F29" s="28"/>
      <c r="G29" s="33"/>
      <c r="H29" s="33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41"/>
      <c r="X29" s="41"/>
      <c r="Y29" s="41"/>
      <c r="Z29" s="28"/>
      <c r="AA29" s="43"/>
      <c r="AB29" s="41"/>
      <c r="AC29" s="12"/>
    </row>
    <row r="30" spans="1:29" ht="14.25" customHeight="1">
      <c r="A30" s="31" t="s">
        <v>199</v>
      </c>
      <c r="B30" s="24" t="s">
        <v>200</v>
      </c>
      <c r="C30" s="50">
        <f t="shared" si="0"/>
        <v>0</v>
      </c>
      <c r="D30" s="27"/>
      <c r="E30" s="27"/>
      <c r="F30" s="28"/>
      <c r="G30" s="33"/>
      <c r="H30" s="33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41"/>
      <c r="X30" s="41"/>
      <c r="Y30" s="41"/>
      <c r="Z30" s="28"/>
      <c r="AA30" s="43"/>
      <c r="AB30" s="41"/>
      <c r="AC30" s="12"/>
    </row>
    <row r="31" spans="1:29" ht="14.25" customHeight="1">
      <c r="A31" s="31" t="s">
        <v>201</v>
      </c>
      <c r="B31" s="24" t="s">
        <v>200</v>
      </c>
      <c r="C31" s="50">
        <f t="shared" si="0"/>
        <v>0</v>
      </c>
      <c r="D31" s="27"/>
      <c r="E31" s="27"/>
      <c r="F31" s="28"/>
      <c r="G31" s="33"/>
      <c r="H31" s="3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41"/>
      <c r="X31" s="41"/>
      <c r="Y31" s="41"/>
      <c r="Z31" s="28"/>
      <c r="AA31" s="43"/>
      <c r="AB31" s="41"/>
      <c r="AC31" s="12"/>
    </row>
    <row r="32" spans="1:29" ht="14.25" customHeight="1">
      <c r="C32" s="34">
        <f>SUM(C3:C31)</f>
        <v>10</v>
      </c>
      <c r="D32" s="34">
        <f>SUM(D3:D31)</f>
        <v>0</v>
      </c>
      <c r="E32" s="34">
        <f t="shared" ref="E32:AC32" si="1">SUM(E3:E31)</f>
        <v>0</v>
      </c>
      <c r="F32" s="34">
        <f t="shared" si="1"/>
        <v>0</v>
      </c>
      <c r="G32" s="34">
        <f t="shared" si="1"/>
        <v>0</v>
      </c>
      <c r="H32" s="34">
        <f t="shared" si="1"/>
        <v>3</v>
      </c>
      <c r="I32" s="34">
        <f t="shared" si="1"/>
        <v>3</v>
      </c>
      <c r="J32" s="34">
        <f t="shared" si="1"/>
        <v>2</v>
      </c>
      <c r="K32" s="34">
        <f t="shared" si="1"/>
        <v>0</v>
      </c>
      <c r="L32" s="34">
        <f t="shared" si="1"/>
        <v>0</v>
      </c>
      <c r="M32" s="34">
        <f t="shared" si="1"/>
        <v>1</v>
      </c>
      <c r="N32" s="34">
        <f t="shared" si="1"/>
        <v>0</v>
      </c>
      <c r="O32" s="34">
        <f t="shared" si="1"/>
        <v>1</v>
      </c>
      <c r="P32" s="34">
        <f t="shared" si="1"/>
        <v>0</v>
      </c>
      <c r="Q32" s="34">
        <f t="shared" si="1"/>
        <v>0</v>
      </c>
      <c r="R32" s="34">
        <f t="shared" si="1"/>
        <v>0</v>
      </c>
      <c r="S32" s="34">
        <f t="shared" si="1"/>
        <v>0</v>
      </c>
      <c r="T32" s="34">
        <f t="shared" si="1"/>
        <v>0</v>
      </c>
      <c r="U32" s="34">
        <f t="shared" si="1"/>
        <v>0</v>
      </c>
      <c r="V32" s="34">
        <f t="shared" si="1"/>
        <v>0</v>
      </c>
      <c r="W32" s="34">
        <f t="shared" si="1"/>
        <v>0</v>
      </c>
      <c r="X32" s="34">
        <f t="shared" si="1"/>
        <v>0</v>
      </c>
      <c r="Y32" s="34">
        <f t="shared" si="1"/>
        <v>0</v>
      </c>
      <c r="Z32" s="34">
        <f t="shared" si="1"/>
        <v>0</v>
      </c>
      <c r="AA32" s="34">
        <f t="shared" si="1"/>
        <v>0</v>
      </c>
      <c r="AB32" s="34">
        <f t="shared" si="1"/>
        <v>0</v>
      </c>
      <c r="AC32" s="34">
        <f t="shared" si="1"/>
        <v>0</v>
      </c>
    </row>
    <row r="33" spans="1:28" ht="14.25">
      <c r="A33" s="35" t="s">
        <v>67</v>
      </c>
      <c r="B33" t="s">
        <v>67</v>
      </c>
      <c r="C33" t="s">
        <v>67</v>
      </c>
      <c r="D33" s="34" t="s">
        <v>67</v>
      </c>
      <c r="F33" s="34"/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8" ht="14.25">
      <c r="A34" s="37">
        <v>1</v>
      </c>
      <c r="B34" s="38" t="s">
        <v>64</v>
      </c>
      <c r="C34" s="26">
        <f t="shared" ref="C34:C46" si="2">SUM(D34:AB34)</f>
        <v>0</v>
      </c>
      <c r="D34" s="34">
        <f t="shared" ref="D34:G34" si="3">D32</f>
        <v>0</v>
      </c>
      <c r="E34" s="34">
        <f t="shared" si="3"/>
        <v>0</v>
      </c>
      <c r="F34" s="34">
        <f t="shared" si="3"/>
        <v>0</v>
      </c>
      <c r="G34" s="34">
        <f t="shared" si="3"/>
        <v>0</v>
      </c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8">
      <c r="A35" s="37">
        <v>2</v>
      </c>
      <c r="B35" s="39" t="s">
        <v>65</v>
      </c>
      <c r="C35" s="26">
        <f t="shared" si="2"/>
        <v>3</v>
      </c>
      <c r="D35" s="34" t="s">
        <v>67</v>
      </c>
      <c r="E35" s="40"/>
      <c r="H35" s="36">
        <f>H32</f>
        <v>3</v>
      </c>
    </row>
    <row r="36" spans="1:28">
      <c r="A36" s="37">
        <v>3</v>
      </c>
      <c r="B36" s="39" t="s">
        <v>66</v>
      </c>
      <c r="C36" s="26">
        <f t="shared" si="2"/>
        <v>3</v>
      </c>
      <c r="D36" s="34" t="s">
        <v>67</v>
      </c>
      <c r="E36" s="40"/>
      <c r="I36" s="34">
        <f>I32</f>
        <v>3</v>
      </c>
    </row>
    <row r="37" spans="1:28">
      <c r="A37" s="37">
        <v>4</v>
      </c>
      <c r="B37" s="39" t="s">
        <v>68</v>
      </c>
      <c r="C37" s="26">
        <f t="shared" si="2"/>
        <v>2</v>
      </c>
      <c r="D37" s="34" t="s">
        <v>67</v>
      </c>
      <c r="E37" s="40"/>
      <c r="J37" s="34">
        <f>J32</f>
        <v>2</v>
      </c>
    </row>
    <row r="38" spans="1:28">
      <c r="A38" s="37">
        <v>5</v>
      </c>
      <c r="B38" s="39" t="s">
        <v>69</v>
      </c>
      <c r="C38" s="26">
        <f t="shared" si="2"/>
        <v>0</v>
      </c>
      <c r="D38" s="34" t="s">
        <v>67</v>
      </c>
      <c r="E38" s="40"/>
      <c r="L38" s="34">
        <f>L32</f>
        <v>0</v>
      </c>
    </row>
    <row r="39" spans="1:28">
      <c r="A39" s="37">
        <v>6</v>
      </c>
      <c r="B39" s="39" t="s">
        <v>70</v>
      </c>
      <c r="C39" s="26">
        <f t="shared" si="2"/>
        <v>1</v>
      </c>
      <c r="D39" s="34" t="s">
        <v>67</v>
      </c>
      <c r="E39" s="40"/>
      <c r="N39" s="34">
        <f>N32</f>
        <v>0</v>
      </c>
      <c r="O39" s="34">
        <f>O32</f>
        <v>1</v>
      </c>
    </row>
    <row r="40" spans="1:28">
      <c r="A40" s="37">
        <v>7</v>
      </c>
      <c r="B40" s="39" t="s">
        <v>71</v>
      </c>
      <c r="C40" s="26">
        <f t="shared" si="2"/>
        <v>0</v>
      </c>
      <c r="D40" s="34" t="s">
        <v>67</v>
      </c>
      <c r="E40" s="40"/>
      <c r="Q40" s="34">
        <f>Q32</f>
        <v>0</v>
      </c>
      <c r="R40" s="34">
        <f>R32</f>
        <v>0</v>
      </c>
    </row>
    <row r="41" spans="1:28">
      <c r="A41" s="37">
        <v>8</v>
      </c>
      <c r="B41" s="39" t="s">
        <v>72</v>
      </c>
      <c r="C41" s="26">
        <f t="shared" si="2"/>
        <v>0</v>
      </c>
      <c r="D41" s="34" t="s">
        <v>67</v>
      </c>
      <c r="E41" s="40"/>
      <c r="S41" s="34">
        <f>S32</f>
        <v>0</v>
      </c>
    </row>
    <row r="42" spans="1:28">
      <c r="A42" s="37">
        <v>9</v>
      </c>
      <c r="B42" s="39" t="s">
        <v>73</v>
      </c>
      <c r="C42" s="26">
        <f t="shared" si="2"/>
        <v>0</v>
      </c>
      <c r="D42" s="34" t="s">
        <v>67</v>
      </c>
      <c r="E42" s="40"/>
      <c r="T42" s="34">
        <f>T32</f>
        <v>0</v>
      </c>
    </row>
    <row r="43" spans="1:28">
      <c r="A43" s="37">
        <v>10</v>
      </c>
      <c r="B43" s="39" t="s">
        <v>74</v>
      </c>
      <c r="C43" s="26">
        <f t="shared" si="2"/>
        <v>0</v>
      </c>
      <c r="D43" s="34"/>
      <c r="E43" s="40"/>
      <c r="T43" s="34"/>
      <c r="V43" s="34">
        <f>V32</f>
        <v>0</v>
      </c>
    </row>
    <row r="44" spans="1:28">
      <c r="A44" s="37">
        <v>11</v>
      </c>
      <c r="B44" s="39" t="s">
        <v>75</v>
      </c>
      <c r="C44" s="26">
        <f t="shared" si="2"/>
        <v>1</v>
      </c>
      <c r="D44" s="34" t="s">
        <v>67</v>
      </c>
      <c r="E44" s="40"/>
      <c r="K44" s="34">
        <f t="shared" ref="K44:P44" si="4">K32</f>
        <v>0</v>
      </c>
      <c r="M44" s="34">
        <f t="shared" si="4"/>
        <v>1</v>
      </c>
      <c r="P44" s="34">
        <f t="shared" si="4"/>
        <v>0</v>
      </c>
      <c r="U44" s="34">
        <f t="shared" ref="U44:Z44" si="5">U32</f>
        <v>0</v>
      </c>
      <c r="V44" s="34"/>
      <c r="W44" s="34">
        <f t="shared" si="5"/>
        <v>0</v>
      </c>
      <c r="Z44" s="34">
        <f t="shared" si="5"/>
        <v>0</v>
      </c>
    </row>
    <row r="45" spans="1:28">
      <c r="A45" s="37">
        <v>12</v>
      </c>
      <c r="B45" s="39" t="s">
        <v>76</v>
      </c>
      <c r="C45" s="26">
        <f t="shared" si="2"/>
        <v>0</v>
      </c>
      <c r="D45" s="34" t="s">
        <v>67</v>
      </c>
      <c r="E45" s="40"/>
      <c r="X45" s="34">
        <f>X32</f>
        <v>0</v>
      </c>
      <c r="Y45" s="34">
        <f>Y32</f>
        <v>0</v>
      </c>
    </row>
    <row r="46" spans="1:28">
      <c r="A46" s="37">
        <v>13</v>
      </c>
      <c r="B46" s="39" t="s">
        <v>77</v>
      </c>
      <c r="C46" s="26">
        <f t="shared" si="2"/>
        <v>0</v>
      </c>
      <c r="D46" s="34" t="s">
        <v>67</v>
      </c>
      <c r="E46" s="40"/>
      <c r="X46" s="34" t="s">
        <v>67</v>
      </c>
      <c r="Z46" s="34"/>
      <c r="AA46" s="34">
        <f>AA32</f>
        <v>0</v>
      </c>
      <c r="AB46" s="34">
        <f>AB32</f>
        <v>0</v>
      </c>
    </row>
    <row r="47" spans="1:28">
      <c r="A47" s="37">
        <v>14</v>
      </c>
      <c r="B47" s="39" t="s">
        <v>78</v>
      </c>
      <c r="C47" s="26">
        <f>C32</f>
        <v>10</v>
      </c>
      <c r="D47" t="s">
        <v>67</v>
      </c>
      <c r="E47" s="40"/>
    </row>
    <row r="48" spans="1:28">
      <c r="A48" s="53"/>
      <c r="B48" s="14"/>
      <c r="C48" s="54"/>
      <c r="E48" s="40"/>
    </row>
    <row r="49" spans="1:9">
      <c r="A49" s="46" t="s">
        <v>202</v>
      </c>
      <c r="H49"/>
    </row>
    <row r="50" spans="1:9">
      <c r="A50" s="37">
        <v>1</v>
      </c>
      <c r="B50" s="39" t="s">
        <v>203</v>
      </c>
      <c r="C50" s="26">
        <f t="shared" ref="C50" si="6">SUM(D50:AB50)</f>
        <v>0</v>
      </c>
      <c r="D50" s="36">
        <f>SUM(D3:D16,D27:D28)</f>
        <v>0</v>
      </c>
      <c r="E50" s="36">
        <f>SUM(E3:E16,E27:E28)</f>
        <v>0</v>
      </c>
      <c r="F50" s="36">
        <f>SUM(F3:F16,F27:F28)</f>
        <v>0</v>
      </c>
      <c r="G50" s="36">
        <f>SUM(G3:G16,G27:G28)</f>
        <v>0</v>
      </c>
    </row>
    <row r="51" spans="1:9">
      <c r="A51" s="37">
        <v>2</v>
      </c>
      <c r="B51" s="39" t="s">
        <v>84</v>
      </c>
      <c r="C51" s="26">
        <v>0</v>
      </c>
      <c r="D51" s="36"/>
      <c r="E51" s="36"/>
      <c r="F51" s="36"/>
      <c r="G51" s="36"/>
      <c r="H51" s="36">
        <f>SUM(H3:H31)</f>
        <v>3</v>
      </c>
    </row>
    <row r="52" spans="1:9">
      <c r="A52" s="37">
        <v>3</v>
      </c>
      <c r="B52" s="39" t="s">
        <v>85</v>
      </c>
      <c r="C52" s="26">
        <v>2</v>
      </c>
      <c r="D52" s="36"/>
      <c r="E52" s="36"/>
      <c r="F52" s="36"/>
      <c r="G52" s="36"/>
      <c r="I52" s="34">
        <f>SUM(I3:I31)</f>
        <v>3</v>
      </c>
    </row>
    <row r="53" spans="1:9">
      <c r="A53" s="48" t="s">
        <v>204</v>
      </c>
      <c r="B53" s="48"/>
      <c r="C53" s="48"/>
      <c r="D53" s="48"/>
      <c r="E53" s="48"/>
      <c r="F53" s="48"/>
    </row>
    <row r="54" spans="1:9">
      <c r="A54" s="48" t="s">
        <v>205</v>
      </c>
      <c r="B54" s="48"/>
      <c r="C54" s="48"/>
      <c r="D54" s="48"/>
      <c r="E54" s="48"/>
      <c r="F54" s="48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25" workbookViewId="0">
      <selection activeCell="I54" sqref="I54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0" t="s">
        <v>206</v>
      </c>
      <c r="B1" s="21" t="s">
        <v>133</v>
      </c>
      <c r="C1" s="22" t="s">
        <v>78</v>
      </c>
      <c r="D1" s="148" t="s">
        <v>134</v>
      </c>
      <c r="E1" s="148"/>
      <c r="F1" s="148"/>
      <c r="G1" s="148"/>
      <c r="H1" s="22" t="s">
        <v>135</v>
      </c>
      <c r="I1" s="22" t="s">
        <v>136</v>
      </c>
      <c r="J1" s="148" t="s">
        <v>137</v>
      </c>
      <c r="K1" s="148"/>
      <c r="L1" s="148" t="s">
        <v>138</v>
      </c>
      <c r="M1" s="148"/>
      <c r="N1" s="148" t="s">
        <v>116</v>
      </c>
      <c r="O1" s="148"/>
      <c r="P1" s="148"/>
      <c r="Q1" s="148" t="s">
        <v>139</v>
      </c>
      <c r="R1" s="148"/>
      <c r="S1" s="22" t="s">
        <v>140</v>
      </c>
      <c r="T1" s="148" t="s">
        <v>141</v>
      </c>
      <c r="U1" s="148"/>
      <c r="V1" s="22" t="s">
        <v>142</v>
      </c>
      <c r="W1" s="148" t="s">
        <v>76</v>
      </c>
      <c r="X1" s="148"/>
      <c r="Y1" s="148"/>
      <c r="Z1" s="148" t="s">
        <v>77</v>
      </c>
      <c r="AA1" s="148"/>
      <c r="AB1" s="148"/>
      <c r="AC1" s="42" t="s">
        <v>143</v>
      </c>
    </row>
    <row r="2" spans="1:29" ht="27">
      <c r="A2" s="20" t="s">
        <v>144</v>
      </c>
      <c r="B2" s="21" t="s">
        <v>145</v>
      </c>
      <c r="C2" s="23" t="s">
        <v>146</v>
      </c>
      <c r="D2" s="24" t="s">
        <v>147</v>
      </c>
      <c r="E2" s="24" t="s">
        <v>148</v>
      </c>
      <c r="F2" s="24" t="s">
        <v>149</v>
      </c>
      <c r="G2" s="24" t="s">
        <v>150</v>
      </c>
      <c r="H2" s="24" t="s">
        <v>151</v>
      </c>
      <c r="I2" s="24" t="s">
        <v>151</v>
      </c>
      <c r="J2" s="24" t="s">
        <v>152</v>
      </c>
      <c r="K2" s="24" t="s">
        <v>75</v>
      </c>
      <c r="L2" s="24" t="s">
        <v>152</v>
      </c>
      <c r="M2" s="24" t="s">
        <v>75</v>
      </c>
      <c r="N2" s="24" t="s">
        <v>153</v>
      </c>
      <c r="O2" s="24" t="s">
        <v>154</v>
      </c>
      <c r="P2" s="24" t="s">
        <v>75</v>
      </c>
      <c r="Q2" s="24" t="s">
        <v>155</v>
      </c>
      <c r="R2" s="24" t="s">
        <v>156</v>
      </c>
      <c r="S2" s="24" t="s">
        <v>157</v>
      </c>
      <c r="T2" s="24" t="s">
        <v>157</v>
      </c>
      <c r="U2" s="24" t="s">
        <v>75</v>
      </c>
      <c r="V2" s="24" t="s">
        <v>158</v>
      </c>
      <c r="W2" s="24" t="s">
        <v>75</v>
      </c>
      <c r="X2" s="24" t="s">
        <v>67</v>
      </c>
      <c r="Y2" s="24" t="s">
        <v>67</v>
      </c>
      <c r="Z2" s="24" t="s">
        <v>75</v>
      </c>
      <c r="AA2" s="24" t="s">
        <v>161</v>
      </c>
      <c r="AB2" s="24" t="s">
        <v>207</v>
      </c>
      <c r="AC2" s="18" t="s">
        <v>163</v>
      </c>
    </row>
    <row r="3" spans="1:29" ht="14.25" customHeight="1">
      <c r="A3" s="25" t="s">
        <v>208</v>
      </c>
      <c r="B3" s="21" t="s">
        <v>209</v>
      </c>
      <c r="C3" s="26">
        <f>SUM(D3:AB3)</f>
        <v>5</v>
      </c>
      <c r="D3" s="27"/>
      <c r="E3" s="27"/>
      <c r="F3" s="28"/>
      <c r="G3" s="29"/>
      <c r="H3" s="28"/>
      <c r="I3" s="28">
        <v>5</v>
      </c>
      <c r="J3" s="28"/>
      <c r="K3" s="28"/>
      <c r="L3" s="28"/>
      <c r="M3" s="28"/>
      <c r="N3" s="28"/>
      <c r="O3" s="28"/>
      <c r="P3" s="28"/>
      <c r="Q3" s="41"/>
      <c r="R3" s="41"/>
      <c r="S3" s="41"/>
      <c r="T3" s="41"/>
      <c r="U3" s="41"/>
      <c r="V3" s="41"/>
      <c r="W3" s="41"/>
      <c r="X3" s="41"/>
      <c r="Y3" s="41"/>
      <c r="Z3" s="28"/>
      <c r="AA3" s="43"/>
      <c r="AB3" s="41"/>
      <c r="AC3" s="12"/>
    </row>
    <row r="4" spans="1:29" ht="14.25" customHeight="1">
      <c r="A4" s="25" t="s">
        <v>210</v>
      </c>
      <c r="B4" s="21" t="s">
        <v>209</v>
      </c>
      <c r="C4" s="26">
        <f t="shared" ref="C4:C53" si="0">SUM(D4:AB4)</f>
        <v>2</v>
      </c>
      <c r="D4" s="27"/>
      <c r="E4" s="27"/>
      <c r="F4" s="28"/>
      <c r="G4" s="29"/>
      <c r="H4" s="28"/>
      <c r="I4" s="28">
        <v>2</v>
      </c>
      <c r="J4" s="28"/>
      <c r="K4" s="28"/>
      <c r="L4" s="28"/>
      <c r="M4" s="28"/>
      <c r="N4" s="28"/>
      <c r="O4" s="28"/>
      <c r="P4" s="28"/>
      <c r="Q4" s="41"/>
      <c r="R4" s="41"/>
      <c r="S4" s="41"/>
      <c r="T4" s="41"/>
      <c r="U4" s="41"/>
      <c r="V4" s="41"/>
      <c r="W4" s="41"/>
      <c r="X4" s="41"/>
      <c r="Y4" s="41"/>
      <c r="Z4" s="44"/>
      <c r="AA4" s="43"/>
      <c r="AB4" s="41"/>
      <c r="AC4" s="12"/>
    </row>
    <row r="5" spans="1:29" ht="14.25" customHeight="1">
      <c r="A5" s="25" t="s">
        <v>211</v>
      </c>
      <c r="B5" s="21" t="s">
        <v>209</v>
      </c>
      <c r="C5" s="26">
        <f t="shared" si="0"/>
        <v>0</v>
      </c>
      <c r="D5" s="27"/>
      <c r="E5" s="27"/>
      <c r="F5" s="28"/>
      <c r="G5" s="29"/>
      <c r="H5" s="28"/>
      <c r="I5" s="28"/>
      <c r="J5" s="28"/>
      <c r="K5" s="28"/>
      <c r="L5" s="28"/>
      <c r="M5" s="28"/>
      <c r="N5" s="28"/>
      <c r="O5" s="28"/>
      <c r="P5" s="28"/>
      <c r="Q5" s="41"/>
      <c r="R5" s="41"/>
      <c r="S5" s="41"/>
      <c r="T5" s="41"/>
      <c r="U5" s="41"/>
      <c r="V5" s="41"/>
      <c r="W5" s="41"/>
      <c r="X5" s="41"/>
      <c r="Y5" s="41"/>
      <c r="Z5" s="28"/>
      <c r="AA5" s="43"/>
      <c r="AB5" s="41"/>
      <c r="AC5" s="12"/>
    </row>
    <row r="6" spans="1:29" ht="14.25" customHeight="1">
      <c r="A6" s="25" t="s">
        <v>212</v>
      </c>
      <c r="B6" s="21" t="s">
        <v>209</v>
      </c>
      <c r="C6" s="26">
        <f t="shared" si="0"/>
        <v>0</v>
      </c>
      <c r="D6" s="27"/>
      <c r="E6" s="27"/>
      <c r="F6" s="28"/>
      <c r="G6" s="29"/>
      <c r="H6" s="28"/>
      <c r="I6" s="28"/>
      <c r="J6" s="28"/>
      <c r="K6" s="28"/>
      <c r="L6" s="28"/>
      <c r="M6" s="28"/>
      <c r="N6" s="28"/>
      <c r="O6" s="28"/>
      <c r="P6" s="28"/>
      <c r="Q6" s="41"/>
      <c r="R6" s="41"/>
      <c r="S6" s="41"/>
      <c r="T6" s="41"/>
      <c r="U6" s="41"/>
      <c r="V6" s="41"/>
      <c r="W6" s="41"/>
      <c r="X6" s="41"/>
      <c r="Y6" s="41"/>
      <c r="Z6" s="28"/>
      <c r="AA6" s="43"/>
      <c r="AB6" s="41"/>
      <c r="AC6" s="12"/>
    </row>
    <row r="7" spans="1:29" ht="14.25" customHeight="1">
      <c r="A7" s="25" t="s">
        <v>213</v>
      </c>
      <c r="B7" s="21" t="s">
        <v>209</v>
      </c>
      <c r="C7" s="26">
        <f t="shared" si="0"/>
        <v>1</v>
      </c>
      <c r="D7" s="27"/>
      <c r="E7" s="27"/>
      <c r="F7" s="28"/>
      <c r="G7" s="29"/>
      <c r="H7" s="28">
        <v>1</v>
      </c>
      <c r="I7" s="28"/>
      <c r="J7" s="28"/>
      <c r="K7" s="28"/>
      <c r="L7" s="28"/>
      <c r="M7" s="28"/>
      <c r="N7" s="28"/>
      <c r="O7" s="28"/>
      <c r="P7" s="28"/>
      <c r="Q7" s="41"/>
      <c r="R7" s="41"/>
      <c r="S7" s="41"/>
      <c r="T7" s="41"/>
      <c r="U7" s="41"/>
      <c r="V7" s="41"/>
      <c r="W7" s="41"/>
      <c r="X7" s="41"/>
      <c r="Y7" s="41"/>
      <c r="Z7" s="28"/>
      <c r="AA7" s="43"/>
      <c r="AB7" s="41"/>
      <c r="AC7" s="12"/>
    </row>
    <row r="8" spans="1:29" ht="14.25" customHeight="1">
      <c r="A8" s="25" t="s">
        <v>214</v>
      </c>
      <c r="B8" s="21" t="s">
        <v>209</v>
      </c>
      <c r="C8" s="26">
        <f t="shared" si="0"/>
        <v>0</v>
      </c>
      <c r="D8" s="27"/>
      <c r="E8" s="27"/>
      <c r="F8" s="28"/>
      <c r="G8" s="29"/>
      <c r="H8" s="28"/>
      <c r="I8" s="28"/>
      <c r="J8" s="28"/>
      <c r="K8" s="28"/>
      <c r="L8" s="28"/>
      <c r="M8" s="28"/>
      <c r="N8" s="28"/>
      <c r="O8" s="28"/>
      <c r="P8" s="28"/>
      <c r="Q8" s="41"/>
      <c r="R8" s="41"/>
      <c r="S8" s="41"/>
      <c r="T8" s="41"/>
      <c r="U8" s="41"/>
      <c r="V8" s="41"/>
      <c r="W8" s="41"/>
      <c r="X8" s="41"/>
      <c r="Y8" s="41"/>
      <c r="Z8" s="28"/>
      <c r="AA8" s="43"/>
      <c r="AB8" s="41"/>
      <c r="AC8" s="12"/>
    </row>
    <row r="9" spans="1:29" ht="14.25" customHeight="1">
      <c r="A9" s="25" t="s">
        <v>215</v>
      </c>
      <c r="B9" s="21" t="s">
        <v>209</v>
      </c>
      <c r="C9" s="26">
        <f t="shared" si="0"/>
        <v>0</v>
      </c>
      <c r="D9" s="27"/>
      <c r="E9" s="27"/>
      <c r="F9" s="28"/>
      <c r="G9" s="29"/>
      <c r="H9" s="28"/>
      <c r="I9" s="28"/>
      <c r="J9" s="28"/>
      <c r="K9" s="28"/>
      <c r="L9" s="28"/>
      <c r="M9" s="28"/>
      <c r="N9" s="28"/>
      <c r="O9" s="28"/>
      <c r="P9" s="28"/>
      <c r="Q9" s="41"/>
      <c r="R9" s="41"/>
      <c r="S9" s="41"/>
      <c r="T9" s="41"/>
      <c r="U9" s="41"/>
      <c r="V9" s="41"/>
      <c r="W9" s="41"/>
      <c r="X9" s="41"/>
      <c r="Y9" s="41"/>
      <c r="Z9" s="28"/>
      <c r="AA9" s="43"/>
      <c r="AB9" s="41"/>
      <c r="AC9" s="12"/>
    </row>
    <row r="10" spans="1:29" ht="14.25" customHeight="1">
      <c r="A10" s="25" t="s">
        <v>216</v>
      </c>
      <c r="B10" s="21" t="s">
        <v>209</v>
      </c>
      <c r="C10" s="26">
        <f t="shared" si="0"/>
        <v>0</v>
      </c>
      <c r="D10" s="27"/>
      <c r="E10" s="27"/>
      <c r="F10" s="28"/>
      <c r="G10" s="29"/>
      <c r="H10" s="28"/>
      <c r="I10" s="28"/>
      <c r="J10" s="28"/>
      <c r="K10" s="28"/>
      <c r="L10" s="28"/>
      <c r="M10" s="28"/>
      <c r="N10" s="28"/>
      <c r="O10" s="28"/>
      <c r="P10" s="28"/>
      <c r="Q10" s="41"/>
      <c r="R10" s="41"/>
      <c r="S10" s="41"/>
      <c r="T10" s="41"/>
      <c r="U10" s="41"/>
      <c r="V10" s="41"/>
      <c r="W10" s="41"/>
      <c r="X10" s="41"/>
      <c r="Y10" s="41"/>
      <c r="Z10" s="28"/>
      <c r="AA10" s="43"/>
      <c r="AB10" s="41"/>
      <c r="AC10" s="12"/>
    </row>
    <row r="11" spans="1:29" ht="14.25" customHeight="1">
      <c r="A11" s="30" t="s">
        <v>217</v>
      </c>
      <c r="B11" s="21" t="s">
        <v>209</v>
      </c>
      <c r="C11" s="26">
        <f t="shared" si="0"/>
        <v>0</v>
      </c>
      <c r="D11" s="27"/>
      <c r="E11" s="27"/>
      <c r="F11" s="28"/>
      <c r="G11" s="29"/>
      <c r="H11" s="28"/>
      <c r="I11" s="28"/>
      <c r="J11" s="28"/>
      <c r="K11" s="28"/>
      <c r="L11" s="28"/>
      <c r="M11" s="28"/>
      <c r="N11" s="28"/>
      <c r="O11" s="28"/>
      <c r="P11" s="28"/>
      <c r="Q11" s="41"/>
      <c r="R11" s="41"/>
      <c r="S11" s="41"/>
      <c r="T11" s="41"/>
      <c r="U11" s="41"/>
      <c r="V11" s="41"/>
      <c r="W11" s="41"/>
      <c r="X11" s="41"/>
      <c r="Y11" s="41"/>
      <c r="Z11" s="28"/>
      <c r="AA11" s="43"/>
      <c r="AB11" s="41"/>
      <c r="AC11" s="12"/>
    </row>
    <row r="12" spans="1:29" ht="14.25" customHeight="1">
      <c r="A12" s="25" t="s">
        <v>218</v>
      </c>
      <c r="B12" s="21" t="s">
        <v>209</v>
      </c>
      <c r="C12" s="26">
        <f t="shared" si="0"/>
        <v>1</v>
      </c>
      <c r="D12" s="27"/>
      <c r="E12" s="27"/>
      <c r="F12" s="28"/>
      <c r="G12" s="29"/>
      <c r="H12" s="28"/>
      <c r="I12" s="28"/>
      <c r="J12" s="28"/>
      <c r="K12" s="28"/>
      <c r="L12" s="28"/>
      <c r="M12" s="28"/>
      <c r="N12" s="28"/>
      <c r="O12" s="28"/>
      <c r="P12" s="28"/>
      <c r="Q12" s="41"/>
      <c r="R12" s="41"/>
      <c r="S12" s="41"/>
      <c r="T12" s="41"/>
      <c r="U12" s="41"/>
      <c r="V12" s="41"/>
      <c r="W12" s="41"/>
      <c r="X12" s="41"/>
      <c r="Y12" s="41"/>
      <c r="Z12" s="28"/>
      <c r="AA12" s="43">
        <v>1</v>
      </c>
      <c r="AB12" s="41"/>
      <c r="AC12" s="12"/>
    </row>
    <row r="13" spans="1:29" ht="14.25" customHeight="1">
      <c r="A13" s="25" t="s">
        <v>219</v>
      </c>
      <c r="B13" s="21" t="s">
        <v>209</v>
      </c>
      <c r="C13" s="26">
        <f t="shared" si="0"/>
        <v>0</v>
      </c>
      <c r="D13" s="27"/>
      <c r="E13" s="27"/>
      <c r="F13" s="28"/>
      <c r="G13" s="29"/>
      <c r="H13" s="28"/>
      <c r="I13" s="28"/>
      <c r="J13" s="28"/>
      <c r="K13" s="28"/>
      <c r="L13" s="28"/>
      <c r="M13" s="28"/>
      <c r="N13" s="28"/>
      <c r="O13" s="28"/>
      <c r="P13" s="28"/>
      <c r="Q13" s="41"/>
      <c r="R13" s="41"/>
      <c r="S13" s="41"/>
      <c r="T13" s="41"/>
      <c r="U13" s="41"/>
      <c r="V13" s="41"/>
      <c r="W13" s="41"/>
      <c r="X13" s="41"/>
      <c r="Y13" s="41"/>
      <c r="Z13" s="28"/>
      <c r="AA13" s="43"/>
      <c r="AB13" s="41"/>
      <c r="AC13" s="12"/>
    </row>
    <row r="14" spans="1:29" ht="14.25" customHeight="1">
      <c r="A14" s="31" t="s">
        <v>220</v>
      </c>
      <c r="B14" s="21" t="s">
        <v>209</v>
      </c>
      <c r="C14" s="26">
        <f t="shared" si="0"/>
        <v>0</v>
      </c>
      <c r="D14" s="27"/>
      <c r="E14" s="27"/>
      <c r="F14" s="28"/>
      <c r="G14" s="29"/>
      <c r="H14" s="28"/>
      <c r="I14" s="28"/>
      <c r="J14" s="28"/>
      <c r="K14" s="28"/>
      <c r="L14" s="28"/>
      <c r="M14" s="28"/>
      <c r="N14" s="28"/>
      <c r="O14" s="28"/>
      <c r="P14" s="28"/>
      <c r="Q14" s="41"/>
      <c r="R14" s="41"/>
      <c r="S14" s="41"/>
      <c r="T14" s="41"/>
      <c r="U14" s="41"/>
      <c r="V14" s="41"/>
      <c r="W14" s="41"/>
      <c r="X14" s="41"/>
      <c r="Y14" s="41"/>
      <c r="Z14" s="28"/>
      <c r="AA14" s="43"/>
      <c r="AB14" s="41"/>
      <c r="AC14" s="12"/>
    </row>
    <row r="15" spans="1:29" ht="14.25" customHeight="1">
      <c r="A15" s="31" t="s">
        <v>221</v>
      </c>
      <c r="B15" s="24" t="s">
        <v>209</v>
      </c>
      <c r="C15" s="26">
        <f t="shared" si="0"/>
        <v>0</v>
      </c>
      <c r="D15" s="27"/>
      <c r="E15" s="27"/>
      <c r="F15" s="28"/>
      <c r="G15" s="29"/>
      <c r="H15" s="28"/>
      <c r="I15" s="28"/>
      <c r="J15" s="28"/>
      <c r="K15" s="28"/>
      <c r="L15" s="28"/>
      <c r="M15" s="28"/>
      <c r="N15" s="28"/>
      <c r="O15" s="28"/>
      <c r="P15" s="28"/>
      <c r="Q15" s="41"/>
      <c r="R15" s="41"/>
      <c r="S15" s="41"/>
      <c r="T15" s="41"/>
      <c r="U15" s="41"/>
      <c r="V15" s="41"/>
      <c r="W15" s="41"/>
      <c r="X15" s="41"/>
      <c r="Y15" s="41"/>
      <c r="Z15" s="28"/>
      <c r="AA15" s="43"/>
      <c r="AB15" s="41"/>
      <c r="AC15" s="12"/>
    </row>
    <row r="16" spans="1:29" ht="14.25" customHeight="1">
      <c r="A16" s="31" t="s">
        <v>222</v>
      </c>
      <c r="B16" s="24" t="s">
        <v>209</v>
      </c>
      <c r="C16" s="26">
        <f t="shared" si="0"/>
        <v>0</v>
      </c>
      <c r="D16" s="27"/>
      <c r="E16" s="27"/>
      <c r="F16" s="28"/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41"/>
      <c r="R16" s="41"/>
      <c r="S16" s="41"/>
      <c r="T16" s="41"/>
      <c r="U16" s="41"/>
      <c r="V16" s="41"/>
      <c r="W16" s="41"/>
      <c r="X16" s="41"/>
      <c r="Y16" s="41"/>
      <c r="Z16" s="28"/>
      <c r="AA16" s="45"/>
      <c r="AB16" s="41"/>
      <c r="AC16" s="12"/>
    </row>
    <row r="17" spans="1:29" ht="14.25" customHeight="1">
      <c r="A17" s="31" t="s">
        <v>223</v>
      </c>
      <c r="B17" s="24" t="s">
        <v>209</v>
      </c>
      <c r="C17" s="26">
        <f t="shared" si="0"/>
        <v>0</v>
      </c>
      <c r="D17" s="27"/>
      <c r="E17" s="27"/>
      <c r="F17" s="28"/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41"/>
      <c r="R17" s="41"/>
      <c r="S17" s="41"/>
      <c r="T17" s="41"/>
      <c r="U17" s="41"/>
      <c r="V17" s="41"/>
      <c r="W17" s="41"/>
      <c r="X17" s="41"/>
      <c r="Y17" s="41"/>
      <c r="Z17" s="28"/>
      <c r="AA17" s="43"/>
      <c r="AB17" s="41"/>
      <c r="AC17" s="12"/>
    </row>
    <row r="18" spans="1:29" ht="14.25" customHeight="1">
      <c r="A18" s="31" t="s">
        <v>224</v>
      </c>
      <c r="B18" s="24" t="s">
        <v>209</v>
      </c>
      <c r="C18" s="26">
        <f t="shared" si="0"/>
        <v>0</v>
      </c>
      <c r="D18" s="27"/>
      <c r="E18" s="27"/>
      <c r="F18" s="28"/>
      <c r="G18" s="29"/>
      <c r="H18" s="28"/>
      <c r="I18" s="28"/>
      <c r="J18" s="28"/>
      <c r="K18" s="28"/>
      <c r="L18" s="28"/>
      <c r="M18" s="28"/>
      <c r="N18" s="28"/>
      <c r="O18" s="28"/>
      <c r="P18" s="28"/>
      <c r="Q18" s="41"/>
      <c r="R18" s="41"/>
      <c r="S18" s="41"/>
      <c r="T18" s="41"/>
      <c r="U18" s="41"/>
      <c r="V18" s="41"/>
      <c r="W18" s="41"/>
      <c r="X18" s="41"/>
      <c r="Y18" s="41"/>
      <c r="Z18" s="28"/>
      <c r="AA18" s="43"/>
      <c r="AB18" s="41"/>
      <c r="AC18" s="12"/>
    </row>
    <row r="19" spans="1:29" ht="14.25" customHeight="1">
      <c r="A19" s="32" t="s">
        <v>225</v>
      </c>
      <c r="B19" s="24" t="s">
        <v>226</v>
      </c>
      <c r="C19" s="26">
        <f t="shared" si="0"/>
        <v>0</v>
      </c>
      <c r="D19" s="27"/>
      <c r="E19" s="27"/>
      <c r="F19" s="28"/>
      <c r="G19" s="29"/>
      <c r="H19" s="28"/>
      <c r="I19" s="28"/>
      <c r="J19" s="28"/>
      <c r="K19" s="28"/>
      <c r="L19" s="28"/>
      <c r="M19" s="28"/>
      <c r="N19" s="28"/>
      <c r="O19" s="28"/>
      <c r="P19" s="28"/>
      <c r="Q19" s="41"/>
      <c r="R19" s="41"/>
      <c r="S19" s="41"/>
      <c r="T19" s="41"/>
      <c r="U19" s="41"/>
      <c r="V19" s="41"/>
      <c r="W19" s="41"/>
      <c r="X19" s="41"/>
      <c r="Y19" s="41"/>
      <c r="Z19" s="28"/>
      <c r="AA19" s="43"/>
      <c r="AB19" s="41"/>
      <c r="AC19" s="12"/>
    </row>
    <row r="20" spans="1:29" ht="14.25" customHeight="1">
      <c r="A20" s="32" t="s">
        <v>227</v>
      </c>
      <c r="B20" s="24" t="s">
        <v>226</v>
      </c>
      <c r="C20" s="26">
        <f t="shared" si="0"/>
        <v>0</v>
      </c>
      <c r="D20" s="27"/>
      <c r="E20" s="27"/>
      <c r="F20" s="28"/>
      <c r="G20" s="29"/>
      <c r="H20" s="28"/>
      <c r="I20" s="28"/>
      <c r="J20" s="28"/>
      <c r="K20" s="28"/>
      <c r="L20" s="28"/>
      <c r="M20" s="28"/>
      <c r="N20" s="28"/>
      <c r="O20" s="28"/>
      <c r="P20" s="28"/>
      <c r="Q20" s="41"/>
      <c r="R20" s="41"/>
      <c r="S20" s="41"/>
      <c r="T20" s="41"/>
      <c r="U20" s="41"/>
      <c r="V20" s="41"/>
      <c r="W20" s="41"/>
      <c r="X20" s="41"/>
      <c r="Y20" s="41"/>
      <c r="Z20" s="28"/>
      <c r="AA20" s="43"/>
      <c r="AB20" s="41"/>
      <c r="AC20" s="12"/>
    </row>
    <row r="21" spans="1:29" ht="14.25" customHeight="1">
      <c r="A21" s="32" t="s">
        <v>228</v>
      </c>
      <c r="B21" s="24" t="s">
        <v>229</v>
      </c>
      <c r="C21" s="26">
        <f t="shared" si="0"/>
        <v>0</v>
      </c>
      <c r="D21" s="27"/>
      <c r="E21" s="27"/>
      <c r="F21" s="28"/>
      <c r="G21" s="29"/>
      <c r="H21" s="28"/>
      <c r="I21" s="28"/>
      <c r="J21" s="28"/>
      <c r="K21" s="28"/>
      <c r="L21" s="28"/>
      <c r="M21" s="28"/>
      <c r="N21" s="28"/>
      <c r="O21" s="28"/>
      <c r="P21" s="28"/>
      <c r="Q21" s="41"/>
      <c r="R21" s="41"/>
      <c r="S21" s="41"/>
      <c r="T21" s="41"/>
      <c r="U21" s="41"/>
      <c r="V21" s="41"/>
      <c r="W21" s="41"/>
      <c r="X21" s="41"/>
      <c r="Y21" s="41"/>
      <c r="Z21" s="28"/>
      <c r="AA21" s="43"/>
      <c r="AB21" s="41"/>
      <c r="AC21" s="12"/>
    </row>
    <row r="22" spans="1:29" ht="14.25" customHeight="1">
      <c r="A22" s="32" t="s">
        <v>230</v>
      </c>
      <c r="B22" s="24" t="s">
        <v>229</v>
      </c>
      <c r="C22" s="26">
        <f t="shared" si="0"/>
        <v>2</v>
      </c>
      <c r="D22" s="27"/>
      <c r="E22" s="27"/>
      <c r="F22" s="28"/>
      <c r="G22" s="29"/>
      <c r="H22" s="28"/>
      <c r="I22" s="28">
        <v>2</v>
      </c>
      <c r="J22" s="28"/>
      <c r="K22" s="28"/>
      <c r="L22" s="28"/>
      <c r="M22" s="28"/>
      <c r="N22" s="28"/>
      <c r="O22" s="28"/>
      <c r="P22" s="28"/>
      <c r="Q22" s="41"/>
      <c r="R22" s="41"/>
      <c r="S22" s="41"/>
      <c r="T22" s="41"/>
      <c r="U22" s="41"/>
      <c r="V22" s="41"/>
      <c r="W22" s="41"/>
      <c r="X22" s="41"/>
      <c r="Y22" s="41"/>
      <c r="Z22" s="28"/>
      <c r="AA22" s="43"/>
      <c r="AB22" s="41"/>
      <c r="AC22" s="12"/>
    </row>
    <row r="23" spans="1:29" ht="14.25" customHeight="1">
      <c r="A23" s="32" t="s">
        <v>231</v>
      </c>
      <c r="B23" s="24" t="s">
        <v>229</v>
      </c>
      <c r="C23" s="26">
        <f t="shared" si="0"/>
        <v>0</v>
      </c>
      <c r="D23" s="27"/>
      <c r="E23" s="27"/>
      <c r="F23" s="28"/>
      <c r="G23" s="29"/>
      <c r="H23" s="28"/>
      <c r="I23" s="28"/>
      <c r="J23" s="28"/>
      <c r="K23" s="28"/>
      <c r="L23" s="28"/>
      <c r="M23" s="28"/>
      <c r="N23" s="28"/>
      <c r="O23" s="28"/>
      <c r="P23" s="28"/>
      <c r="Q23" s="41"/>
      <c r="R23" s="41"/>
      <c r="S23" s="41"/>
      <c r="T23" s="41"/>
      <c r="U23" s="41"/>
      <c r="V23" s="41"/>
      <c r="W23" s="41"/>
      <c r="X23" s="41"/>
      <c r="Y23" s="41"/>
      <c r="Z23" s="28"/>
      <c r="AA23" s="45"/>
      <c r="AB23" s="41"/>
      <c r="AC23" s="12"/>
    </row>
    <row r="24" spans="1:29" ht="14.25" customHeight="1">
      <c r="A24" s="32" t="s">
        <v>232</v>
      </c>
      <c r="B24" s="24" t="s">
        <v>229</v>
      </c>
      <c r="C24" s="26">
        <f t="shared" si="0"/>
        <v>0</v>
      </c>
      <c r="D24" s="27"/>
      <c r="E24" s="27"/>
      <c r="F24" s="28"/>
      <c r="G24" s="29"/>
      <c r="H24" s="28"/>
      <c r="I24" s="28"/>
      <c r="J24" s="28"/>
      <c r="K24" s="28"/>
      <c r="L24" s="28"/>
      <c r="M24" s="28"/>
      <c r="N24" s="28"/>
      <c r="O24" s="28"/>
      <c r="P24" s="28"/>
      <c r="Q24" s="41"/>
      <c r="R24" s="41"/>
      <c r="S24" s="41"/>
      <c r="T24" s="41"/>
      <c r="U24" s="41"/>
      <c r="V24" s="41"/>
      <c r="W24" s="41"/>
      <c r="X24" s="41"/>
      <c r="Y24" s="41"/>
      <c r="Z24" s="28"/>
      <c r="AA24" s="45"/>
      <c r="AB24" s="41"/>
      <c r="AC24" s="12"/>
    </row>
    <row r="25" spans="1:29" ht="14.25" customHeight="1">
      <c r="A25" s="32" t="s">
        <v>233</v>
      </c>
      <c r="B25" s="24" t="s">
        <v>234</v>
      </c>
      <c r="C25" s="26">
        <f t="shared" si="0"/>
        <v>0</v>
      </c>
      <c r="D25" s="27"/>
      <c r="E25" s="27"/>
      <c r="F25" s="28"/>
      <c r="G25" s="29"/>
      <c r="H25" s="28"/>
      <c r="I25" s="28"/>
      <c r="J25" s="28"/>
      <c r="K25" s="28"/>
      <c r="L25" s="28"/>
      <c r="M25" s="28"/>
      <c r="N25" s="28"/>
      <c r="O25" s="28"/>
      <c r="P25" s="28"/>
      <c r="Q25" s="41"/>
      <c r="R25" s="41"/>
      <c r="S25" s="41"/>
      <c r="T25" s="41"/>
      <c r="U25" s="41"/>
      <c r="V25" s="41"/>
      <c r="W25" s="41"/>
      <c r="X25" s="41"/>
      <c r="Y25" s="41"/>
      <c r="Z25" s="28"/>
      <c r="AA25" s="43"/>
      <c r="AB25" s="41"/>
      <c r="AC25" s="12"/>
    </row>
    <row r="26" spans="1:29" ht="14.25" customHeight="1">
      <c r="A26" s="32" t="s">
        <v>235</v>
      </c>
      <c r="B26" s="24" t="s">
        <v>234</v>
      </c>
      <c r="C26" s="26">
        <f t="shared" si="0"/>
        <v>0</v>
      </c>
      <c r="D26" s="27"/>
      <c r="E26" s="27"/>
      <c r="F26" s="28"/>
      <c r="G26" s="29"/>
      <c r="H26" s="28"/>
      <c r="I26" s="28"/>
      <c r="J26" s="28"/>
      <c r="K26" s="28"/>
      <c r="L26" s="28"/>
      <c r="M26" s="28"/>
      <c r="N26" s="28"/>
      <c r="O26" s="28"/>
      <c r="P26" s="28"/>
      <c r="Q26" s="41"/>
      <c r="R26" s="41"/>
      <c r="S26" s="41"/>
      <c r="T26" s="41"/>
      <c r="U26" s="41"/>
      <c r="V26" s="41"/>
      <c r="W26" s="41"/>
      <c r="X26" s="41"/>
      <c r="Y26" s="41"/>
      <c r="Z26" s="28"/>
      <c r="AA26" s="43"/>
      <c r="AB26" s="41"/>
      <c r="AC26" s="12"/>
    </row>
    <row r="27" spans="1:29" ht="15" customHeight="1">
      <c r="A27" s="32" t="s">
        <v>236</v>
      </c>
      <c r="B27" s="24" t="s">
        <v>234</v>
      </c>
      <c r="C27" s="26">
        <f t="shared" si="0"/>
        <v>0</v>
      </c>
      <c r="D27" s="27"/>
      <c r="E27" s="27"/>
      <c r="F27" s="28"/>
      <c r="G27" s="29"/>
      <c r="H27" s="28"/>
      <c r="I27" s="28"/>
      <c r="J27" s="28"/>
      <c r="K27" s="28"/>
      <c r="L27" s="28"/>
      <c r="M27" s="28"/>
      <c r="N27" s="28"/>
      <c r="O27" s="28"/>
      <c r="P27" s="28"/>
      <c r="Q27" s="41"/>
      <c r="R27" s="41"/>
      <c r="S27" s="41"/>
      <c r="T27" s="41"/>
      <c r="U27" s="41"/>
      <c r="V27" s="41"/>
      <c r="W27" s="41"/>
      <c r="X27" s="41"/>
      <c r="Y27" s="41"/>
      <c r="Z27" s="28"/>
      <c r="AA27" s="43"/>
      <c r="AB27" s="41"/>
      <c r="AC27" s="12"/>
    </row>
    <row r="28" spans="1:29" ht="12.95" customHeight="1">
      <c r="A28" s="32" t="s">
        <v>237</v>
      </c>
      <c r="B28" s="24" t="s">
        <v>234</v>
      </c>
      <c r="C28" s="26">
        <f t="shared" si="0"/>
        <v>1</v>
      </c>
      <c r="D28" s="27"/>
      <c r="E28" s="27"/>
      <c r="F28" s="28"/>
      <c r="G28" s="29"/>
      <c r="H28" s="28"/>
      <c r="I28" s="28"/>
      <c r="J28" s="28">
        <v>1</v>
      </c>
      <c r="K28" s="28"/>
      <c r="L28" s="28"/>
      <c r="M28" s="28"/>
      <c r="N28" s="28"/>
      <c r="O28" s="28"/>
      <c r="P28" s="28"/>
      <c r="Q28" s="41"/>
      <c r="R28" s="41"/>
      <c r="S28" s="41"/>
      <c r="T28" s="41"/>
      <c r="U28" s="41"/>
      <c r="V28" s="41"/>
      <c r="W28" s="41"/>
      <c r="X28" s="41"/>
      <c r="Y28" s="41"/>
      <c r="Z28" s="28"/>
      <c r="AA28" s="43"/>
      <c r="AB28" s="41"/>
      <c r="AC28" s="12"/>
    </row>
    <row r="29" spans="1:29" ht="14.25" customHeight="1">
      <c r="A29" s="32" t="s">
        <v>238</v>
      </c>
      <c r="B29" s="24" t="s">
        <v>239</v>
      </c>
      <c r="C29" s="26">
        <f t="shared" si="0"/>
        <v>0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41"/>
      <c r="R29" s="41"/>
      <c r="S29" s="41"/>
      <c r="T29" s="41"/>
      <c r="U29" s="41"/>
      <c r="V29" s="41"/>
      <c r="W29" s="41"/>
      <c r="X29" s="41"/>
      <c r="Y29" s="41"/>
      <c r="Z29" s="28"/>
      <c r="AA29" s="43"/>
      <c r="AB29" s="41"/>
      <c r="AC29" s="12"/>
    </row>
    <row r="30" spans="1:29" ht="14.25" customHeight="1">
      <c r="A30" s="32" t="s">
        <v>240</v>
      </c>
      <c r="B30" s="24" t="s">
        <v>239</v>
      </c>
      <c r="C30" s="26">
        <f t="shared" si="0"/>
        <v>1</v>
      </c>
      <c r="D30" s="27"/>
      <c r="E30" s="27"/>
      <c r="F30" s="28"/>
      <c r="G30" s="29"/>
      <c r="H30" s="28"/>
      <c r="I30" s="28"/>
      <c r="J30" s="28"/>
      <c r="K30" s="28">
        <v>1</v>
      </c>
      <c r="L30" s="28"/>
      <c r="M30" s="28"/>
      <c r="N30" s="28"/>
      <c r="O30" s="28"/>
      <c r="P30" s="28"/>
      <c r="Q30" s="41"/>
      <c r="R30" s="41"/>
      <c r="S30" s="41"/>
      <c r="T30" s="41"/>
      <c r="U30" s="41"/>
      <c r="V30" s="41"/>
      <c r="W30" s="41"/>
      <c r="X30" s="41"/>
      <c r="Y30" s="41"/>
      <c r="Z30" s="28"/>
      <c r="AA30" s="43"/>
      <c r="AB30" s="41"/>
      <c r="AC30" s="12"/>
    </row>
    <row r="31" spans="1:29" ht="14.25" customHeight="1">
      <c r="A31" s="32" t="s">
        <v>241</v>
      </c>
      <c r="B31" s="24" t="s">
        <v>239</v>
      </c>
      <c r="C31" s="26">
        <f t="shared" si="0"/>
        <v>1</v>
      </c>
      <c r="D31" s="27"/>
      <c r="E31" s="27"/>
      <c r="F31" s="28"/>
      <c r="G31" s="29"/>
      <c r="H31" s="28"/>
      <c r="I31" s="28"/>
      <c r="J31" s="28"/>
      <c r="K31" s="28"/>
      <c r="L31" s="28"/>
      <c r="M31" s="28"/>
      <c r="N31" s="28"/>
      <c r="O31" s="28"/>
      <c r="P31" s="28">
        <v>1</v>
      </c>
      <c r="Q31" s="41"/>
      <c r="R31" s="41"/>
      <c r="S31" s="41"/>
      <c r="T31" s="41"/>
      <c r="U31" s="41"/>
      <c r="V31" s="41"/>
      <c r="W31" s="41"/>
      <c r="X31" s="41"/>
      <c r="Y31" s="41"/>
      <c r="Z31" s="28"/>
      <c r="AA31" s="43"/>
      <c r="AB31" s="41"/>
      <c r="AC31" s="12"/>
    </row>
    <row r="32" spans="1:29" ht="14.25" customHeight="1">
      <c r="A32" s="32" t="s">
        <v>242</v>
      </c>
      <c r="B32" s="24" t="s">
        <v>239</v>
      </c>
      <c r="C32" s="26">
        <f t="shared" si="0"/>
        <v>1</v>
      </c>
      <c r="D32" s="27"/>
      <c r="E32" s="27"/>
      <c r="F32" s="28"/>
      <c r="G32" s="29"/>
      <c r="H32" s="28"/>
      <c r="I32" s="28"/>
      <c r="J32" s="28"/>
      <c r="K32" s="28"/>
      <c r="L32" s="28"/>
      <c r="M32" s="28"/>
      <c r="N32" s="28"/>
      <c r="O32" s="28"/>
      <c r="P32" s="28"/>
      <c r="Q32" s="41"/>
      <c r="R32" s="41"/>
      <c r="S32" s="41"/>
      <c r="T32" s="41"/>
      <c r="U32" s="41"/>
      <c r="V32" s="41"/>
      <c r="W32" s="41"/>
      <c r="X32" s="41"/>
      <c r="Y32" s="41"/>
      <c r="Z32" s="28"/>
      <c r="AA32" s="43">
        <v>1</v>
      </c>
      <c r="AB32" s="41"/>
      <c r="AC32" s="12"/>
    </row>
    <row r="33" spans="1:29" ht="14.25" customHeight="1">
      <c r="A33" s="32" t="s">
        <v>243</v>
      </c>
      <c r="B33" s="24" t="s">
        <v>239</v>
      </c>
      <c r="C33" s="26">
        <f t="shared" si="0"/>
        <v>0</v>
      </c>
      <c r="D33" s="27"/>
      <c r="E33" s="27"/>
      <c r="F33" s="28"/>
      <c r="G33" s="29"/>
      <c r="H33" s="28"/>
      <c r="I33" s="28"/>
      <c r="J33" s="28"/>
      <c r="K33" s="28"/>
      <c r="L33" s="28"/>
      <c r="M33" s="28"/>
      <c r="N33" s="28"/>
      <c r="O33" s="28"/>
      <c r="P33" s="28"/>
      <c r="Q33" s="41"/>
      <c r="R33" s="41"/>
      <c r="S33" s="41"/>
      <c r="T33" s="41"/>
      <c r="U33" s="41"/>
      <c r="V33" s="41"/>
      <c r="W33" s="41"/>
      <c r="X33" s="41"/>
      <c r="Y33" s="41"/>
      <c r="Z33" s="28"/>
      <c r="AA33" s="43"/>
      <c r="AB33" s="41"/>
      <c r="AC33" s="12"/>
    </row>
    <row r="34" spans="1:29" ht="14.25" customHeight="1">
      <c r="A34" s="32" t="s">
        <v>244</v>
      </c>
      <c r="B34" s="24" t="s">
        <v>239</v>
      </c>
      <c r="C34" s="26">
        <f t="shared" si="0"/>
        <v>1</v>
      </c>
      <c r="D34" s="27"/>
      <c r="E34" s="27"/>
      <c r="F34" s="28"/>
      <c r="G34" s="29"/>
      <c r="H34" s="28"/>
      <c r="I34" s="28">
        <v>1</v>
      </c>
      <c r="J34" s="28"/>
      <c r="K34" s="28"/>
      <c r="L34" s="28"/>
      <c r="M34" s="28"/>
      <c r="N34" s="28"/>
      <c r="O34" s="28"/>
      <c r="P34" s="28"/>
      <c r="Q34" s="41"/>
      <c r="R34" s="41"/>
      <c r="S34" s="41"/>
      <c r="T34" s="41"/>
      <c r="U34" s="41"/>
      <c r="V34" s="41"/>
      <c r="W34" s="41"/>
      <c r="X34" s="41"/>
      <c r="Y34" s="41"/>
      <c r="Z34" s="28"/>
      <c r="AA34" s="43"/>
      <c r="AB34" s="41"/>
      <c r="AC34" s="12"/>
    </row>
    <row r="35" spans="1:29" ht="14.25" customHeight="1">
      <c r="A35" s="32" t="s">
        <v>245</v>
      </c>
      <c r="B35" s="24" t="s">
        <v>246</v>
      </c>
      <c r="C35" s="26">
        <f t="shared" si="0"/>
        <v>0</v>
      </c>
      <c r="D35" s="27"/>
      <c r="E35" s="27"/>
      <c r="F35" s="28"/>
      <c r="G35" s="29"/>
      <c r="H35" s="28"/>
      <c r="I35" s="28"/>
      <c r="J35" s="28"/>
      <c r="K35" s="28"/>
      <c r="L35" s="28"/>
      <c r="M35" s="28"/>
      <c r="N35" s="28"/>
      <c r="O35" s="28"/>
      <c r="P35" s="28"/>
      <c r="Q35" s="41"/>
      <c r="R35" s="41"/>
      <c r="S35" s="41"/>
      <c r="T35" s="41"/>
      <c r="U35" s="41"/>
      <c r="V35" s="41"/>
      <c r="W35" s="41"/>
      <c r="X35" s="41"/>
      <c r="Y35" s="41"/>
      <c r="Z35" s="28"/>
      <c r="AA35" s="43"/>
      <c r="AB35" s="41"/>
      <c r="AC35" s="12"/>
    </row>
    <row r="36" spans="1:29" ht="14.25" customHeight="1">
      <c r="A36" s="32" t="s">
        <v>247</v>
      </c>
      <c r="B36" s="24" t="s">
        <v>246</v>
      </c>
      <c r="C36" s="26">
        <f t="shared" si="0"/>
        <v>0</v>
      </c>
      <c r="D36" s="27"/>
      <c r="E36" s="27"/>
      <c r="F36" s="28"/>
      <c r="G36" s="29"/>
      <c r="H36" s="28"/>
      <c r="I36" s="28"/>
      <c r="J36" s="28"/>
      <c r="K36" s="28"/>
      <c r="L36" s="28"/>
      <c r="M36" s="28"/>
      <c r="N36" s="28"/>
      <c r="O36" s="28"/>
      <c r="P36" s="28"/>
      <c r="Q36" s="41"/>
      <c r="R36" s="41"/>
      <c r="S36" s="41"/>
      <c r="T36" s="41"/>
      <c r="U36" s="41"/>
      <c r="V36" s="41"/>
      <c r="W36" s="41"/>
      <c r="X36" s="41"/>
      <c r="Y36" s="41"/>
      <c r="Z36" s="28"/>
      <c r="AA36" s="43"/>
      <c r="AB36" s="41"/>
      <c r="AC36" s="12"/>
    </row>
    <row r="37" spans="1:29" ht="14.25" customHeight="1">
      <c r="A37" s="32" t="s">
        <v>248</v>
      </c>
      <c r="B37" s="24" t="s">
        <v>246</v>
      </c>
      <c r="C37" s="26">
        <f t="shared" si="0"/>
        <v>0</v>
      </c>
      <c r="D37" s="27"/>
      <c r="E37" s="27"/>
      <c r="F37" s="28"/>
      <c r="G37" s="29"/>
      <c r="H37" s="28"/>
      <c r="I37" s="28"/>
      <c r="J37" s="28"/>
      <c r="K37" s="28"/>
      <c r="L37" s="28"/>
      <c r="M37" s="28"/>
      <c r="N37" s="28"/>
      <c r="O37" s="28"/>
      <c r="P37" s="28"/>
      <c r="Q37" s="41"/>
      <c r="R37" s="41"/>
      <c r="S37" s="41"/>
      <c r="T37" s="41"/>
      <c r="U37" s="41"/>
      <c r="V37" s="41"/>
      <c r="W37" s="41"/>
      <c r="X37" s="41"/>
      <c r="Y37" s="41"/>
      <c r="Z37" s="28"/>
      <c r="AA37" s="43"/>
      <c r="AB37" s="41"/>
      <c r="AC37" s="12"/>
    </row>
    <row r="38" spans="1:29" ht="14.25" customHeight="1">
      <c r="A38" s="32" t="s">
        <v>249</v>
      </c>
      <c r="B38" s="24" t="s">
        <v>246</v>
      </c>
      <c r="C38" s="26">
        <f t="shared" si="0"/>
        <v>0</v>
      </c>
      <c r="D38" s="27"/>
      <c r="E38" s="27"/>
      <c r="F38" s="28"/>
      <c r="G38" s="29"/>
      <c r="H38" s="33"/>
      <c r="I38" s="28"/>
      <c r="J38" s="28"/>
      <c r="K38" s="28"/>
      <c r="L38" s="28"/>
      <c r="M38" s="28"/>
      <c r="N38" s="28"/>
      <c r="O38" s="28"/>
      <c r="P38" s="28"/>
      <c r="Q38" s="41"/>
      <c r="R38" s="41"/>
      <c r="S38" s="41"/>
      <c r="T38" s="41"/>
      <c r="U38" s="41"/>
      <c r="V38" s="41"/>
      <c r="W38" s="41"/>
      <c r="X38" s="41"/>
      <c r="Y38" s="41"/>
      <c r="Z38" s="28"/>
      <c r="AA38" s="43"/>
      <c r="AB38" s="41"/>
      <c r="AC38" s="12"/>
    </row>
    <row r="39" spans="1:29" ht="14.25" customHeight="1">
      <c r="A39" s="32" t="s">
        <v>250</v>
      </c>
      <c r="B39" s="24" t="s">
        <v>251</v>
      </c>
      <c r="C39" s="26">
        <f t="shared" si="0"/>
        <v>0</v>
      </c>
      <c r="D39" s="27"/>
      <c r="E39" s="27"/>
      <c r="F39" s="28"/>
      <c r="G39" s="29"/>
      <c r="H39" s="33"/>
      <c r="I39" s="28"/>
      <c r="J39" s="28"/>
      <c r="K39" s="28"/>
      <c r="L39" s="28"/>
      <c r="M39" s="28"/>
      <c r="N39" s="28"/>
      <c r="O39" s="28"/>
      <c r="P39" s="28"/>
      <c r="Q39" s="41"/>
      <c r="R39" s="41"/>
      <c r="S39" s="41"/>
      <c r="T39" s="41"/>
      <c r="U39" s="41"/>
      <c r="V39" s="41"/>
      <c r="W39" s="41"/>
      <c r="X39" s="41"/>
      <c r="Y39" s="41"/>
      <c r="Z39" s="28"/>
      <c r="AA39" s="43"/>
      <c r="AB39" s="41"/>
      <c r="AC39" s="12"/>
    </row>
    <row r="40" spans="1:29" ht="14.25" customHeight="1">
      <c r="A40" s="32" t="s">
        <v>252</v>
      </c>
      <c r="B40" s="24" t="s">
        <v>251</v>
      </c>
      <c r="C40" s="26">
        <f t="shared" si="0"/>
        <v>0</v>
      </c>
      <c r="D40" s="27"/>
      <c r="E40" s="27"/>
      <c r="F40" s="28"/>
      <c r="G40" s="29"/>
      <c r="H40" s="33"/>
      <c r="I40" s="28"/>
      <c r="J40" s="28"/>
      <c r="K40" s="28"/>
      <c r="L40" s="28"/>
      <c r="M40" s="28"/>
      <c r="N40" s="28"/>
      <c r="O40" s="28"/>
      <c r="P40" s="28"/>
      <c r="Q40" s="41"/>
      <c r="R40" s="41"/>
      <c r="S40" s="41"/>
      <c r="T40" s="41"/>
      <c r="U40" s="41"/>
      <c r="V40" s="41"/>
      <c r="W40" s="41"/>
      <c r="X40" s="41"/>
      <c r="Y40" s="41"/>
      <c r="Z40" s="28"/>
      <c r="AA40" s="43"/>
      <c r="AB40" s="41"/>
      <c r="AC40" s="12"/>
    </row>
    <row r="41" spans="1:29" ht="14.25" customHeight="1">
      <c r="A41" s="32" t="s">
        <v>253</v>
      </c>
      <c r="B41" s="24" t="s">
        <v>251</v>
      </c>
      <c r="C41" s="26">
        <f t="shared" si="0"/>
        <v>0</v>
      </c>
      <c r="D41" s="27"/>
      <c r="E41" s="27"/>
      <c r="F41" s="28"/>
      <c r="G41" s="29"/>
      <c r="H41" s="33"/>
      <c r="I41" s="28"/>
      <c r="J41" s="28"/>
      <c r="K41" s="28"/>
      <c r="L41" s="28"/>
      <c r="M41" s="28"/>
      <c r="N41" s="28"/>
      <c r="O41" s="28"/>
      <c r="P41" s="28"/>
      <c r="Q41" s="41"/>
      <c r="R41" s="41"/>
      <c r="S41" s="41"/>
      <c r="T41" s="41"/>
      <c r="U41" s="41"/>
      <c r="V41" s="41"/>
      <c r="W41" s="41"/>
      <c r="X41" s="41"/>
      <c r="Y41" s="41"/>
      <c r="Z41" s="28"/>
      <c r="AA41" s="43"/>
      <c r="AB41" s="41"/>
      <c r="AC41" s="12"/>
    </row>
    <row r="42" spans="1:29" ht="14.25" customHeight="1">
      <c r="A42" s="32" t="s">
        <v>254</v>
      </c>
      <c r="B42" s="24" t="s">
        <v>255</v>
      </c>
      <c r="C42" s="26">
        <f t="shared" si="0"/>
        <v>0</v>
      </c>
      <c r="D42" s="27"/>
      <c r="E42" s="27"/>
      <c r="F42" s="28"/>
      <c r="G42" s="29"/>
      <c r="H42" s="33"/>
      <c r="I42" s="28"/>
      <c r="J42" s="28"/>
      <c r="K42" s="28"/>
      <c r="L42" s="28"/>
      <c r="M42" s="28"/>
      <c r="N42" s="28"/>
      <c r="O42" s="28"/>
      <c r="P42" s="28"/>
      <c r="Q42" s="41"/>
      <c r="R42" s="41"/>
      <c r="S42" s="41"/>
      <c r="T42" s="41"/>
      <c r="U42" s="41"/>
      <c r="V42" s="41"/>
      <c r="W42" s="41"/>
      <c r="X42" s="41"/>
      <c r="Y42" s="41"/>
      <c r="Z42" s="28"/>
      <c r="AA42" s="43"/>
      <c r="AB42" s="41"/>
      <c r="AC42" s="12"/>
    </row>
    <row r="43" spans="1:29" ht="14.25" customHeight="1">
      <c r="A43" s="32" t="s">
        <v>256</v>
      </c>
      <c r="B43" s="24" t="s">
        <v>255</v>
      </c>
      <c r="C43" s="26">
        <f t="shared" si="0"/>
        <v>0</v>
      </c>
      <c r="D43" s="27"/>
      <c r="E43" s="27"/>
      <c r="F43" s="28"/>
      <c r="G43" s="29"/>
      <c r="H43" s="33"/>
      <c r="I43" s="28"/>
      <c r="J43" s="28"/>
      <c r="K43" s="28"/>
      <c r="L43" s="28"/>
      <c r="M43" s="28"/>
      <c r="N43" s="28"/>
      <c r="O43" s="28"/>
      <c r="P43" s="28"/>
      <c r="Q43" s="41"/>
      <c r="R43" s="41"/>
      <c r="S43" s="41"/>
      <c r="T43" s="41"/>
      <c r="U43" s="41"/>
      <c r="V43" s="41"/>
      <c r="W43" s="41"/>
      <c r="X43" s="41"/>
      <c r="Y43" s="41"/>
      <c r="Z43" s="28"/>
      <c r="AA43" s="43"/>
      <c r="AB43" s="41"/>
      <c r="AC43" s="12"/>
    </row>
    <row r="44" spans="1:29" ht="14.25" customHeight="1">
      <c r="A44" s="32" t="s">
        <v>257</v>
      </c>
      <c r="B44" s="24" t="s">
        <v>255</v>
      </c>
      <c r="C44" s="26">
        <f t="shared" si="0"/>
        <v>1</v>
      </c>
      <c r="D44" s="27"/>
      <c r="E44" s="27"/>
      <c r="F44" s="28"/>
      <c r="G44" s="29"/>
      <c r="H44" s="33"/>
      <c r="I44" s="28">
        <v>1</v>
      </c>
      <c r="J44" s="28"/>
      <c r="K44" s="28"/>
      <c r="L44" s="28"/>
      <c r="M44" s="28"/>
      <c r="N44" s="28"/>
      <c r="O44" s="28"/>
      <c r="P44" s="28"/>
      <c r="Q44" s="41"/>
      <c r="R44" s="41"/>
      <c r="S44" s="41"/>
      <c r="T44" s="41"/>
      <c r="U44" s="41"/>
      <c r="V44" s="41"/>
      <c r="W44" s="41"/>
      <c r="X44" s="41"/>
      <c r="Y44" s="41"/>
      <c r="Z44" s="28"/>
      <c r="AA44" s="43"/>
      <c r="AB44" s="41"/>
      <c r="AC44" s="12"/>
    </row>
    <row r="45" spans="1:29" ht="14.25" customHeight="1">
      <c r="A45" s="32" t="s">
        <v>258</v>
      </c>
      <c r="B45" s="24" t="s">
        <v>255</v>
      </c>
      <c r="C45" s="26">
        <f t="shared" si="0"/>
        <v>0</v>
      </c>
      <c r="D45" s="27"/>
      <c r="E45" s="27"/>
      <c r="F45" s="28"/>
      <c r="G45" s="29"/>
      <c r="H45" s="33"/>
      <c r="I45" s="28"/>
      <c r="J45" s="28"/>
      <c r="K45" s="28"/>
      <c r="L45" s="28"/>
      <c r="M45" s="28"/>
      <c r="N45" s="28"/>
      <c r="O45" s="28"/>
      <c r="P45" s="28"/>
      <c r="Q45" s="41"/>
      <c r="R45" s="41"/>
      <c r="S45" s="41"/>
      <c r="T45" s="41"/>
      <c r="U45" s="41"/>
      <c r="V45" s="41"/>
      <c r="W45" s="41"/>
      <c r="X45" s="41"/>
      <c r="Y45" s="41"/>
      <c r="Z45" s="28"/>
      <c r="AA45" s="43"/>
      <c r="AB45" s="41"/>
      <c r="AC45" s="12"/>
    </row>
    <row r="46" spans="1:29" ht="14.25" customHeight="1">
      <c r="A46" s="32" t="s">
        <v>259</v>
      </c>
      <c r="B46" s="24" t="s">
        <v>260</v>
      </c>
      <c r="C46" s="26">
        <f t="shared" si="0"/>
        <v>0</v>
      </c>
      <c r="D46" s="27"/>
      <c r="E46" s="27"/>
      <c r="F46" s="28"/>
      <c r="G46" s="29"/>
      <c r="H46" s="33"/>
      <c r="I46" s="28"/>
      <c r="J46" s="28"/>
      <c r="K46" s="28"/>
      <c r="L46" s="28"/>
      <c r="M46" s="28"/>
      <c r="N46" s="28"/>
      <c r="O46" s="28"/>
      <c r="P46" s="28"/>
      <c r="Q46" s="41"/>
      <c r="R46" s="41"/>
      <c r="S46" s="41"/>
      <c r="T46" s="41"/>
      <c r="U46" s="41"/>
      <c r="V46" s="41"/>
      <c r="W46" s="41"/>
      <c r="X46" s="41"/>
      <c r="Y46" s="41"/>
      <c r="Z46" s="28"/>
      <c r="AA46" s="43"/>
      <c r="AB46" s="41"/>
      <c r="AC46" s="12"/>
    </row>
    <row r="47" spans="1:29" ht="14.25" customHeight="1">
      <c r="A47" s="32" t="s">
        <v>261</v>
      </c>
      <c r="B47" s="24" t="s">
        <v>260</v>
      </c>
      <c r="C47" s="26">
        <f t="shared" si="0"/>
        <v>0</v>
      </c>
      <c r="D47" s="27"/>
      <c r="E47" s="27"/>
      <c r="F47" s="28"/>
      <c r="G47" s="29"/>
      <c r="H47" s="33"/>
      <c r="I47" s="28"/>
      <c r="J47" s="28"/>
      <c r="K47" s="28"/>
      <c r="L47" s="28"/>
      <c r="M47" s="28"/>
      <c r="N47" s="28"/>
      <c r="O47" s="28"/>
      <c r="P47" s="28"/>
      <c r="Q47" s="41"/>
      <c r="R47" s="41"/>
      <c r="S47" s="41"/>
      <c r="T47" s="41"/>
      <c r="U47" s="41"/>
      <c r="V47" s="41"/>
      <c r="W47" s="41"/>
      <c r="X47" s="41"/>
      <c r="Y47" s="41"/>
      <c r="Z47" s="28"/>
      <c r="AA47" s="43"/>
      <c r="AB47" s="41"/>
      <c r="AC47" s="12"/>
    </row>
    <row r="48" spans="1:29" ht="14.25" customHeight="1">
      <c r="A48" s="32" t="s">
        <v>262</v>
      </c>
      <c r="B48" s="24" t="s">
        <v>260</v>
      </c>
      <c r="C48" s="26">
        <f t="shared" si="0"/>
        <v>0</v>
      </c>
      <c r="D48" s="27"/>
      <c r="E48" s="27"/>
      <c r="F48" s="28"/>
      <c r="G48" s="29"/>
      <c r="H48" s="33"/>
      <c r="I48" s="28"/>
      <c r="J48" s="28"/>
      <c r="K48" s="28"/>
      <c r="L48" s="28"/>
      <c r="M48" s="28"/>
      <c r="N48" s="28"/>
      <c r="O48" s="28"/>
      <c r="P48" s="28"/>
      <c r="Q48" s="41"/>
      <c r="R48" s="41"/>
      <c r="S48" s="41"/>
      <c r="T48" s="41"/>
      <c r="U48" s="41"/>
      <c r="V48" s="41"/>
      <c r="W48" s="41"/>
      <c r="X48" s="41"/>
      <c r="Y48" s="41"/>
      <c r="Z48" s="28"/>
      <c r="AA48" s="43"/>
      <c r="AB48" s="41"/>
      <c r="AC48" s="12"/>
    </row>
    <row r="49" spans="1:29" ht="14.25" customHeight="1">
      <c r="A49" s="32" t="s">
        <v>263</v>
      </c>
      <c r="B49" s="24" t="s">
        <v>264</v>
      </c>
      <c r="C49" s="26">
        <f t="shared" si="0"/>
        <v>2</v>
      </c>
      <c r="D49" s="27"/>
      <c r="E49" s="27"/>
      <c r="F49" s="28"/>
      <c r="G49" s="29"/>
      <c r="H49" s="33"/>
      <c r="I49" s="28"/>
      <c r="J49" s="28"/>
      <c r="K49" s="28">
        <v>1</v>
      </c>
      <c r="L49" s="28"/>
      <c r="M49" s="28">
        <v>1</v>
      </c>
      <c r="N49" s="28"/>
      <c r="O49" s="28"/>
      <c r="P49" s="28"/>
      <c r="Q49" s="41"/>
      <c r="R49" s="41"/>
      <c r="S49" s="41"/>
      <c r="T49" s="41"/>
      <c r="U49" s="41"/>
      <c r="V49" s="41"/>
      <c r="W49" s="41"/>
      <c r="X49" s="41"/>
      <c r="Y49" s="41"/>
      <c r="Z49" s="28"/>
      <c r="AA49" s="43"/>
      <c r="AB49" s="41"/>
      <c r="AC49" s="12"/>
    </row>
    <row r="50" spans="1:29" ht="14.25" customHeight="1">
      <c r="A50" s="32" t="s">
        <v>265</v>
      </c>
      <c r="B50" s="24" t="s">
        <v>264</v>
      </c>
      <c r="C50" s="26">
        <f t="shared" si="0"/>
        <v>0</v>
      </c>
      <c r="D50" s="27"/>
      <c r="E50" s="27"/>
      <c r="F50" s="28"/>
      <c r="G50" s="29"/>
      <c r="H50" s="33"/>
      <c r="I50" s="28"/>
      <c r="J50" s="28"/>
      <c r="K50" s="28"/>
      <c r="L50" s="28"/>
      <c r="M50" s="28"/>
      <c r="N50" s="28"/>
      <c r="O50" s="28"/>
      <c r="P50" s="28"/>
      <c r="Q50" s="41"/>
      <c r="R50" s="41"/>
      <c r="S50" s="41"/>
      <c r="T50" s="41"/>
      <c r="U50" s="41"/>
      <c r="V50" s="41"/>
      <c r="W50" s="41"/>
      <c r="X50" s="41"/>
      <c r="Y50" s="41"/>
      <c r="Z50" s="28"/>
      <c r="AA50" s="43"/>
      <c r="AB50" s="41"/>
      <c r="AC50" s="12"/>
    </row>
    <row r="51" spans="1:29" ht="14.25" customHeight="1">
      <c r="A51" s="32" t="s">
        <v>266</v>
      </c>
      <c r="B51" s="24" t="s">
        <v>267</v>
      </c>
      <c r="C51" s="26">
        <f t="shared" si="0"/>
        <v>0</v>
      </c>
      <c r="D51" s="27"/>
      <c r="E51" s="27"/>
      <c r="F51" s="28"/>
      <c r="G51" s="29"/>
      <c r="H51" s="33"/>
      <c r="I51" s="28"/>
      <c r="J51" s="28"/>
      <c r="K51" s="28"/>
      <c r="L51" s="28"/>
      <c r="M51" s="28"/>
      <c r="N51" s="28"/>
      <c r="O51" s="28"/>
      <c r="P51" s="28"/>
      <c r="Q51" s="41"/>
      <c r="R51" s="41"/>
      <c r="S51" s="41"/>
      <c r="T51" s="41"/>
      <c r="U51" s="41"/>
      <c r="V51" s="41"/>
      <c r="W51" s="41"/>
      <c r="X51" s="41"/>
      <c r="Y51" s="41"/>
      <c r="Z51" s="28"/>
      <c r="AA51" s="43"/>
      <c r="AB51" s="41"/>
      <c r="AC51" s="12"/>
    </row>
    <row r="52" spans="1:29" ht="14.25" customHeight="1">
      <c r="A52" s="32" t="s">
        <v>268</v>
      </c>
      <c r="B52" s="24" t="s">
        <v>267</v>
      </c>
      <c r="C52" s="26">
        <f t="shared" si="0"/>
        <v>0</v>
      </c>
      <c r="D52" s="27"/>
      <c r="E52" s="27"/>
      <c r="F52" s="28"/>
      <c r="G52" s="29"/>
      <c r="H52" s="33"/>
      <c r="I52" s="28"/>
      <c r="J52" s="28"/>
      <c r="K52" s="28"/>
      <c r="L52" s="28"/>
      <c r="M52" s="28"/>
      <c r="N52" s="28"/>
      <c r="O52" s="28"/>
      <c r="P52" s="28"/>
      <c r="Q52" s="41"/>
      <c r="R52" s="41"/>
      <c r="S52" s="41"/>
      <c r="T52" s="41"/>
      <c r="U52" s="41"/>
      <c r="V52" s="41"/>
      <c r="W52" s="41"/>
      <c r="X52" s="41"/>
      <c r="Y52" s="41"/>
      <c r="Z52" s="28"/>
      <c r="AA52" s="43"/>
      <c r="AB52" s="41"/>
      <c r="AC52" s="12"/>
    </row>
    <row r="53" spans="1:29" ht="14.25" customHeight="1">
      <c r="A53" s="32" t="s">
        <v>269</v>
      </c>
      <c r="B53" s="24" t="s">
        <v>270</v>
      </c>
      <c r="C53" s="26">
        <f t="shared" si="0"/>
        <v>0</v>
      </c>
      <c r="D53" s="27"/>
      <c r="E53" s="27"/>
      <c r="F53" s="28"/>
      <c r="G53" s="29"/>
      <c r="H53" s="33"/>
      <c r="I53" s="28"/>
      <c r="J53" s="28"/>
      <c r="K53" s="28"/>
      <c r="L53" s="28"/>
      <c r="M53" s="28"/>
      <c r="N53" s="28"/>
      <c r="O53" s="28"/>
      <c r="P53" s="28"/>
      <c r="Q53" s="41"/>
      <c r="R53" s="41"/>
      <c r="S53" s="41"/>
      <c r="T53" s="41"/>
      <c r="U53" s="41"/>
      <c r="V53" s="41"/>
      <c r="W53" s="41"/>
      <c r="X53" s="41"/>
      <c r="Y53" s="41"/>
      <c r="Z53" s="28"/>
      <c r="AA53" s="43"/>
      <c r="AB53" s="41"/>
      <c r="AC53" s="12"/>
    </row>
    <row r="54" spans="1:29" ht="14.25" customHeight="1">
      <c r="C54" s="34">
        <f>SUM(C3:C53)</f>
        <v>19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>
        <f>SUM(O3:O53)</f>
        <v>0</v>
      </c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>
        <f>SUM(D54:AB54)</f>
        <v>0</v>
      </c>
    </row>
    <row r="55" spans="1:29" ht="14.25">
      <c r="A55" s="35" t="s">
        <v>67</v>
      </c>
      <c r="B55" t="s">
        <v>67</v>
      </c>
      <c r="C55" t="s">
        <v>67</v>
      </c>
      <c r="D55" s="34" t="s">
        <v>67</v>
      </c>
      <c r="F55" s="34"/>
      <c r="G55" s="36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9" ht="14.25">
      <c r="A56" s="37">
        <v>1</v>
      </c>
      <c r="B56" s="38" t="s">
        <v>64</v>
      </c>
      <c r="C56" s="26">
        <f t="shared" ref="C56:C68" si="1">SUM(D56:AB56)</f>
        <v>0</v>
      </c>
      <c r="D56" s="34">
        <f t="shared" ref="D56:G56" si="2">D54</f>
        <v>0</v>
      </c>
      <c r="E56" s="34">
        <f t="shared" si="2"/>
        <v>0</v>
      </c>
      <c r="F56" s="34">
        <f t="shared" si="2"/>
        <v>0</v>
      </c>
      <c r="G56" s="34">
        <f t="shared" si="2"/>
        <v>0</v>
      </c>
      <c r="H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9">
      <c r="A57" s="37">
        <v>2</v>
      </c>
      <c r="B57" s="39" t="s">
        <v>65</v>
      </c>
      <c r="C57" s="26">
        <f>SUM(H3:H53)</f>
        <v>1</v>
      </c>
      <c r="D57" s="34" t="s">
        <v>67</v>
      </c>
      <c r="E57" s="40"/>
      <c r="F57"/>
      <c r="H57" s="36">
        <f>H54</f>
        <v>0</v>
      </c>
    </row>
    <row r="58" spans="1:29">
      <c r="A58" s="37">
        <v>3</v>
      </c>
      <c r="B58" s="39" t="s">
        <v>66</v>
      </c>
      <c r="C58" s="26">
        <f>SUM(I3:I53)</f>
        <v>11</v>
      </c>
      <c r="D58" s="34" t="s">
        <v>67</v>
      </c>
      <c r="E58" s="40"/>
      <c r="F58"/>
      <c r="H58" s="1"/>
      <c r="I58" s="34">
        <f>I54</f>
        <v>0</v>
      </c>
    </row>
    <row r="59" spans="1:29">
      <c r="A59" s="37">
        <v>4</v>
      </c>
      <c r="B59" s="39" t="s">
        <v>68</v>
      </c>
      <c r="C59" s="26">
        <f t="shared" si="1"/>
        <v>0</v>
      </c>
      <c r="D59" s="34" t="s">
        <v>67</v>
      </c>
      <c r="E59" s="40"/>
      <c r="F59"/>
      <c r="H59" s="1"/>
      <c r="J59" s="34">
        <f>J54</f>
        <v>0</v>
      </c>
    </row>
    <row r="60" spans="1:29">
      <c r="A60" s="37">
        <v>5</v>
      </c>
      <c r="B60" s="39" t="s">
        <v>69</v>
      </c>
      <c r="C60" s="26">
        <f t="shared" si="1"/>
        <v>0</v>
      </c>
      <c r="D60" s="34" t="s">
        <v>67</v>
      </c>
      <c r="E60" s="40"/>
      <c r="F60"/>
      <c r="H60" s="1"/>
      <c r="L60" s="34">
        <f>L54</f>
        <v>0</v>
      </c>
    </row>
    <row r="61" spans="1:29">
      <c r="A61" s="37">
        <v>6</v>
      </c>
      <c r="B61" s="39" t="s">
        <v>70</v>
      </c>
      <c r="C61" s="26">
        <f t="shared" si="1"/>
        <v>0</v>
      </c>
      <c r="D61" s="34" t="s">
        <v>67</v>
      </c>
      <c r="E61" s="40"/>
      <c r="F61"/>
      <c r="H61" s="1"/>
      <c r="N61" s="34">
        <f>N54</f>
        <v>0</v>
      </c>
      <c r="O61" s="34">
        <f>O54</f>
        <v>0</v>
      </c>
    </row>
    <row r="62" spans="1:29">
      <c r="A62" s="37">
        <v>7</v>
      </c>
      <c r="B62" s="39" t="s">
        <v>71</v>
      </c>
      <c r="C62" s="26">
        <f t="shared" si="1"/>
        <v>0</v>
      </c>
      <c r="D62" s="34" t="s">
        <v>67</v>
      </c>
      <c r="E62" s="40"/>
      <c r="F62"/>
      <c r="H62" s="1"/>
      <c r="Q62" s="34">
        <f>Q54</f>
        <v>0</v>
      </c>
      <c r="R62" s="34">
        <f>R54</f>
        <v>0</v>
      </c>
    </row>
    <row r="63" spans="1:29">
      <c r="A63" s="37">
        <v>8</v>
      </c>
      <c r="B63" s="39" t="s">
        <v>72</v>
      </c>
      <c r="C63" s="26">
        <f t="shared" si="1"/>
        <v>0</v>
      </c>
      <c r="D63" s="34" t="s">
        <v>67</v>
      </c>
      <c r="E63" s="40"/>
      <c r="F63"/>
      <c r="H63" s="1"/>
      <c r="S63" s="34">
        <f>S54</f>
        <v>0</v>
      </c>
    </row>
    <row r="64" spans="1:29">
      <c r="A64" s="37">
        <v>9</v>
      </c>
      <c r="B64" s="39" t="s">
        <v>73</v>
      </c>
      <c r="C64" s="26">
        <f t="shared" si="1"/>
        <v>0</v>
      </c>
      <c r="D64" s="34" t="s">
        <v>67</v>
      </c>
      <c r="E64" s="40"/>
      <c r="F64"/>
      <c r="H64" s="1"/>
      <c r="T64" s="34">
        <f>T54</f>
        <v>0</v>
      </c>
    </row>
    <row r="65" spans="1:28">
      <c r="A65" s="37">
        <v>10</v>
      </c>
      <c r="B65" s="39" t="s">
        <v>74</v>
      </c>
      <c r="C65" s="26">
        <f t="shared" si="1"/>
        <v>0</v>
      </c>
      <c r="D65" s="34"/>
      <c r="E65" s="40"/>
      <c r="F65"/>
      <c r="H65" s="1"/>
      <c r="T65" s="34"/>
      <c r="V65" s="34">
        <f>V54</f>
        <v>0</v>
      </c>
    </row>
    <row r="66" spans="1:28">
      <c r="A66" s="37">
        <v>11</v>
      </c>
      <c r="B66" s="39" t="s">
        <v>75</v>
      </c>
      <c r="C66" s="26">
        <f t="shared" si="1"/>
        <v>0</v>
      </c>
      <c r="D66" s="34" t="s">
        <v>67</v>
      </c>
      <c r="E66" s="40"/>
      <c r="F66"/>
      <c r="H66" s="1"/>
      <c r="K66" s="34">
        <f t="shared" ref="K66:P66" si="3">K54</f>
        <v>0</v>
      </c>
      <c r="M66" s="34">
        <f t="shared" si="3"/>
        <v>0</v>
      </c>
      <c r="P66" s="34">
        <f t="shared" si="3"/>
        <v>0</v>
      </c>
      <c r="U66" s="34">
        <f t="shared" ref="U66:Z66" si="4">U54</f>
        <v>0</v>
      </c>
      <c r="V66" s="34"/>
      <c r="W66" s="34">
        <f t="shared" si="4"/>
        <v>0</v>
      </c>
      <c r="Z66" s="34">
        <f t="shared" si="4"/>
        <v>0</v>
      </c>
    </row>
    <row r="67" spans="1:28">
      <c r="A67" s="37">
        <v>12</v>
      </c>
      <c r="B67" s="39" t="s">
        <v>76</v>
      </c>
      <c r="C67" s="26">
        <f t="shared" si="1"/>
        <v>0</v>
      </c>
      <c r="D67" s="34" t="s">
        <v>67</v>
      </c>
      <c r="E67" s="40"/>
      <c r="F67"/>
      <c r="H67" s="1"/>
      <c r="X67" s="34">
        <f>X54</f>
        <v>0</v>
      </c>
      <c r="Y67" s="34">
        <f>Y54</f>
        <v>0</v>
      </c>
    </row>
    <row r="68" spans="1:28">
      <c r="A68" s="37">
        <v>13</v>
      </c>
      <c r="B68" s="39" t="s">
        <v>77</v>
      </c>
      <c r="C68" s="26">
        <f t="shared" si="1"/>
        <v>0</v>
      </c>
      <c r="D68" s="34" t="s">
        <v>67</v>
      </c>
      <c r="E68" s="40"/>
      <c r="F68"/>
      <c r="H68" s="1"/>
      <c r="X68" s="34" t="s">
        <v>67</v>
      </c>
      <c r="AA68" s="34">
        <f>AA54</f>
        <v>0</v>
      </c>
      <c r="AB68" s="34">
        <f>AB54</f>
        <v>0</v>
      </c>
    </row>
    <row r="69" spans="1:28">
      <c r="A69" s="37">
        <v>14</v>
      </c>
      <c r="B69" s="39" t="s">
        <v>78</v>
      </c>
      <c r="C69" s="26">
        <f>C54</f>
        <v>19</v>
      </c>
      <c r="D69" s="40"/>
    </row>
    <row r="70" spans="1:28">
      <c r="A70" s="46" t="s">
        <v>271</v>
      </c>
      <c r="B70" s="47"/>
      <c r="C70" s="47"/>
      <c r="D70" s="40"/>
    </row>
    <row r="71" spans="1:28">
      <c r="A71" s="46" t="s">
        <v>272</v>
      </c>
      <c r="B71" s="47"/>
      <c r="C71" s="47"/>
      <c r="D71" s="47"/>
    </row>
    <row r="72" spans="1:28">
      <c r="A72" s="37">
        <v>1</v>
      </c>
      <c r="B72" s="39" t="s">
        <v>203</v>
      </c>
      <c r="C72" s="26">
        <f t="shared" ref="C72:C73" si="5">SUM(D72:AB72)</f>
        <v>0</v>
      </c>
      <c r="D72" s="36">
        <f>SUM(D3:D18)</f>
        <v>0</v>
      </c>
      <c r="E72" s="36">
        <f>SUM(E3:E18)</f>
        <v>0</v>
      </c>
      <c r="F72" s="36">
        <f>SUM(F3:F18)</f>
        <v>0</v>
      </c>
      <c r="G72" s="36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7">
        <v>2</v>
      </c>
      <c r="B73" s="39" t="s">
        <v>273</v>
      </c>
      <c r="C73" s="26">
        <f t="shared" si="5"/>
        <v>1</v>
      </c>
      <c r="D73" s="1"/>
      <c r="E73" s="1"/>
      <c r="H73" s="1">
        <f>SUM(H3:H53)</f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7">
        <v>3</v>
      </c>
      <c r="B74" s="39" t="s">
        <v>274</v>
      </c>
      <c r="C74" s="26">
        <v>8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8">
      <c r="A75" s="48" t="s">
        <v>204</v>
      </c>
      <c r="B75" s="48"/>
      <c r="C75" s="48"/>
      <c r="D75" s="48"/>
      <c r="E75" s="48"/>
      <c r="F75" s="48"/>
    </row>
    <row r="76" spans="1:28">
      <c r="A76" s="48" t="s">
        <v>205</v>
      </c>
      <c r="B76" s="48"/>
      <c r="C76" s="48"/>
      <c r="D76" s="48"/>
      <c r="E76" s="48"/>
      <c r="F76" s="48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A370" workbookViewId="0">
      <selection activeCell="A380" sqref="A380:A390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9" t="s">
        <v>275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</row>
    <row r="2" spans="1:12" ht="15.6" customHeight="1">
      <c r="A2" s="15" t="s">
        <v>206</v>
      </c>
      <c r="B2" s="152" t="s">
        <v>276</v>
      </c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1:12" ht="14.45" customHeight="1">
      <c r="A3" s="174">
        <v>42907</v>
      </c>
      <c r="B3" s="155" t="s">
        <v>277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</row>
    <row r="4" spans="1:12" ht="14.45" customHeight="1">
      <c r="A4" s="175"/>
      <c r="B4" s="155" t="s">
        <v>278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>
      <c r="A5" s="175"/>
      <c r="B5" s="155" t="s">
        <v>279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>
      <c r="A6" s="175"/>
      <c r="B6" s="156" t="s">
        <v>280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</row>
    <row r="7" spans="1:12">
      <c r="A7" s="175"/>
      <c r="B7" s="156" t="s">
        <v>281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</row>
    <row r="8" spans="1:12">
      <c r="A8" s="175"/>
      <c r="B8" s="156" t="s">
        <v>282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</row>
    <row r="9" spans="1:12">
      <c r="A9" s="175"/>
      <c r="B9" s="156" t="s">
        <v>283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</row>
    <row r="10" spans="1:12">
      <c r="A10" s="175"/>
      <c r="B10" s="156" t="s">
        <v>284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</row>
    <row r="11" spans="1:12">
      <c r="A11" s="175"/>
      <c r="B11" s="157" t="s">
        <v>285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9"/>
    </row>
    <row r="12" spans="1:12">
      <c r="A12" s="175"/>
      <c r="B12" s="156" t="s">
        <v>286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</row>
    <row r="13" spans="1:12">
      <c r="A13" s="175"/>
      <c r="B13" s="156" t="s">
        <v>287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</row>
    <row r="14" spans="1:12">
      <c r="A14" s="175"/>
      <c r="B14" s="156" t="s">
        <v>288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</row>
    <row r="15" spans="1:12">
      <c r="A15" s="175"/>
      <c r="B15" s="156" t="s">
        <v>289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</row>
    <row r="16" spans="1:12">
      <c r="A16" s="175"/>
      <c r="B16" s="156" t="s">
        <v>290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>
      <c r="A17" s="175"/>
      <c r="B17" s="156" t="s">
        <v>291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</row>
    <row r="18" spans="1:12">
      <c r="A18" s="175"/>
      <c r="B18" s="156" t="s">
        <v>292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>
      <c r="A19" s="175"/>
      <c r="B19" s="156" t="s">
        <v>293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</row>
    <row r="20" spans="1:12">
      <c r="A20" s="175"/>
      <c r="B20" s="156" t="s">
        <v>294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</row>
    <row r="21" spans="1:12">
      <c r="A21" s="175"/>
      <c r="B21" s="156" t="s">
        <v>295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</row>
    <row r="22" spans="1:12">
      <c r="A22" s="176"/>
      <c r="B22" s="160" t="s">
        <v>296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</row>
    <row r="23" spans="1:12">
      <c r="A23" s="177">
        <v>42908</v>
      </c>
      <c r="B23" s="161" t="s">
        <v>297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</row>
    <row r="24" spans="1:12">
      <c r="A24" s="178"/>
      <c r="B24" s="156" t="s">
        <v>298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</row>
    <row r="25" spans="1:12">
      <c r="A25" s="178"/>
      <c r="B25" s="156" t="s">
        <v>299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</row>
    <row r="26" spans="1:12">
      <c r="A26" s="178"/>
      <c r="B26" s="156" t="s">
        <v>300</v>
      </c>
      <c r="C26" s="156"/>
      <c r="D26" s="156"/>
      <c r="E26" s="156"/>
      <c r="F26" s="156"/>
      <c r="G26" s="156"/>
      <c r="H26" s="156"/>
      <c r="I26" s="156"/>
      <c r="J26" s="156"/>
      <c r="K26" s="156"/>
      <c r="L26" s="156"/>
    </row>
    <row r="27" spans="1:12">
      <c r="A27" s="178"/>
      <c r="B27" s="156" t="s">
        <v>301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</row>
    <row r="28" spans="1:12">
      <c r="A28" s="179"/>
      <c r="B28" s="160" t="s">
        <v>302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</row>
    <row r="29" spans="1:12">
      <c r="A29" s="177">
        <v>42909</v>
      </c>
      <c r="B29" s="162" t="s">
        <v>303</v>
      </c>
      <c r="C29" s="163"/>
      <c r="D29" s="163"/>
      <c r="E29" s="163"/>
      <c r="F29" s="163"/>
      <c r="G29" s="163"/>
      <c r="H29" s="163"/>
      <c r="I29" s="163"/>
      <c r="J29" s="163"/>
      <c r="K29" s="163"/>
      <c r="L29" s="163"/>
    </row>
    <row r="30" spans="1:12">
      <c r="A30" s="178"/>
      <c r="B30" s="155" t="s">
        <v>304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</row>
    <row r="31" spans="1:12">
      <c r="A31" s="178"/>
      <c r="B31" s="155" t="s">
        <v>305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</row>
    <row r="32" spans="1:12">
      <c r="A32" s="178"/>
      <c r="B32" s="155" t="s">
        <v>306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</row>
    <row r="33" spans="1:12">
      <c r="A33" s="178"/>
      <c r="B33" s="155" t="s">
        <v>307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</row>
    <row r="34" spans="1:12">
      <c r="A34" s="179"/>
      <c r="B34" s="164" t="s">
        <v>308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</row>
    <row r="35" spans="1:12">
      <c r="A35" s="177">
        <v>42910</v>
      </c>
      <c r="B35" s="161" t="s">
        <v>309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</row>
    <row r="36" spans="1:12">
      <c r="A36" s="178"/>
      <c r="B36" s="156" t="s">
        <v>310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</row>
    <row r="37" spans="1:12">
      <c r="A37" s="178"/>
      <c r="B37" s="156" t="s">
        <v>311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</row>
    <row r="38" spans="1:12">
      <c r="A38" s="179"/>
      <c r="B38" s="160" t="s">
        <v>312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</row>
    <row r="39" spans="1:12">
      <c r="A39" s="177">
        <v>42911</v>
      </c>
      <c r="B39" s="161" t="s">
        <v>313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</row>
    <row r="40" spans="1:12">
      <c r="A40" s="178"/>
      <c r="B40" s="156" t="s">
        <v>314</v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</row>
    <row r="41" spans="1:12">
      <c r="A41" s="179"/>
      <c r="B41" s="160" t="s">
        <v>315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</row>
    <row r="42" spans="1:12">
      <c r="A42" s="177">
        <v>42912</v>
      </c>
      <c r="B42" s="161" t="s">
        <v>316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</row>
    <row r="43" spans="1:12">
      <c r="A43" s="178"/>
      <c r="B43" s="156" t="s">
        <v>317</v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</row>
    <row r="44" spans="1:12">
      <c r="A44" s="178"/>
      <c r="B44" s="156" t="s">
        <v>318</v>
      </c>
      <c r="C44" s="156"/>
      <c r="D44" s="156"/>
      <c r="E44" s="156"/>
      <c r="F44" s="156"/>
      <c r="G44" s="156"/>
      <c r="H44" s="156"/>
      <c r="I44" s="156"/>
      <c r="J44" s="156"/>
      <c r="K44" s="156"/>
      <c r="L44" s="156"/>
    </row>
    <row r="45" spans="1:12">
      <c r="A45" s="178"/>
      <c r="B45" s="156" t="s">
        <v>319</v>
      </c>
      <c r="C45" s="156"/>
      <c r="D45" s="156"/>
      <c r="E45" s="156"/>
      <c r="F45" s="156"/>
      <c r="G45" s="156"/>
      <c r="H45" s="156"/>
      <c r="I45" s="156"/>
      <c r="J45" s="156"/>
      <c r="K45" s="156"/>
      <c r="L45" s="156"/>
    </row>
    <row r="46" spans="1:12">
      <c r="A46" s="179"/>
      <c r="B46" s="156" t="s">
        <v>320</v>
      </c>
      <c r="C46" s="156"/>
      <c r="D46" s="156"/>
      <c r="E46" s="156"/>
      <c r="F46" s="156"/>
      <c r="G46" s="156"/>
      <c r="H46" s="156"/>
      <c r="I46" s="156"/>
      <c r="J46" s="156"/>
      <c r="K46" s="156"/>
      <c r="L46" s="156"/>
    </row>
    <row r="47" spans="1:12">
      <c r="A47" s="177">
        <v>42913</v>
      </c>
      <c r="B47" s="161" t="s">
        <v>321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61"/>
    </row>
    <row r="48" spans="1:12">
      <c r="A48" s="178"/>
      <c r="B48" s="161" t="s">
        <v>322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</row>
    <row r="49" spans="1:12">
      <c r="A49" s="178"/>
      <c r="B49" s="156" t="s">
        <v>323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</row>
    <row r="50" spans="1:12">
      <c r="A50" s="178"/>
      <c r="B50" s="156" t="s">
        <v>324</v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</row>
    <row r="51" spans="1:12">
      <c r="A51" s="178"/>
      <c r="B51" s="156" t="s">
        <v>325</v>
      </c>
      <c r="C51" s="156"/>
      <c r="D51" s="156"/>
      <c r="E51" s="156"/>
      <c r="F51" s="156"/>
      <c r="G51" s="156"/>
      <c r="H51" s="156"/>
      <c r="I51" s="156"/>
      <c r="J51" s="156"/>
      <c r="K51" s="156"/>
      <c r="L51" s="156"/>
    </row>
    <row r="52" spans="1:12">
      <c r="A52" s="178"/>
      <c r="B52" s="156" t="s">
        <v>326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</row>
    <row r="53" spans="1:12">
      <c r="A53" s="178"/>
      <c r="B53" s="156" t="s">
        <v>327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</row>
    <row r="54" spans="1:12">
      <c r="A54" s="179"/>
      <c r="B54" s="156" t="s">
        <v>328</v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</row>
    <row r="55" spans="1:12">
      <c r="A55" s="180">
        <v>42914</v>
      </c>
      <c r="B55" s="156" t="s">
        <v>329</v>
      </c>
      <c r="C55" s="156"/>
      <c r="D55" s="156"/>
      <c r="E55" s="156"/>
      <c r="F55" s="156"/>
      <c r="G55" s="156"/>
      <c r="H55" s="156"/>
      <c r="I55" s="156"/>
      <c r="J55" s="156"/>
      <c r="K55" s="156"/>
      <c r="L55" s="156"/>
    </row>
    <row r="56" spans="1:12">
      <c r="A56" s="180"/>
      <c r="B56" s="156" t="s">
        <v>330</v>
      </c>
      <c r="C56" s="156"/>
      <c r="D56" s="156"/>
      <c r="E56" s="156"/>
      <c r="F56" s="156"/>
      <c r="G56" s="156"/>
      <c r="H56" s="156"/>
      <c r="I56" s="156"/>
      <c r="J56" s="156"/>
      <c r="K56" s="156"/>
      <c r="L56" s="156"/>
    </row>
    <row r="57" spans="1:12">
      <c r="A57" s="180"/>
      <c r="B57" s="156" t="s">
        <v>331</v>
      </c>
      <c r="C57" s="156"/>
      <c r="D57" s="156"/>
      <c r="E57" s="156"/>
      <c r="F57" s="156"/>
      <c r="G57" s="156"/>
      <c r="H57" s="156"/>
      <c r="I57" s="156"/>
      <c r="J57" s="156"/>
      <c r="K57" s="156"/>
      <c r="L57" s="156"/>
    </row>
    <row r="58" spans="1:12">
      <c r="A58" s="180"/>
      <c r="B58" s="156" t="s">
        <v>332</v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/>
    </row>
    <row r="59" spans="1:12">
      <c r="A59" s="180"/>
      <c r="B59" s="156" t="s">
        <v>333</v>
      </c>
      <c r="C59" s="156"/>
      <c r="D59" s="156"/>
      <c r="E59" s="156"/>
      <c r="F59" s="156"/>
      <c r="G59" s="156"/>
      <c r="H59" s="156"/>
      <c r="I59" s="156"/>
      <c r="J59" s="156"/>
      <c r="K59" s="156"/>
      <c r="L59" s="156"/>
    </row>
    <row r="60" spans="1:12">
      <c r="A60" s="180"/>
      <c r="B60" s="156" t="s">
        <v>334</v>
      </c>
      <c r="C60" s="156"/>
      <c r="D60" s="156"/>
      <c r="E60" s="156"/>
      <c r="F60" s="156"/>
      <c r="G60" s="156"/>
      <c r="H60" s="156"/>
      <c r="I60" s="156"/>
      <c r="J60" s="156"/>
      <c r="K60" s="156"/>
      <c r="L60" s="156"/>
    </row>
    <row r="61" spans="1:12">
      <c r="A61" s="180"/>
      <c r="B61" s="156" t="s">
        <v>335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</row>
    <row r="62" spans="1:12">
      <c r="A62" s="180"/>
      <c r="B62" s="156" t="s">
        <v>336</v>
      </c>
      <c r="C62" s="156"/>
      <c r="D62" s="156"/>
      <c r="E62" s="156"/>
      <c r="F62" s="156"/>
      <c r="G62" s="156"/>
      <c r="H62" s="156"/>
      <c r="I62" s="156"/>
      <c r="J62" s="156"/>
      <c r="K62" s="156"/>
      <c r="L62" s="156"/>
    </row>
    <row r="63" spans="1:12">
      <c r="A63" s="180"/>
      <c r="B63" s="156" t="s">
        <v>337</v>
      </c>
      <c r="C63" s="156"/>
      <c r="D63" s="156"/>
      <c r="E63" s="156"/>
      <c r="F63" s="156"/>
      <c r="G63" s="156"/>
      <c r="H63" s="156"/>
      <c r="I63" s="156"/>
      <c r="J63" s="156"/>
      <c r="K63" s="156"/>
      <c r="L63" s="156"/>
    </row>
    <row r="64" spans="1:12">
      <c r="A64" s="180"/>
      <c r="B64" s="156" t="s">
        <v>338</v>
      </c>
      <c r="C64" s="156"/>
      <c r="D64" s="156"/>
      <c r="E64" s="156"/>
      <c r="F64" s="156"/>
      <c r="G64" s="156"/>
      <c r="H64" s="156"/>
      <c r="I64" s="156"/>
      <c r="J64" s="156"/>
      <c r="K64" s="156"/>
      <c r="L64" s="156"/>
    </row>
    <row r="65" spans="1:12">
      <c r="A65" s="177">
        <v>42915</v>
      </c>
      <c r="B65" s="156" t="s">
        <v>339</v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</row>
    <row r="66" spans="1:12">
      <c r="A66" s="178"/>
      <c r="B66" s="156" t="s">
        <v>340</v>
      </c>
      <c r="C66" s="156"/>
      <c r="D66" s="156"/>
      <c r="E66" s="156"/>
      <c r="F66" s="156"/>
      <c r="G66" s="156"/>
      <c r="H66" s="156"/>
      <c r="I66" s="156"/>
      <c r="J66" s="156"/>
      <c r="K66" s="156"/>
      <c r="L66" s="156"/>
    </row>
    <row r="67" spans="1:12">
      <c r="A67" s="178"/>
      <c r="B67" s="165" t="s">
        <v>341</v>
      </c>
      <c r="C67" s="156"/>
      <c r="D67" s="156"/>
      <c r="E67" s="156"/>
      <c r="F67" s="156"/>
      <c r="G67" s="156"/>
      <c r="H67" s="156"/>
      <c r="I67" s="156"/>
      <c r="J67" s="156"/>
      <c r="K67" s="156"/>
      <c r="L67" s="156"/>
    </row>
    <row r="68" spans="1:12">
      <c r="A68" s="178"/>
      <c r="B68" s="156" t="s">
        <v>342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</row>
    <row r="69" spans="1:12">
      <c r="A69" s="178"/>
      <c r="B69" s="156" t="s">
        <v>343</v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</row>
    <row r="70" spans="1:12">
      <c r="A70" s="178"/>
      <c r="B70" s="156" t="s">
        <v>344</v>
      </c>
      <c r="C70" s="156"/>
      <c r="D70" s="156"/>
      <c r="E70" s="156"/>
      <c r="F70" s="156"/>
      <c r="G70" s="156"/>
      <c r="H70" s="156"/>
      <c r="I70" s="156"/>
      <c r="J70" s="156"/>
      <c r="K70" s="156"/>
      <c r="L70" s="156"/>
    </row>
    <row r="71" spans="1:12">
      <c r="A71" s="179"/>
      <c r="B71" s="156" t="s">
        <v>345</v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</row>
    <row r="72" spans="1:12">
      <c r="A72" s="181">
        <v>42916</v>
      </c>
      <c r="B72" s="156" t="s">
        <v>346</v>
      </c>
      <c r="C72" s="156"/>
      <c r="D72" s="156"/>
      <c r="E72" s="156"/>
      <c r="F72" s="156"/>
      <c r="G72" s="156"/>
      <c r="H72" s="156"/>
      <c r="I72" s="156"/>
      <c r="J72" s="156"/>
      <c r="K72" s="156"/>
      <c r="L72" s="156"/>
    </row>
    <row r="73" spans="1:12">
      <c r="A73" s="182"/>
      <c r="B73" s="156" t="s">
        <v>347</v>
      </c>
      <c r="C73" s="156"/>
      <c r="D73" s="156"/>
      <c r="E73" s="156"/>
      <c r="F73" s="156"/>
      <c r="G73" s="156"/>
      <c r="H73" s="156"/>
      <c r="I73" s="156"/>
      <c r="J73" s="156"/>
      <c r="K73" s="156"/>
      <c r="L73" s="156"/>
    </row>
    <row r="74" spans="1:12">
      <c r="A74" s="182"/>
      <c r="B74" s="156" t="s">
        <v>348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</row>
    <row r="75" spans="1:12">
      <c r="A75" s="182"/>
      <c r="B75" s="156" t="s">
        <v>349</v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</row>
    <row r="76" spans="1:12">
      <c r="A76" s="182"/>
      <c r="B76" s="156" t="s">
        <v>350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</row>
    <row r="77" spans="1:12">
      <c r="A77" s="182"/>
      <c r="B77" s="156" t="s">
        <v>351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</row>
    <row r="78" spans="1:12">
      <c r="A78" s="182"/>
      <c r="B78" s="156" t="s">
        <v>352</v>
      </c>
      <c r="C78" s="156"/>
      <c r="D78" s="156"/>
      <c r="E78" s="156"/>
      <c r="F78" s="156"/>
      <c r="G78" s="156"/>
      <c r="H78" s="156"/>
      <c r="I78" s="156"/>
      <c r="J78" s="156"/>
      <c r="K78" s="156"/>
      <c r="L78" s="156"/>
    </row>
    <row r="79" spans="1:12">
      <c r="A79" s="182"/>
      <c r="B79" s="156" t="s">
        <v>353</v>
      </c>
      <c r="C79" s="156"/>
      <c r="D79" s="156"/>
      <c r="E79" s="156"/>
      <c r="F79" s="156"/>
      <c r="G79" s="156"/>
      <c r="H79" s="156"/>
      <c r="I79" s="156"/>
      <c r="J79" s="156"/>
      <c r="K79" s="156"/>
      <c r="L79" s="156"/>
    </row>
    <row r="80" spans="1:12">
      <c r="A80" s="183">
        <v>42917</v>
      </c>
      <c r="B80" s="156" t="s">
        <v>354</v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</row>
    <row r="81" spans="1:12">
      <c r="A81" s="183"/>
      <c r="B81" s="156" t="s">
        <v>355</v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</row>
    <row r="82" spans="1:12">
      <c r="A82" s="183"/>
      <c r="B82" s="156" t="s">
        <v>356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</row>
    <row r="83" spans="1:12">
      <c r="A83" s="183"/>
      <c r="B83" s="156" t="s">
        <v>357</v>
      </c>
      <c r="C83" s="156"/>
      <c r="D83" s="156"/>
      <c r="E83" s="156"/>
      <c r="F83" s="156"/>
      <c r="G83" s="156"/>
      <c r="H83" s="156"/>
      <c r="I83" s="156"/>
      <c r="J83" s="156"/>
      <c r="K83" s="156"/>
      <c r="L83" s="156"/>
    </row>
    <row r="84" spans="1:12">
      <c r="A84" s="183"/>
      <c r="B84" s="156" t="s">
        <v>358</v>
      </c>
      <c r="C84" s="156"/>
      <c r="D84" s="156"/>
      <c r="E84" s="156"/>
      <c r="F84" s="156"/>
      <c r="G84" s="156"/>
      <c r="H84" s="156"/>
      <c r="I84" s="156"/>
      <c r="J84" s="156"/>
      <c r="K84" s="156"/>
      <c r="L84" s="156"/>
    </row>
    <row r="85" spans="1:12">
      <c r="A85" s="183"/>
      <c r="B85" s="156" t="s">
        <v>359</v>
      </c>
      <c r="C85" s="156"/>
      <c r="D85" s="156"/>
      <c r="E85" s="156"/>
      <c r="F85" s="156"/>
      <c r="G85" s="156"/>
      <c r="H85" s="156"/>
      <c r="I85" s="156"/>
      <c r="J85" s="156"/>
      <c r="K85" s="156"/>
      <c r="L85" s="156"/>
    </row>
    <row r="86" spans="1:12">
      <c r="A86" s="183"/>
      <c r="B86" s="156" t="s">
        <v>360</v>
      </c>
      <c r="C86" s="156"/>
      <c r="D86" s="156"/>
      <c r="E86" s="156"/>
      <c r="F86" s="156"/>
      <c r="G86" s="156"/>
      <c r="H86" s="156"/>
      <c r="I86" s="156"/>
      <c r="J86" s="156"/>
      <c r="K86" s="156"/>
      <c r="L86" s="156"/>
    </row>
    <row r="87" spans="1:12">
      <c r="A87" s="183"/>
      <c r="B87" s="156" t="s">
        <v>361</v>
      </c>
      <c r="C87" s="156"/>
      <c r="D87" s="156"/>
      <c r="E87" s="156"/>
      <c r="F87" s="156"/>
      <c r="G87" s="156"/>
      <c r="H87" s="156"/>
      <c r="I87" s="156"/>
      <c r="J87" s="156"/>
      <c r="K87" s="156"/>
      <c r="L87" s="156"/>
    </row>
    <row r="88" spans="1:12">
      <c r="A88" s="183"/>
      <c r="B88" s="156" t="s">
        <v>362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6"/>
    </row>
    <row r="89" spans="1:12">
      <c r="A89" s="183"/>
      <c r="B89" s="156" t="s">
        <v>363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</row>
    <row r="90" spans="1:12">
      <c r="A90" s="183"/>
      <c r="B90" s="156" t="s">
        <v>364</v>
      </c>
      <c r="C90" s="156"/>
      <c r="D90" s="156"/>
      <c r="E90" s="156"/>
      <c r="F90" s="156"/>
      <c r="G90" s="156"/>
      <c r="H90" s="156"/>
      <c r="I90" s="156"/>
      <c r="J90" s="156"/>
      <c r="K90" s="156"/>
      <c r="L90" s="156"/>
    </row>
    <row r="91" spans="1:12">
      <c r="A91" s="183"/>
      <c r="B91" s="160" t="s">
        <v>365</v>
      </c>
      <c r="C91" s="160"/>
      <c r="D91" s="160"/>
      <c r="E91" s="160"/>
      <c r="F91" s="160"/>
      <c r="G91" s="160"/>
      <c r="H91" s="160"/>
      <c r="I91" s="160"/>
      <c r="J91" s="160"/>
      <c r="K91" s="160"/>
      <c r="L91" s="160"/>
    </row>
    <row r="92" spans="1:12">
      <c r="A92" s="184" t="s">
        <v>366</v>
      </c>
      <c r="B92" s="166" t="s">
        <v>367</v>
      </c>
      <c r="C92" s="166"/>
      <c r="D92" s="166"/>
      <c r="E92" s="166"/>
      <c r="F92" s="166"/>
      <c r="G92" s="166"/>
      <c r="H92" s="166"/>
      <c r="I92" s="166"/>
      <c r="J92" s="166"/>
      <c r="K92" s="166"/>
      <c r="L92" s="166"/>
    </row>
    <row r="93" spans="1:12">
      <c r="A93" s="184"/>
      <c r="B93" s="166" t="s">
        <v>368</v>
      </c>
      <c r="C93" s="166"/>
      <c r="D93" s="166"/>
      <c r="E93" s="166"/>
      <c r="F93" s="166"/>
      <c r="G93" s="166"/>
      <c r="H93" s="166"/>
      <c r="I93" s="166"/>
      <c r="J93" s="166"/>
      <c r="K93" s="166"/>
      <c r="L93" s="166"/>
    </row>
    <row r="94" spans="1:12">
      <c r="A94" s="184"/>
      <c r="B94" s="166" t="s">
        <v>369</v>
      </c>
      <c r="C94" s="166"/>
      <c r="D94" s="166"/>
      <c r="E94" s="166"/>
      <c r="F94" s="166"/>
      <c r="G94" s="166"/>
      <c r="H94" s="166"/>
      <c r="I94" s="166"/>
      <c r="J94" s="166"/>
      <c r="K94" s="166"/>
      <c r="L94" s="166"/>
    </row>
    <row r="95" spans="1:12">
      <c r="A95" s="184"/>
      <c r="B95" s="166" t="s">
        <v>370</v>
      </c>
      <c r="C95" s="166"/>
      <c r="D95" s="166"/>
      <c r="E95" s="166"/>
      <c r="F95" s="166"/>
      <c r="G95" s="166"/>
      <c r="H95" s="166"/>
      <c r="I95" s="166"/>
      <c r="J95" s="166"/>
      <c r="K95" s="166"/>
      <c r="L95" s="166"/>
    </row>
    <row r="96" spans="1:12">
      <c r="A96" s="185">
        <v>42919</v>
      </c>
      <c r="B96" s="166" t="s">
        <v>371</v>
      </c>
      <c r="C96" s="166"/>
      <c r="D96" s="166"/>
      <c r="E96" s="166"/>
      <c r="F96" s="166"/>
      <c r="G96" s="166"/>
      <c r="H96" s="166"/>
      <c r="I96" s="166"/>
      <c r="J96" s="166"/>
      <c r="K96" s="166"/>
      <c r="L96" s="166"/>
    </row>
    <row r="97" spans="1:12">
      <c r="A97" s="184"/>
      <c r="B97" s="166" t="s">
        <v>372</v>
      </c>
      <c r="C97" s="166"/>
      <c r="D97" s="166"/>
      <c r="E97" s="166"/>
      <c r="F97" s="166"/>
      <c r="G97" s="166"/>
      <c r="H97" s="166"/>
      <c r="I97" s="166"/>
      <c r="J97" s="166"/>
      <c r="K97" s="166"/>
      <c r="L97" s="166"/>
    </row>
    <row r="98" spans="1:12">
      <c r="A98" s="184"/>
      <c r="B98" s="166" t="s">
        <v>373</v>
      </c>
      <c r="C98" s="166"/>
      <c r="D98" s="166"/>
      <c r="E98" s="166"/>
      <c r="F98" s="166"/>
      <c r="G98" s="166"/>
      <c r="H98" s="166"/>
      <c r="I98" s="166"/>
      <c r="J98" s="166"/>
      <c r="K98" s="166"/>
      <c r="L98" s="166"/>
    </row>
    <row r="99" spans="1:12">
      <c r="A99" s="184"/>
      <c r="B99" s="167" t="s">
        <v>374</v>
      </c>
      <c r="C99" s="166"/>
      <c r="D99" s="166"/>
      <c r="E99" s="166"/>
      <c r="F99" s="166"/>
      <c r="G99" s="166"/>
      <c r="H99" s="166"/>
      <c r="I99" s="166"/>
      <c r="J99" s="166"/>
      <c r="K99" s="166"/>
      <c r="L99" s="166"/>
    </row>
    <row r="100" spans="1:12">
      <c r="A100" s="186">
        <v>42920</v>
      </c>
      <c r="B100" s="166" t="s">
        <v>375</v>
      </c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</row>
    <row r="101" spans="1:12">
      <c r="A101" s="186"/>
      <c r="B101" s="166" t="s">
        <v>376</v>
      </c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</row>
    <row r="102" spans="1:12">
      <c r="A102" s="186"/>
      <c r="B102" s="166" t="s">
        <v>377</v>
      </c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</row>
    <row r="103" spans="1:12">
      <c r="A103" s="186"/>
      <c r="B103" s="166" t="s">
        <v>378</v>
      </c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</row>
    <row r="104" spans="1:12">
      <c r="A104" s="186"/>
      <c r="B104" s="166" t="s">
        <v>379</v>
      </c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</row>
    <row r="105" spans="1:12">
      <c r="A105" s="186"/>
      <c r="B105" s="166" t="s">
        <v>380</v>
      </c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</row>
    <row r="106" spans="1:12">
      <c r="A106" s="186"/>
      <c r="B106" s="166" t="s">
        <v>381</v>
      </c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</row>
    <row r="107" spans="1:12">
      <c r="A107" s="186"/>
      <c r="B107" s="166" t="s">
        <v>382</v>
      </c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</row>
    <row r="108" spans="1:12">
      <c r="A108" s="186"/>
      <c r="B108" s="166" t="s">
        <v>383</v>
      </c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</row>
    <row r="109" spans="1:12">
      <c r="A109" s="186"/>
      <c r="B109" s="166" t="s">
        <v>384</v>
      </c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</row>
    <row r="110" spans="1:12">
      <c r="A110" s="186"/>
      <c r="B110" s="166" t="s">
        <v>385</v>
      </c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</row>
    <row r="111" spans="1:12">
      <c r="A111" s="186"/>
      <c r="B111" s="166" t="s">
        <v>386</v>
      </c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</row>
    <row r="112" spans="1:12">
      <c r="A112" s="186"/>
      <c r="B112" s="166" t="s">
        <v>387</v>
      </c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</row>
    <row r="113" spans="1:12">
      <c r="A113" s="183">
        <v>42921</v>
      </c>
      <c r="B113" s="166" t="s">
        <v>388</v>
      </c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</row>
    <row r="114" spans="1:12">
      <c r="A114" s="183"/>
      <c r="B114" s="166" t="s">
        <v>389</v>
      </c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</row>
    <row r="115" spans="1:12">
      <c r="A115" s="183"/>
      <c r="B115" s="166" t="s">
        <v>390</v>
      </c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</row>
    <row r="116" spans="1:12">
      <c r="A116" s="183"/>
      <c r="B116" s="166" t="s">
        <v>391</v>
      </c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</row>
    <row r="117" spans="1:12">
      <c r="A117" s="183"/>
      <c r="B117" s="166" t="s">
        <v>392</v>
      </c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</row>
    <row r="118" spans="1:12">
      <c r="A118" s="183"/>
      <c r="B118" s="166" t="s">
        <v>393</v>
      </c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</row>
    <row r="119" spans="1:12">
      <c r="A119" s="183"/>
      <c r="B119" s="166" t="s">
        <v>394</v>
      </c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</row>
    <row r="120" spans="1:12">
      <c r="A120" s="183"/>
      <c r="B120" s="166" t="s">
        <v>395</v>
      </c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</row>
    <row r="121" spans="1:12">
      <c r="A121" s="183"/>
      <c r="B121" s="166" t="s">
        <v>396</v>
      </c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</row>
    <row r="122" spans="1:12">
      <c r="A122" s="183"/>
      <c r="B122" s="166" t="s">
        <v>397</v>
      </c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</row>
    <row r="123" spans="1:12">
      <c r="A123" s="183"/>
      <c r="B123" s="166" t="s">
        <v>398</v>
      </c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</row>
    <row r="124" spans="1:12">
      <c r="A124" s="183"/>
      <c r="B124" s="166" t="s">
        <v>399</v>
      </c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</row>
    <row r="125" spans="1:12">
      <c r="A125" s="183"/>
      <c r="B125" s="166" t="s">
        <v>400</v>
      </c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</row>
    <row r="126" spans="1:12">
      <c r="A126" s="183"/>
      <c r="B126" s="166" t="s">
        <v>401</v>
      </c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</row>
    <row r="127" spans="1:12">
      <c r="A127" s="183"/>
      <c r="B127" s="166" t="s">
        <v>402</v>
      </c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</row>
    <row r="128" spans="1:12">
      <c r="A128" s="187"/>
      <c r="B128" s="166" t="s">
        <v>403</v>
      </c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</row>
    <row r="129" spans="1:12">
      <c r="A129" s="183">
        <v>42922</v>
      </c>
      <c r="B129" s="166" t="s">
        <v>404</v>
      </c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</row>
    <row r="130" spans="1:12">
      <c r="A130" s="183"/>
      <c r="B130" s="166" t="s">
        <v>405</v>
      </c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</row>
    <row r="131" spans="1:12">
      <c r="A131" s="183"/>
      <c r="B131" s="166" t="s">
        <v>406</v>
      </c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</row>
    <row r="132" spans="1:12">
      <c r="A132" s="183"/>
      <c r="B132" s="166" t="s">
        <v>407</v>
      </c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</row>
    <row r="133" spans="1:12">
      <c r="A133" s="183"/>
      <c r="B133" s="166" t="s">
        <v>408</v>
      </c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</row>
    <row r="134" spans="1:12">
      <c r="A134" s="183"/>
      <c r="B134" s="166" t="s">
        <v>409</v>
      </c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</row>
    <row r="135" spans="1:12">
      <c r="A135" s="183"/>
      <c r="B135" s="166" t="s">
        <v>410</v>
      </c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</row>
    <row r="136" spans="1:12">
      <c r="A136" s="183"/>
      <c r="B136" s="166" t="s">
        <v>411</v>
      </c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</row>
    <row r="137" spans="1:12">
      <c r="A137" s="183"/>
      <c r="B137" s="166" t="s">
        <v>412</v>
      </c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</row>
    <row r="138" spans="1:12">
      <c r="A138" s="183">
        <v>42923</v>
      </c>
      <c r="B138" s="166" t="s">
        <v>413</v>
      </c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</row>
    <row r="139" spans="1:12">
      <c r="A139" s="183"/>
      <c r="B139" s="166" t="s">
        <v>414</v>
      </c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</row>
    <row r="140" spans="1:12">
      <c r="A140" s="183"/>
      <c r="B140" s="166" t="s">
        <v>415</v>
      </c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</row>
    <row r="141" spans="1:12">
      <c r="A141" s="183"/>
      <c r="B141" s="166" t="s">
        <v>416</v>
      </c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</row>
    <row r="142" spans="1:12">
      <c r="A142" s="183"/>
      <c r="B142" s="166" t="s">
        <v>417</v>
      </c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</row>
    <row r="143" spans="1:12">
      <c r="A143" s="183">
        <v>42924</v>
      </c>
      <c r="B143" s="166" t="s">
        <v>418</v>
      </c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</row>
    <row r="144" spans="1:12">
      <c r="A144" s="188"/>
      <c r="B144" s="166" t="s">
        <v>419</v>
      </c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</row>
    <row r="145" spans="1:12">
      <c r="A145" s="188"/>
      <c r="B145" s="166" t="s">
        <v>420</v>
      </c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</row>
    <row r="146" spans="1:12">
      <c r="A146" s="188"/>
      <c r="B146" s="166" t="s">
        <v>421</v>
      </c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</row>
    <row r="147" spans="1:12">
      <c r="A147" s="188"/>
      <c r="B147" s="166" t="s">
        <v>422</v>
      </c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</row>
    <row r="148" spans="1:12">
      <c r="A148" s="188"/>
      <c r="B148" s="166" t="s">
        <v>423</v>
      </c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</row>
    <row r="149" spans="1:12">
      <c r="A149" s="188"/>
      <c r="B149" s="166" t="s">
        <v>424</v>
      </c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</row>
    <row r="150" spans="1:12">
      <c r="A150" s="188"/>
      <c r="B150" s="166" t="s">
        <v>425</v>
      </c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</row>
    <row r="151" spans="1:12">
      <c r="A151" s="16">
        <v>42925</v>
      </c>
      <c r="B151" s="166" t="s">
        <v>426</v>
      </c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</row>
    <row r="152" spans="1:12">
      <c r="A152" s="183">
        <v>75797</v>
      </c>
      <c r="B152" s="166" t="s">
        <v>427</v>
      </c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</row>
    <row r="153" spans="1:12">
      <c r="A153" s="183"/>
      <c r="B153" s="166" t="s">
        <v>428</v>
      </c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</row>
    <row r="154" spans="1:12">
      <c r="A154" s="183"/>
      <c r="B154" s="166" t="s">
        <v>429</v>
      </c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</row>
    <row r="155" spans="1:12">
      <c r="A155" s="183"/>
      <c r="B155" s="166" t="s">
        <v>430</v>
      </c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</row>
    <row r="156" spans="1:12">
      <c r="A156" s="183">
        <v>42927</v>
      </c>
      <c r="B156" s="166" t="s">
        <v>431</v>
      </c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</row>
    <row r="157" spans="1:12">
      <c r="A157" s="183"/>
      <c r="B157" s="166" t="s">
        <v>432</v>
      </c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</row>
    <row r="158" spans="1:12">
      <c r="A158" s="183"/>
      <c r="B158" s="166" t="s">
        <v>433</v>
      </c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</row>
    <row r="159" spans="1:12">
      <c r="A159" s="183"/>
      <c r="B159" s="166" t="s">
        <v>434</v>
      </c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</row>
    <row r="160" spans="1:12">
      <c r="A160" s="183"/>
      <c r="B160" s="166" t="s">
        <v>435</v>
      </c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</row>
    <row r="161" spans="1:12">
      <c r="A161" s="183"/>
      <c r="B161" s="166" t="s">
        <v>436</v>
      </c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</row>
    <row r="162" spans="1:12">
      <c r="A162" s="183"/>
      <c r="B162" s="166" t="s">
        <v>437</v>
      </c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</row>
    <row r="163" spans="1:12">
      <c r="A163" s="183"/>
      <c r="B163" s="166" t="s">
        <v>438</v>
      </c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</row>
    <row r="164" spans="1:12">
      <c r="A164" s="183"/>
      <c r="B164" s="166" t="s">
        <v>439</v>
      </c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</row>
    <row r="165" spans="1:12">
      <c r="A165" s="183"/>
      <c r="B165" s="166" t="s">
        <v>440</v>
      </c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</row>
    <row r="166" spans="1:12">
      <c r="A166" s="183"/>
      <c r="B166" s="166" t="s">
        <v>441</v>
      </c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</row>
    <row r="167" spans="1:12">
      <c r="A167" s="183"/>
      <c r="B167" s="166" t="s">
        <v>442</v>
      </c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</row>
    <row r="168" spans="1:12">
      <c r="A168" s="183">
        <v>42928</v>
      </c>
      <c r="B168" s="166" t="s">
        <v>443</v>
      </c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</row>
    <row r="169" spans="1:12">
      <c r="A169" s="183"/>
      <c r="B169" s="166" t="s">
        <v>444</v>
      </c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</row>
    <row r="170" spans="1:12">
      <c r="A170" s="183"/>
      <c r="B170" s="166" t="s">
        <v>445</v>
      </c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</row>
    <row r="171" spans="1:12">
      <c r="A171" s="183"/>
      <c r="B171" s="166" t="s">
        <v>446</v>
      </c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</row>
    <row r="172" spans="1:12">
      <c r="A172" s="183"/>
      <c r="B172" s="166" t="s">
        <v>447</v>
      </c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</row>
    <row r="173" spans="1:12">
      <c r="A173" s="183"/>
      <c r="B173" s="166" t="s">
        <v>448</v>
      </c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</row>
    <row r="174" spans="1:12">
      <c r="A174" s="183">
        <v>42929</v>
      </c>
      <c r="B174" s="166" t="s">
        <v>449</v>
      </c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</row>
    <row r="175" spans="1:12">
      <c r="A175" s="183"/>
      <c r="B175" s="166" t="s">
        <v>450</v>
      </c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</row>
    <row r="176" spans="1:12">
      <c r="A176" s="183"/>
      <c r="B176" s="166" t="s">
        <v>451</v>
      </c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</row>
    <row r="177" spans="1:12">
      <c r="A177" s="183"/>
      <c r="B177" s="166" t="s">
        <v>452</v>
      </c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</row>
    <row r="178" spans="1:12">
      <c r="A178" s="183"/>
      <c r="B178" s="166" t="s">
        <v>453</v>
      </c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</row>
    <row r="179" spans="1:12">
      <c r="A179" s="183"/>
      <c r="B179" s="166" t="s">
        <v>454</v>
      </c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</row>
    <row r="180" spans="1:12">
      <c r="A180" s="183"/>
      <c r="B180" s="166" t="s">
        <v>455</v>
      </c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</row>
    <row r="181" spans="1:12">
      <c r="A181" s="183">
        <v>42930</v>
      </c>
      <c r="B181" s="166" t="s">
        <v>456</v>
      </c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</row>
    <row r="182" spans="1:12">
      <c r="A182" s="183"/>
      <c r="B182" s="166" t="s">
        <v>457</v>
      </c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</row>
    <row r="183" spans="1:12">
      <c r="A183" s="183"/>
      <c r="B183" s="166" t="s">
        <v>458</v>
      </c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</row>
    <row r="184" spans="1:12">
      <c r="A184" s="183"/>
      <c r="B184" s="166" t="s">
        <v>459</v>
      </c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</row>
    <row r="185" spans="1:12">
      <c r="A185" s="183"/>
      <c r="B185" s="166" t="s">
        <v>460</v>
      </c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</row>
    <row r="186" spans="1:12">
      <c r="A186" s="183"/>
      <c r="B186" s="166" t="s">
        <v>461</v>
      </c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</row>
    <row r="187" spans="1:12">
      <c r="A187" s="183"/>
      <c r="B187" s="166" t="s">
        <v>462</v>
      </c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</row>
    <row r="188" spans="1:12">
      <c r="A188" s="183"/>
      <c r="B188" s="166" t="s">
        <v>463</v>
      </c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</row>
    <row r="189" spans="1:12">
      <c r="A189" s="183"/>
      <c r="B189" s="166" t="s">
        <v>464</v>
      </c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</row>
    <row r="190" spans="1:12">
      <c r="A190" s="183"/>
      <c r="B190" s="166" t="s">
        <v>465</v>
      </c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</row>
    <row r="191" spans="1:12">
      <c r="A191" s="183"/>
      <c r="B191" s="166" t="s">
        <v>466</v>
      </c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</row>
    <row r="192" spans="1:12">
      <c r="A192" s="183"/>
      <c r="B192" s="166" t="s">
        <v>467</v>
      </c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</row>
    <row r="193" spans="1:12">
      <c r="A193" s="183"/>
      <c r="B193" s="166" t="s">
        <v>468</v>
      </c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</row>
    <row r="194" spans="1:12">
      <c r="A194" s="183"/>
      <c r="B194" s="166" t="s">
        <v>469</v>
      </c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</row>
    <row r="195" spans="1:12">
      <c r="A195" s="183"/>
      <c r="B195" s="166" t="s">
        <v>470</v>
      </c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</row>
    <row r="196" spans="1:12">
      <c r="A196" s="183">
        <v>42931</v>
      </c>
      <c r="B196" s="166" t="s">
        <v>471</v>
      </c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</row>
    <row r="197" spans="1:12">
      <c r="A197" s="183"/>
      <c r="B197" s="166" t="s">
        <v>472</v>
      </c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</row>
    <row r="198" spans="1:12">
      <c r="A198" s="183"/>
      <c r="B198" s="166" t="s">
        <v>473</v>
      </c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</row>
    <row r="199" spans="1:12">
      <c r="A199" s="183"/>
      <c r="B199" s="166" t="s">
        <v>474</v>
      </c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</row>
    <row r="200" spans="1:12">
      <c r="A200" s="183"/>
      <c r="B200" s="166" t="s">
        <v>475</v>
      </c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</row>
    <row r="201" spans="1:12">
      <c r="A201" s="183"/>
      <c r="B201" s="166" t="s">
        <v>476</v>
      </c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</row>
    <row r="202" spans="1:12">
      <c r="A202" s="183">
        <v>42932</v>
      </c>
      <c r="B202" s="166" t="s">
        <v>477</v>
      </c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</row>
    <row r="203" spans="1:12">
      <c r="A203" s="188"/>
      <c r="B203" s="166" t="s">
        <v>478</v>
      </c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</row>
    <row r="204" spans="1:12">
      <c r="A204" s="189" t="s">
        <v>479</v>
      </c>
      <c r="B204" s="166" t="s">
        <v>480</v>
      </c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</row>
    <row r="205" spans="1:12">
      <c r="A205" s="189"/>
      <c r="B205" s="166" t="s">
        <v>481</v>
      </c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</row>
    <row r="206" spans="1:12">
      <c r="A206" s="189"/>
      <c r="B206" s="166" t="s">
        <v>482</v>
      </c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</row>
    <row r="207" spans="1:12">
      <c r="A207" s="189"/>
      <c r="B207" s="166" t="s">
        <v>483</v>
      </c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</row>
    <row r="208" spans="1:12">
      <c r="A208" s="189"/>
      <c r="B208" s="166" t="s">
        <v>484</v>
      </c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</row>
    <row r="209" spans="1:12">
      <c r="A209" s="189"/>
      <c r="B209" s="166" t="s">
        <v>485</v>
      </c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</row>
    <row r="210" spans="1:12">
      <c r="A210" s="189"/>
      <c r="B210" s="166" t="s">
        <v>486</v>
      </c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</row>
    <row r="211" spans="1:12">
      <c r="A211" s="189"/>
      <c r="B211" s="166" t="s">
        <v>487</v>
      </c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</row>
    <row r="212" spans="1:12">
      <c r="A212" s="189"/>
      <c r="B212" s="166" t="s">
        <v>488</v>
      </c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</row>
    <row r="213" spans="1:12">
      <c r="A213" s="189"/>
      <c r="B213" s="166" t="s">
        <v>489</v>
      </c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</row>
    <row r="214" spans="1:12">
      <c r="A214" s="189"/>
      <c r="B214" s="166" t="s">
        <v>490</v>
      </c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</row>
    <row r="215" spans="1:12">
      <c r="A215" s="189"/>
      <c r="B215" s="166" t="s">
        <v>491</v>
      </c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</row>
    <row r="216" spans="1:12">
      <c r="A216" s="189"/>
      <c r="B216" s="166" t="s">
        <v>492</v>
      </c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</row>
    <row r="217" spans="1:12" ht="13.5" customHeight="1">
      <c r="A217" s="189"/>
      <c r="B217" s="168" t="s">
        <v>493</v>
      </c>
      <c r="C217" s="169"/>
      <c r="D217" s="169"/>
      <c r="E217" s="169"/>
      <c r="F217" s="169"/>
      <c r="G217" s="169"/>
      <c r="H217" s="169"/>
      <c r="I217" s="169"/>
      <c r="J217" s="169"/>
      <c r="K217" s="169"/>
      <c r="L217" s="170"/>
    </row>
    <row r="218" spans="1:12">
      <c r="A218" s="180">
        <v>42934</v>
      </c>
      <c r="B218" s="166" t="s">
        <v>494</v>
      </c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</row>
    <row r="219" spans="1:12">
      <c r="A219" s="180"/>
      <c r="B219" s="166" t="s">
        <v>495</v>
      </c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</row>
    <row r="220" spans="1:12">
      <c r="A220" s="180"/>
      <c r="B220" s="166" t="s">
        <v>496</v>
      </c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</row>
    <row r="221" spans="1:12">
      <c r="A221" s="180"/>
      <c r="B221" s="166" t="s">
        <v>497</v>
      </c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</row>
    <row r="222" spans="1:12">
      <c r="A222" s="180"/>
      <c r="B222" s="166" t="s">
        <v>498</v>
      </c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</row>
    <row r="223" spans="1:12">
      <c r="A223" s="183">
        <v>42935</v>
      </c>
      <c r="B223" s="166" t="s">
        <v>499</v>
      </c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</row>
    <row r="224" spans="1:12">
      <c r="A224" s="183"/>
      <c r="B224" s="166" t="s">
        <v>500</v>
      </c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</row>
    <row r="225" spans="1:12">
      <c r="A225" s="183"/>
      <c r="B225" s="166" t="s">
        <v>501</v>
      </c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</row>
    <row r="226" spans="1:12">
      <c r="A226" s="183"/>
      <c r="B226" s="166" t="s">
        <v>502</v>
      </c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</row>
    <row r="227" spans="1:12">
      <c r="A227" s="183"/>
      <c r="B227" s="166" t="s">
        <v>503</v>
      </c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</row>
    <row r="228" spans="1:12">
      <c r="A228" s="183"/>
      <c r="B228" s="166" t="s">
        <v>504</v>
      </c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</row>
    <row r="229" spans="1:12">
      <c r="A229" s="183"/>
      <c r="B229" s="166" t="s">
        <v>505</v>
      </c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</row>
    <row r="230" spans="1:12">
      <c r="A230" s="183"/>
      <c r="B230" s="166" t="s">
        <v>506</v>
      </c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</row>
    <row r="231" spans="1:12">
      <c r="A231" s="183"/>
      <c r="B231" s="166" t="s">
        <v>507</v>
      </c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</row>
    <row r="232" spans="1:12">
      <c r="A232" s="183"/>
      <c r="B232" s="166" t="s">
        <v>508</v>
      </c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</row>
    <row r="233" spans="1:12">
      <c r="A233" s="183"/>
      <c r="B233" s="166" t="s">
        <v>509</v>
      </c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</row>
    <row r="234" spans="1:12">
      <c r="A234" s="183"/>
      <c r="B234" s="166" t="s">
        <v>510</v>
      </c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</row>
    <row r="235" spans="1:12">
      <c r="A235" s="180">
        <v>42936</v>
      </c>
      <c r="B235" s="166" t="s">
        <v>511</v>
      </c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</row>
    <row r="236" spans="1:12">
      <c r="A236" s="180"/>
      <c r="B236" s="166" t="s">
        <v>512</v>
      </c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</row>
    <row r="237" spans="1:12">
      <c r="A237" s="180"/>
      <c r="B237" s="166" t="s">
        <v>513</v>
      </c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</row>
    <row r="238" spans="1:12">
      <c r="A238" s="180"/>
      <c r="B238" s="166" t="s">
        <v>514</v>
      </c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</row>
    <row r="239" spans="1:12">
      <c r="A239" s="180"/>
      <c r="B239" s="166" t="s">
        <v>515</v>
      </c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</row>
    <row r="240" spans="1:12">
      <c r="A240" s="180"/>
      <c r="B240" s="166" t="s">
        <v>516</v>
      </c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</row>
    <row r="241" spans="1:12">
      <c r="A241" s="180"/>
      <c r="B241" s="166" t="s">
        <v>517</v>
      </c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</row>
    <row r="242" spans="1:12">
      <c r="A242" s="180"/>
      <c r="B242" s="166" t="s">
        <v>518</v>
      </c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</row>
    <row r="243" spans="1:12">
      <c r="A243" s="180">
        <v>42937</v>
      </c>
      <c r="B243" s="166" t="s">
        <v>519</v>
      </c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</row>
    <row r="244" spans="1:12">
      <c r="A244" s="180"/>
      <c r="B244" s="166" t="s">
        <v>520</v>
      </c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</row>
    <row r="245" spans="1:12">
      <c r="A245" s="180"/>
      <c r="B245" s="166" t="s">
        <v>521</v>
      </c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</row>
    <row r="246" spans="1:12">
      <c r="A246" s="180"/>
      <c r="B246" s="166" t="s">
        <v>522</v>
      </c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</row>
    <row r="247" spans="1:12">
      <c r="A247" s="180"/>
      <c r="B247" s="166" t="s">
        <v>523</v>
      </c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</row>
    <row r="248" spans="1:12">
      <c r="A248" s="190">
        <v>42938</v>
      </c>
      <c r="B248" s="170" t="s">
        <v>524</v>
      </c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</row>
    <row r="249" spans="1:12">
      <c r="A249" s="183"/>
      <c r="B249" s="170" t="s">
        <v>525</v>
      </c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</row>
    <row r="250" spans="1:12">
      <c r="A250" s="183"/>
      <c r="B250" s="170" t="s">
        <v>526</v>
      </c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</row>
    <row r="251" spans="1:12">
      <c r="A251" s="183"/>
      <c r="B251" s="170" t="s">
        <v>527</v>
      </c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</row>
    <row r="252" spans="1:12">
      <c r="A252" s="183"/>
      <c r="B252" s="170" t="s">
        <v>528</v>
      </c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</row>
    <row r="253" spans="1:12">
      <c r="A253" s="177">
        <v>42939</v>
      </c>
      <c r="B253" s="171" t="s">
        <v>529</v>
      </c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</row>
    <row r="254" spans="1:12">
      <c r="A254" s="179"/>
      <c r="B254" s="170" t="s">
        <v>530</v>
      </c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</row>
    <row r="255" spans="1:12">
      <c r="A255" s="180">
        <v>42940</v>
      </c>
      <c r="B255" s="170" t="s">
        <v>531</v>
      </c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</row>
    <row r="256" spans="1:12">
      <c r="A256" s="180"/>
      <c r="B256" s="170" t="s">
        <v>532</v>
      </c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</row>
    <row r="257" spans="1:12">
      <c r="A257" s="180"/>
      <c r="B257" s="170" t="s">
        <v>533</v>
      </c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</row>
    <row r="258" spans="1:12">
      <c r="A258" s="180"/>
      <c r="B258" s="170" t="s">
        <v>534</v>
      </c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</row>
    <row r="259" spans="1:12">
      <c r="A259" s="180"/>
      <c r="B259" s="170" t="s">
        <v>535</v>
      </c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</row>
    <row r="260" spans="1:12">
      <c r="A260" s="180"/>
      <c r="B260" s="170" t="s">
        <v>536</v>
      </c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</row>
    <row r="261" spans="1:12">
      <c r="A261" s="180"/>
      <c r="B261" s="170" t="s">
        <v>537</v>
      </c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</row>
    <row r="262" spans="1:12">
      <c r="A262" s="180"/>
      <c r="B262" s="170" t="s">
        <v>538</v>
      </c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</row>
    <row r="263" spans="1:12">
      <c r="A263" s="180"/>
      <c r="B263" s="170" t="s">
        <v>539</v>
      </c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</row>
    <row r="264" spans="1:12">
      <c r="A264" s="180"/>
      <c r="B264" s="170" t="s">
        <v>540</v>
      </c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</row>
    <row r="265" spans="1:12">
      <c r="A265" s="180"/>
      <c r="B265" s="170" t="s">
        <v>541</v>
      </c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</row>
    <row r="266" spans="1:12">
      <c r="A266" s="190">
        <v>42941</v>
      </c>
      <c r="B266" s="170" t="s">
        <v>542</v>
      </c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</row>
    <row r="267" spans="1:12">
      <c r="A267" s="183"/>
      <c r="B267" s="170" t="s">
        <v>543</v>
      </c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</row>
    <row r="268" spans="1:12">
      <c r="A268" s="183"/>
      <c r="B268" s="170" t="s">
        <v>544</v>
      </c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</row>
    <row r="269" spans="1:12">
      <c r="A269" s="183"/>
      <c r="B269" s="170" t="s">
        <v>545</v>
      </c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</row>
    <row r="270" spans="1:12">
      <c r="A270" s="183"/>
      <c r="B270" s="170" t="s">
        <v>546</v>
      </c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</row>
    <row r="271" spans="1:12">
      <c r="A271" s="183"/>
      <c r="B271" s="170" t="s">
        <v>547</v>
      </c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</row>
    <row r="272" spans="1:12">
      <c r="A272" s="183"/>
      <c r="B272" s="170" t="s">
        <v>548</v>
      </c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</row>
    <row r="273" spans="1:12">
      <c r="A273" s="183"/>
      <c r="B273" s="170" t="s">
        <v>549</v>
      </c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</row>
    <row r="274" spans="1:12">
      <c r="A274" s="183"/>
      <c r="B274" s="170" t="s">
        <v>550</v>
      </c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</row>
    <row r="275" spans="1:12">
      <c r="A275" s="180">
        <v>42942</v>
      </c>
      <c r="B275" s="170" t="s">
        <v>551</v>
      </c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</row>
    <row r="276" spans="1:12">
      <c r="A276" s="180"/>
      <c r="B276" s="170" t="s">
        <v>552</v>
      </c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</row>
    <row r="277" spans="1:12">
      <c r="A277" s="180"/>
      <c r="B277" s="170" t="s">
        <v>553</v>
      </c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</row>
    <row r="278" spans="1:12">
      <c r="A278" s="180"/>
      <c r="B278" s="170" t="s">
        <v>554</v>
      </c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</row>
    <row r="279" spans="1:12">
      <c r="A279" s="180"/>
      <c r="B279" s="170" t="s">
        <v>555</v>
      </c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</row>
    <row r="280" spans="1:12">
      <c r="A280" s="180"/>
      <c r="B280" s="170" t="s">
        <v>556</v>
      </c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</row>
    <row r="281" spans="1:12">
      <c r="A281" s="180"/>
      <c r="B281" s="170" t="s">
        <v>557</v>
      </c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</row>
    <row r="282" spans="1:12">
      <c r="A282" s="180"/>
      <c r="B282" s="170" t="s">
        <v>558</v>
      </c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</row>
    <row r="283" spans="1:12">
      <c r="A283" s="180">
        <v>42943</v>
      </c>
      <c r="B283" s="170" t="s">
        <v>559</v>
      </c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</row>
    <row r="284" spans="1:12">
      <c r="A284" s="180"/>
      <c r="B284" s="170" t="s">
        <v>560</v>
      </c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</row>
    <row r="285" spans="1:12">
      <c r="A285" s="180"/>
      <c r="B285" s="170" t="s">
        <v>561</v>
      </c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</row>
    <row r="286" spans="1:12">
      <c r="A286" s="180"/>
      <c r="B286" s="170" t="s">
        <v>562</v>
      </c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</row>
    <row r="287" spans="1:12">
      <c r="A287" s="180"/>
      <c r="B287" s="170" t="s">
        <v>563</v>
      </c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</row>
    <row r="288" spans="1:12">
      <c r="A288" s="180"/>
      <c r="B288" s="170" t="s">
        <v>564</v>
      </c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</row>
    <row r="289" spans="1:12">
      <c r="A289" s="180"/>
      <c r="B289" s="170" t="s">
        <v>565</v>
      </c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</row>
    <row r="290" spans="1:12">
      <c r="A290" s="177"/>
      <c r="B290" s="172" t="s">
        <v>566</v>
      </c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</row>
    <row r="291" spans="1:12">
      <c r="A291" s="177">
        <v>42944</v>
      </c>
      <c r="B291" s="170" t="s">
        <v>567</v>
      </c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</row>
    <row r="292" spans="1:12">
      <c r="A292" s="178"/>
      <c r="B292" s="170" t="s">
        <v>568</v>
      </c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</row>
    <row r="293" spans="1:12">
      <c r="A293" s="178"/>
      <c r="B293" s="170" t="s">
        <v>569</v>
      </c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</row>
    <row r="294" spans="1:12">
      <c r="A294" s="178"/>
      <c r="B294" s="170" t="s">
        <v>570</v>
      </c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</row>
    <row r="295" spans="1:12">
      <c r="A295" s="178"/>
      <c r="B295" s="170" t="s">
        <v>571</v>
      </c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</row>
    <row r="296" spans="1:12">
      <c r="A296" s="178"/>
      <c r="B296" s="170" t="s">
        <v>572</v>
      </c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</row>
    <row r="297" spans="1:12">
      <c r="A297" s="178"/>
      <c r="B297" s="170" t="s">
        <v>573</v>
      </c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</row>
    <row r="298" spans="1:12">
      <c r="A298" s="178"/>
      <c r="B298" s="172" t="s">
        <v>574</v>
      </c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</row>
    <row r="299" spans="1:12">
      <c r="A299" s="178"/>
      <c r="B299" s="170" t="s">
        <v>575</v>
      </c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</row>
    <row r="300" spans="1:12">
      <c r="A300" s="178"/>
      <c r="B300" s="170" t="s">
        <v>576</v>
      </c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</row>
    <row r="301" spans="1:12">
      <c r="A301" s="178"/>
      <c r="B301" s="170" t="s">
        <v>577</v>
      </c>
      <c r="C301" s="166"/>
      <c r="D301" s="166"/>
      <c r="E301" s="166"/>
      <c r="F301" s="166"/>
      <c r="G301" s="166" t="s">
        <v>67</v>
      </c>
      <c r="H301" s="166"/>
      <c r="I301" s="166"/>
      <c r="J301" s="166"/>
      <c r="K301" s="166"/>
      <c r="L301" s="166"/>
    </row>
    <row r="302" spans="1:12">
      <c r="A302" s="178"/>
      <c r="B302" s="170" t="s">
        <v>578</v>
      </c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</row>
    <row r="303" spans="1:12">
      <c r="A303" s="179"/>
      <c r="B303" s="170" t="s">
        <v>579</v>
      </c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</row>
    <row r="304" spans="1:12">
      <c r="A304" s="183">
        <v>42945</v>
      </c>
      <c r="B304" s="170" t="s">
        <v>580</v>
      </c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</row>
    <row r="305" spans="1:12">
      <c r="A305" s="183"/>
      <c r="B305" s="170" t="s">
        <v>581</v>
      </c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</row>
    <row r="306" spans="1:12">
      <c r="A306" s="183"/>
      <c r="B306" s="170" t="s">
        <v>582</v>
      </c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</row>
    <row r="307" spans="1:12">
      <c r="A307" s="183"/>
      <c r="B307" s="170" t="s">
        <v>583</v>
      </c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</row>
    <row r="308" spans="1:12">
      <c r="A308" s="183"/>
      <c r="B308" s="170" t="s">
        <v>584</v>
      </c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</row>
    <row r="309" spans="1:12">
      <c r="A309" s="183"/>
      <c r="B309" s="170" t="s">
        <v>585</v>
      </c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</row>
    <row r="310" spans="1:12">
      <c r="A310" s="191">
        <v>42946</v>
      </c>
      <c r="B310" s="170" t="s">
        <v>586</v>
      </c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</row>
    <row r="311" spans="1:12">
      <c r="A311" s="192"/>
      <c r="B311" s="170" t="s">
        <v>587</v>
      </c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</row>
    <row r="312" spans="1:12">
      <c r="A312" s="192"/>
      <c r="B312" s="170" t="s">
        <v>588</v>
      </c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</row>
    <row r="313" spans="1:12">
      <c r="A313" s="193"/>
      <c r="B313" s="170" t="s">
        <v>589</v>
      </c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</row>
    <row r="314" spans="1:12">
      <c r="A314" s="177">
        <v>42947</v>
      </c>
      <c r="B314" s="170" t="s">
        <v>590</v>
      </c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</row>
    <row r="315" spans="1:12">
      <c r="A315" s="178"/>
      <c r="B315" s="170" t="s">
        <v>591</v>
      </c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</row>
    <row r="316" spans="1:12">
      <c r="A316" s="178"/>
      <c r="B316" s="170" t="s">
        <v>592</v>
      </c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</row>
    <row r="317" spans="1:12">
      <c r="A317" s="178"/>
      <c r="B317" s="170" t="s">
        <v>593</v>
      </c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</row>
    <row r="318" spans="1:12">
      <c r="A318" s="178"/>
      <c r="B318" s="170" t="s">
        <v>594</v>
      </c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</row>
    <row r="319" spans="1:12">
      <c r="A319" s="178"/>
      <c r="B319" s="170" t="s">
        <v>595</v>
      </c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</row>
    <row r="320" spans="1:12">
      <c r="A320" s="178"/>
      <c r="B320" s="170" t="s">
        <v>596</v>
      </c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</row>
    <row r="321" spans="1:12">
      <c r="A321" s="178"/>
      <c r="B321" s="170" t="s">
        <v>597</v>
      </c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</row>
    <row r="322" spans="1:12">
      <c r="A322" s="178"/>
      <c r="B322" s="170" t="s">
        <v>598</v>
      </c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</row>
    <row r="323" spans="1:12">
      <c r="A323" s="178"/>
      <c r="B323" s="170" t="s">
        <v>599</v>
      </c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</row>
    <row r="324" spans="1:12">
      <c r="A324" s="179"/>
      <c r="B324" s="170" t="s">
        <v>600</v>
      </c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</row>
    <row r="325" spans="1:12">
      <c r="A325" s="183">
        <v>42948</v>
      </c>
      <c r="B325" s="170" t="s">
        <v>601</v>
      </c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</row>
    <row r="326" spans="1:12">
      <c r="A326" s="183"/>
      <c r="B326" s="170" t="s">
        <v>602</v>
      </c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</row>
    <row r="327" spans="1:12">
      <c r="A327" s="183"/>
      <c r="B327" s="170" t="s">
        <v>603</v>
      </c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</row>
    <row r="328" spans="1:12">
      <c r="A328" s="183"/>
      <c r="B328" s="170" t="s">
        <v>604</v>
      </c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</row>
    <row r="329" spans="1:12">
      <c r="A329" s="183"/>
      <c r="B329" s="170" t="s">
        <v>605</v>
      </c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</row>
    <row r="330" spans="1:12">
      <c r="A330" s="183"/>
      <c r="B330" s="170" t="s">
        <v>606</v>
      </c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</row>
    <row r="331" spans="1:12">
      <c r="A331" s="183"/>
      <c r="B331" s="170" t="s">
        <v>607</v>
      </c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</row>
    <row r="332" spans="1:12">
      <c r="A332" s="183"/>
      <c r="B332" s="170" t="s">
        <v>608</v>
      </c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</row>
    <row r="333" spans="1:12">
      <c r="A333" s="183"/>
      <c r="B333" s="170" t="s">
        <v>609</v>
      </c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</row>
    <row r="334" spans="1:12">
      <c r="A334" s="183"/>
      <c r="B334" s="170" t="s">
        <v>610</v>
      </c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</row>
    <row r="335" spans="1:12">
      <c r="A335" s="188" t="s">
        <v>611</v>
      </c>
      <c r="B335" s="170" t="s">
        <v>612</v>
      </c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</row>
    <row r="336" spans="1:12">
      <c r="A336" s="188"/>
      <c r="B336" s="170" t="s">
        <v>613</v>
      </c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</row>
    <row r="337" spans="1:12">
      <c r="A337" s="188"/>
      <c r="B337" s="170" t="s">
        <v>614</v>
      </c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</row>
    <row r="338" spans="1:12">
      <c r="A338" s="188"/>
      <c r="B338" s="170" t="s">
        <v>615</v>
      </c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</row>
    <row r="339" spans="1:12">
      <c r="A339" s="188"/>
      <c r="B339" s="170" t="s">
        <v>616</v>
      </c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</row>
    <row r="340" spans="1:12">
      <c r="A340" s="188"/>
      <c r="B340" s="170" t="s">
        <v>617</v>
      </c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</row>
    <row r="341" spans="1:12">
      <c r="A341" s="188"/>
      <c r="B341" s="170" t="s">
        <v>618</v>
      </c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</row>
    <row r="342" spans="1:12">
      <c r="A342" s="188"/>
      <c r="B342" s="170" t="s">
        <v>619</v>
      </c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</row>
    <row r="343" spans="1:12">
      <c r="A343" s="188"/>
      <c r="B343" s="170" t="s">
        <v>620</v>
      </c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</row>
    <row r="344" spans="1:12">
      <c r="A344" s="188"/>
      <c r="B344" s="170" t="s">
        <v>621</v>
      </c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</row>
    <row r="345" spans="1:12">
      <c r="A345" s="188"/>
      <c r="B345" s="170" t="s">
        <v>622</v>
      </c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</row>
    <row r="346" spans="1:12">
      <c r="A346" s="183">
        <v>42950</v>
      </c>
      <c r="B346" s="170" t="s">
        <v>623</v>
      </c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</row>
    <row r="347" spans="1:12">
      <c r="A347" s="183"/>
      <c r="B347" s="170" t="s">
        <v>624</v>
      </c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</row>
    <row r="348" spans="1:12">
      <c r="A348" s="183"/>
      <c r="B348" s="170" t="s">
        <v>625</v>
      </c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</row>
    <row r="349" spans="1:12">
      <c r="A349" s="183"/>
      <c r="B349" s="170" t="s">
        <v>626</v>
      </c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</row>
    <row r="350" spans="1:12">
      <c r="A350" s="183"/>
      <c r="B350" s="170" t="s">
        <v>627</v>
      </c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</row>
    <row r="351" spans="1:12">
      <c r="A351" s="183"/>
      <c r="B351" s="170" t="s">
        <v>628</v>
      </c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</row>
    <row r="352" spans="1:12">
      <c r="A352" s="183"/>
      <c r="B352" s="170" t="s">
        <v>629</v>
      </c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</row>
    <row r="353" spans="1:12">
      <c r="A353" s="183"/>
      <c r="B353" s="170" t="s">
        <v>630</v>
      </c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</row>
    <row r="354" spans="1:12">
      <c r="A354" s="183"/>
      <c r="B354" s="170" t="s">
        <v>631</v>
      </c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</row>
    <row r="355" spans="1:12">
      <c r="A355" s="183"/>
      <c r="B355" s="170" t="s">
        <v>632</v>
      </c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</row>
    <row r="356" spans="1:12">
      <c r="A356" s="183"/>
      <c r="B356" s="170" t="s">
        <v>633</v>
      </c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</row>
    <row r="357" spans="1:12">
      <c r="A357" s="183">
        <v>42951</v>
      </c>
      <c r="B357" s="170" t="s">
        <v>634</v>
      </c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</row>
    <row r="358" spans="1:12">
      <c r="A358" s="183"/>
      <c r="B358" s="170" t="s">
        <v>635</v>
      </c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</row>
    <row r="359" spans="1:12">
      <c r="A359" s="183"/>
      <c r="B359" s="170" t="s">
        <v>636</v>
      </c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</row>
    <row r="360" spans="1:12">
      <c r="A360" s="183"/>
      <c r="B360" s="170" t="s">
        <v>637</v>
      </c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</row>
    <row r="361" spans="1:12">
      <c r="A361" s="183"/>
      <c r="B361" s="170" t="s">
        <v>638</v>
      </c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</row>
    <row r="362" spans="1:12">
      <c r="A362" s="183"/>
      <c r="B362" s="170" t="s">
        <v>639</v>
      </c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</row>
    <row r="363" spans="1:12">
      <c r="A363" s="183"/>
      <c r="B363" s="170" t="s">
        <v>640</v>
      </c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</row>
    <row r="364" spans="1:12">
      <c r="A364" s="183"/>
      <c r="B364" s="170" t="s">
        <v>641</v>
      </c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</row>
    <row r="365" spans="1:12">
      <c r="A365" s="183"/>
      <c r="B365" s="170" t="s">
        <v>642</v>
      </c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</row>
    <row r="366" spans="1:12">
      <c r="A366" s="183"/>
      <c r="B366" s="170" t="s">
        <v>643</v>
      </c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</row>
    <row r="367" spans="1:12">
      <c r="A367" s="183"/>
      <c r="B367" s="170" t="s">
        <v>644</v>
      </c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</row>
    <row r="368" spans="1:12">
      <c r="A368" s="183"/>
      <c r="B368" s="170" t="s">
        <v>645</v>
      </c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</row>
    <row r="369" spans="1:12">
      <c r="A369" s="183"/>
      <c r="B369" s="170" t="s">
        <v>646</v>
      </c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</row>
    <row r="370" spans="1:12">
      <c r="A370" s="183">
        <v>42952</v>
      </c>
      <c r="B370" s="170" t="s">
        <v>647</v>
      </c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</row>
    <row r="371" spans="1:12">
      <c r="A371" s="183"/>
      <c r="B371" s="170" t="s">
        <v>648</v>
      </c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</row>
    <row r="372" spans="1:12">
      <c r="A372" s="183"/>
      <c r="B372" s="170" t="s">
        <v>649</v>
      </c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</row>
    <row r="373" spans="1:12">
      <c r="A373" s="183"/>
      <c r="B373" s="170" t="s">
        <v>650</v>
      </c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</row>
    <row r="374" spans="1:12">
      <c r="A374" s="183"/>
      <c r="B374" s="170" t="s">
        <v>651</v>
      </c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</row>
    <row r="375" spans="1:12">
      <c r="A375" s="183"/>
      <c r="B375" s="170" t="s">
        <v>652</v>
      </c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</row>
    <row r="376" spans="1:12">
      <c r="A376" s="183"/>
      <c r="B376" s="170" t="s">
        <v>653</v>
      </c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</row>
    <row r="377" spans="1:12">
      <c r="A377" s="183"/>
      <c r="B377" s="170" t="s">
        <v>654</v>
      </c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</row>
    <row r="378" spans="1:12">
      <c r="A378" s="183"/>
      <c r="B378" s="170" t="s">
        <v>655</v>
      </c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</row>
    <row r="379" spans="1:12">
      <c r="A379" s="19">
        <v>42953</v>
      </c>
      <c r="B379" s="170" t="s">
        <v>656</v>
      </c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</row>
    <row r="380" spans="1:12">
      <c r="A380" s="194">
        <v>42954</v>
      </c>
      <c r="B380" s="170" t="s">
        <v>657</v>
      </c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</row>
    <row r="381" spans="1:12">
      <c r="A381" s="194"/>
      <c r="B381" s="170" t="s">
        <v>658</v>
      </c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</row>
    <row r="382" spans="1:12">
      <c r="A382" s="194"/>
      <c r="B382" s="170" t="s">
        <v>659</v>
      </c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</row>
    <row r="383" spans="1:12">
      <c r="A383" s="194"/>
      <c r="B383" s="170" t="s">
        <v>660</v>
      </c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</row>
    <row r="384" spans="1:12">
      <c r="A384" s="194"/>
      <c r="B384" s="170" t="s">
        <v>661</v>
      </c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</row>
    <row r="385" spans="1:12">
      <c r="A385" s="194"/>
      <c r="B385" s="170" t="s">
        <v>662</v>
      </c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</row>
    <row r="386" spans="1:12">
      <c r="A386" s="194"/>
      <c r="B386" s="170" t="s">
        <v>663</v>
      </c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</row>
    <row r="387" spans="1:12">
      <c r="A387" s="194"/>
      <c r="B387" s="170" t="s">
        <v>664</v>
      </c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</row>
    <row r="388" spans="1:12">
      <c r="A388" s="194"/>
      <c r="B388" s="170" t="s">
        <v>665</v>
      </c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</row>
    <row r="389" spans="1:12">
      <c r="A389" s="194"/>
      <c r="B389" s="170" t="s">
        <v>666</v>
      </c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</row>
    <row r="390" spans="1:12">
      <c r="A390" s="194"/>
      <c r="B390" s="170" t="s">
        <v>667</v>
      </c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</row>
  </sheetData>
  <mergeCells count="436">
    <mergeCell ref="A314:A324"/>
    <mergeCell ref="A325:A334"/>
    <mergeCell ref="A335:A345"/>
    <mergeCell ref="A346:A356"/>
    <mergeCell ref="A357:A369"/>
    <mergeCell ref="A370:A378"/>
    <mergeCell ref="A380:A390"/>
    <mergeCell ref="A248:A252"/>
    <mergeCell ref="A253:A254"/>
    <mergeCell ref="A255:A265"/>
    <mergeCell ref="A266:A274"/>
    <mergeCell ref="A275:A282"/>
    <mergeCell ref="A283:A290"/>
    <mergeCell ref="A291:A303"/>
    <mergeCell ref="A304:A309"/>
    <mergeCell ref="A310:A31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B388:L388"/>
    <mergeCell ref="B389:L389"/>
    <mergeCell ref="B390:L390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B379:L379"/>
    <mergeCell ref="B380:L380"/>
    <mergeCell ref="B381:L381"/>
    <mergeCell ref="B382:L382"/>
    <mergeCell ref="B383:L383"/>
    <mergeCell ref="B384:L384"/>
    <mergeCell ref="B385:L385"/>
    <mergeCell ref="B386:L386"/>
    <mergeCell ref="B387:L387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33"/>
  <sheetViews>
    <sheetView zoomScale="79" zoomScaleNormal="79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H15" sqref="H15"/>
    </sheetView>
  </sheetViews>
  <sheetFormatPr defaultColWidth="8.625" defaultRowHeight="15.95" customHeight="1"/>
  <cols>
    <col min="4" max="4" width="8.625" style="265"/>
    <col min="5" max="5" width="11.625" bestFit="1" customWidth="1"/>
    <col min="6" max="6" width="12.75" bestFit="1" customWidth="1"/>
    <col min="7" max="7" width="12.25" customWidth="1"/>
    <col min="9" max="9" width="37.625" customWidth="1"/>
    <col min="11" max="11" width="129.125" bestFit="1" customWidth="1"/>
  </cols>
  <sheetData>
    <row r="1" spans="1:276" ht="15.95" customHeight="1">
      <c r="A1" s="257" t="s">
        <v>928</v>
      </c>
      <c r="B1" s="258" t="s">
        <v>929</v>
      </c>
      <c r="C1" s="257" t="s">
        <v>930</v>
      </c>
      <c r="D1" s="259" t="s">
        <v>931</v>
      </c>
      <c r="E1" s="204" t="s">
        <v>932</v>
      </c>
      <c r="F1" s="204" t="s">
        <v>933</v>
      </c>
      <c r="G1" s="257" t="s">
        <v>934</v>
      </c>
      <c r="H1" s="204" t="s">
        <v>935</v>
      </c>
      <c r="I1" s="259" t="s">
        <v>936</v>
      </c>
      <c r="J1" s="260" t="s">
        <v>937</v>
      </c>
      <c r="K1" s="258" t="s">
        <v>938</v>
      </c>
    </row>
    <row r="2" spans="1:276" ht="15.95" customHeight="1">
      <c r="A2" s="256"/>
      <c r="B2" s="213"/>
      <c r="C2" s="256"/>
      <c r="D2" s="261"/>
      <c r="E2" s="216"/>
      <c r="F2" s="216"/>
      <c r="G2" s="215"/>
      <c r="H2" s="216"/>
      <c r="I2" s="243"/>
      <c r="J2" s="242"/>
      <c r="K2" s="213"/>
    </row>
    <row r="3" spans="1:276" ht="15.95" customHeight="1">
      <c r="A3" s="205">
        <v>42954</v>
      </c>
      <c r="B3" s="218" t="s">
        <v>944</v>
      </c>
      <c r="C3" s="209" t="s">
        <v>941</v>
      </c>
      <c r="D3" s="247" t="s">
        <v>886</v>
      </c>
      <c r="E3" s="246" t="s">
        <v>887</v>
      </c>
      <c r="F3" s="246">
        <v>13888873480</v>
      </c>
      <c r="G3" s="246" t="s">
        <v>169</v>
      </c>
      <c r="H3" s="246" t="s">
        <v>888</v>
      </c>
      <c r="I3" s="246" t="s">
        <v>854</v>
      </c>
      <c r="J3" s="246" t="s">
        <v>810</v>
      </c>
      <c r="K3" s="246" t="s">
        <v>889</v>
      </c>
    </row>
    <row r="4" spans="1:276" ht="15.95" customHeight="1">
      <c r="A4" s="206"/>
      <c r="B4" s="218" t="s">
        <v>944</v>
      </c>
      <c r="C4" s="210"/>
      <c r="D4" s="247" t="s">
        <v>890</v>
      </c>
      <c r="E4" s="246" t="s">
        <v>891</v>
      </c>
      <c r="F4" s="246"/>
      <c r="G4" s="246"/>
      <c r="H4" s="246"/>
      <c r="I4" s="246" t="s">
        <v>892</v>
      </c>
      <c r="J4" s="246" t="s">
        <v>810</v>
      </c>
      <c r="K4" s="246" t="s">
        <v>893</v>
      </c>
    </row>
    <row r="5" spans="1:276" ht="15.95" customHeight="1">
      <c r="A5" s="206"/>
      <c r="B5" s="218" t="s">
        <v>945</v>
      </c>
      <c r="C5" s="210"/>
      <c r="D5" s="247" t="s">
        <v>894</v>
      </c>
      <c r="E5" s="246" t="s">
        <v>895</v>
      </c>
      <c r="F5" s="246"/>
      <c r="G5" s="246" t="s">
        <v>896</v>
      </c>
      <c r="H5" s="246" t="s">
        <v>897</v>
      </c>
      <c r="I5" s="246" t="s">
        <v>898</v>
      </c>
      <c r="J5" s="246" t="s">
        <v>899</v>
      </c>
      <c r="K5" s="246" t="s">
        <v>900</v>
      </c>
    </row>
    <row r="6" spans="1:276" ht="15.95" customHeight="1">
      <c r="A6" s="206"/>
      <c r="B6" s="218">
        <v>1</v>
      </c>
      <c r="C6" s="210"/>
      <c r="D6" s="247" t="s">
        <v>901</v>
      </c>
      <c r="E6" s="246" t="s">
        <v>902</v>
      </c>
      <c r="F6" s="246"/>
      <c r="G6" s="246"/>
      <c r="H6" s="246"/>
      <c r="I6" s="246" t="s">
        <v>903</v>
      </c>
      <c r="J6" s="246" t="s">
        <v>821</v>
      </c>
      <c r="K6" s="246" t="s">
        <v>904</v>
      </c>
    </row>
    <row r="7" spans="1:276" ht="15.95" customHeight="1">
      <c r="A7" s="206"/>
      <c r="B7" s="218" t="s">
        <v>944</v>
      </c>
      <c r="C7" s="210"/>
      <c r="D7" s="247" t="s">
        <v>905</v>
      </c>
      <c r="E7" s="246" t="s">
        <v>906</v>
      </c>
      <c r="F7" s="246"/>
      <c r="G7" s="246" t="s">
        <v>907</v>
      </c>
      <c r="H7" s="246"/>
      <c r="I7" s="246" t="s">
        <v>908</v>
      </c>
      <c r="J7" s="246" t="s">
        <v>909</v>
      </c>
      <c r="K7" s="246" t="s">
        <v>910</v>
      </c>
    </row>
    <row r="8" spans="1:276" ht="15.95" customHeight="1">
      <c r="A8" s="206"/>
      <c r="B8" s="218" t="s">
        <v>939</v>
      </c>
      <c r="C8" s="210"/>
      <c r="D8" s="247" t="s">
        <v>947</v>
      </c>
      <c r="E8" s="246" t="s">
        <v>911</v>
      </c>
      <c r="F8" s="246"/>
      <c r="G8" s="246"/>
      <c r="H8" s="246"/>
      <c r="I8" s="246" t="s">
        <v>912</v>
      </c>
      <c r="J8" s="246" t="s">
        <v>803</v>
      </c>
      <c r="K8" s="246" t="s">
        <v>913</v>
      </c>
    </row>
    <row r="9" spans="1:276" ht="15.95" customHeight="1">
      <c r="A9" s="206"/>
      <c r="B9" s="218" t="s">
        <v>943</v>
      </c>
      <c r="C9" s="210"/>
      <c r="D9" s="247" t="s">
        <v>914</v>
      </c>
      <c r="E9" s="246" t="s">
        <v>915</v>
      </c>
      <c r="F9" s="246"/>
      <c r="G9" s="246"/>
      <c r="H9" s="246"/>
      <c r="I9" s="246" t="s">
        <v>916</v>
      </c>
      <c r="J9" s="246" t="s">
        <v>810</v>
      </c>
      <c r="K9" s="246" t="s">
        <v>904</v>
      </c>
    </row>
    <row r="10" spans="1:276" ht="15.95" customHeight="1">
      <c r="A10" s="206"/>
      <c r="B10" s="218" t="s">
        <v>943</v>
      </c>
      <c r="C10" s="210"/>
      <c r="D10" s="247" t="s">
        <v>917</v>
      </c>
      <c r="E10" s="246" t="s">
        <v>918</v>
      </c>
      <c r="F10" s="246"/>
      <c r="G10" s="246" t="s">
        <v>919</v>
      </c>
      <c r="H10" s="246" t="s">
        <v>920</v>
      </c>
      <c r="I10" s="246" t="s">
        <v>921</v>
      </c>
      <c r="J10" s="246" t="s">
        <v>821</v>
      </c>
      <c r="K10" s="246" t="s">
        <v>922</v>
      </c>
    </row>
    <row r="11" spans="1:276" ht="15.75" customHeight="1">
      <c r="A11" s="207"/>
      <c r="B11" s="218" t="s">
        <v>944</v>
      </c>
      <c r="C11" s="211"/>
      <c r="D11" s="247" t="s">
        <v>923</v>
      </c>
      <c r="E11" s="246" t="s">
        <v>924</v>
      </c>
      <c r="F11" s="246">
        <v>13577929210</v>
      </c>
      <c r="G11" s="246"/>
      <c r="H11" s="246"/>
      <c r="I11" s="246" t="s">
        <v>925</v>
      </c>
      <c r="J11" s="246" t="s">
        <v>839</v>
      </c>
      <c r="K11" s="246" t="s">
        <v>904</v>
      </c>
    </row>
    <row r="12" spans="1:276" ht="15.75" customHeight="1">
      <c r="B12" s="253"/>
      <c r="C12" s="254"/>
      <c r="D12" s="262"/>
      <c r="E12" s="255"/>
      <c r="F12" s="255"/>
      <c r="G12" s="255"/>
      <c r="H12" s="255"/>
      <c r="I12" s="255"/>
      <c r="J12" s="255"/>
      <c r="K12" s="255"/>
    </row>
    <row r="13" spans="1:276" ht="15.95" customHeight="1">
      <c r="A13" s="244">
        <v>42953</v>
      </c>
      <c r="B13" s="218" t="s">
        <v>926</v>
      </c>
      <c r="C13" s="218" t="s">
        <v>940</v>
      </c>
      <c r="D13" s="263" t="s">
        <v>881</v>
      </c>
      <c r="E13" s="248">
        <v>1000241162</v>
      </c>
      <c r="F13" s="249"/>
      <c r="G13" s="250" t="s">
        <v>882</v>
      </c>
      <c r="H13" s="251" t="s">
        <v>883</v>
      </c>
      <c r="I13" s="252" t="s">
        <v>884</v>
      </c>
      <c r="J13" s="252" t="s">
        <v>821</v>
      </c>
      <c r="K13" s="245" t="s">
        <v>885</v>
      </c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2"/>
      <c r="BI13" s="212"/>
      <c r="BJ13" s="212"/>
      <c r="BK13" s="212"/>
      <c r="BL13" s="212"/>
      <c r="BM13" s="212"/>
      <c r="BN13" s="212"/>
      <c r="BO13" s="212"/>
      <c r="BP13" s="212"/>
      <c r="BQ13" s="212"/>
      <c r="BR13" s="212"/>
      <c r="BS13" s="212"/>
      <c r="BT13" s="212"/>
      <c r="BU13" s="212"/>
      <c r="BV13" s="212"/>
      <c r="BW13" s="212"/>
      <c r="BX13" s="212"/>
      <c r="BY13" s="212"/>
      <c r="BZ13" s="212"/>
      <c r="CA13" s="212"/>
      <c r="CB13" s="212"/>
      <c r="CC13" s="212"/>
      <c r="CD13" s="212"/>
      <c r="CE13" s="212"/>
      <c r="CF13" s="212"/>
      <c r="CG13" s="212"/>
      <c r="CH13" s="212"/>
      <c r="CI13" s="212"/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2"/>
      <c r="DB13" s="212"/>
      <c r="DC13" s="212"/>
      <c r="DD13" s="212"/>
      <c r="DE13" s="212"/>
      <c r="DF13" s="212"/>
      <c r="DG13" s="212"/>
      <c r="DH13" s="212"/>
      <c r="DI13" s="212"/>
      <c r="DJ13" s="212"/>
      <c r="DK13" s="212"/>
      <c r="DL13" s="212"/>
      <c r="DM13" s="212"/>
      <c r="DN13" s="212"/>
      <c r="DO13" s="212"/>
      <c r="DP13" s="212"/>
      <c r="DQ13" s="212"/>
      <c r="DR13" s="212"/>
      <c r="DS13" s="212"/>
      <c r="DT13" s="212"/>
      <c r="DU13" s="212"/>
      <c r="DV13" s="212"/>
      <c r="DW13" s="212"/>
      <c r="DX13" s="212"/>
      <c r="DY13" s="212"/>
      <c r="DZ13" s="212"/>
      <c r="EA13" s="212"/>
      <c r="EB13" s="212"/>
      <c r="EC13" s="212"/>
      <c r="ED13" s="212"/>
      <c r="EE13" s="212"/>
      <c r="EF13" s="212"/>
      <c r="EG13" s="212"/>
      <c r="EH13" s="212"/>
      <c r="EI13" s="212"/>
      <c r="EJ13" s="212"/>
      <c r="EK13" s="212"/>
      <c r="EL13" s="212"/>
      <c r="EM13" s="212"/>
      <c r="EN13" s="212"/>
      <c r="EO13" s="212"/>
      <c r="EP13" s="212"/>
      <c r="EQ13" s="212"/>
      <c r="ER13" s="212"/>
      <c r="ES13" s="212"/>
      <c r="ET13" s="212"/>
      <c r="EU13" s="212"/>
      <c r="EV13" s="212"/>
      <c r="EW13" s="212"/>
      <c r="EX13" s="212"/>
      <c r="EY13" s="212"/>
      <c r="EZ13" s="212"/>
      <c r="FA13" s="212"/>
      <c r="FB13" s="212"/>
      <c r="FC13" s="212"/>
      <c r="FD13" s="212"/>
      <c r="FE13" s="212"/>
      <c r="FF13" s="212"/>
      <c r="FG13" s="212"/>
      <c r="FH13" s="212"/>
      <c r="FI13" s="212"/>
      <c r="FJ13" s="212"/>
      <c r="FK13" s="212"/>
      <c r="FL13" s="212"/>
      <c r="FM13" s="212"/>
      <c r="FN13" s="212"/>
      <c r="FO13" s="212"/>
      <c r="FP13" s="212"/>
      <c r="FQ13" s="212"/>
      <c r="FR13" s="212"/>
      <c r="FS13" s="212"/>
      <c r="FT13" s="212"/>
      <c r="FU13" s="212"/>
      <c r="FV13" s="212"/>
      <c r="FW13" s="212"/>
      <c r="FX13" s="212"/>
      <c r="FY13" s="212"/>
      <c r="FZ13" s="212"/>
      <c r="GA13" s="212"/>
      <c r="GB13" s="212"/>
      <c r="GC13" s="212"/>
      <c r="GD13" s="212"/>
      <c r="GE13" s="212"/>
      <c r="GF13" s="212"/>
      <c r="GG13" s="212"/>
      <c r="GH13" s="212"/>
      <c r="GI13" s="212"/>
      <c r="GJ13" s="212"/>
      <c r="GK13" s="212"/>
      <c r="GL13" s="212"/>
      <c r="GM13" s="212"/>
      <c r="GN13" s="212"/>
      <c r="GO13" s="212"/>
      <c r="GP13" s="212"/>
      <c r="GQ13" s="212"/>
      <c r="GR13" s="212"/>
      <c r="GS13" s="212"/>
      <c r="GT13" s="212"/>
      <c r="GU13" s="212"/>
      <c r="GV13" s="212"/>
      <c r="GW13" s="212"/>
      <c r="GX13" s="212"/>
      <c r="GY13" s="212"/>
      <c r="GZ13" s="212"/>
      <c r="HA13" s="212"/>
      <c r="HB13" s="212"/>
      <c r="HC13" s="212"/>
      <c r="HD13" s="212"/>
      <c r="HE13" s="212"/>
      <c r="HF13" s="212"/>
      <c r="HG13" s="212"/>
      <c r="HH13" s="212"/>
      <c r="HI13" s="212"/>
      <c r="HJ13" s="212"/>
      <c r="HK13" s="212"/>
      <c r="HL13" s="212"/>
      <c r="HM13" s="212"/>
      <c r="HN13" s="212"/>
      <c r="HO13" s="212"/>
      <c r="HP13" s="212"/>
      <c r="HQ13" s="212"/>
      <c r="HR13" s="212"/>
      <c r="HS13" s="212"/>
      <c r="HT13" s="212"/>
      <c r="HU13" s="212"/>
      <c r="HV13" s="212"/>
      <c r="HW13" s="212"/>
      <c r="HX13" s="212"/>
      <c r="HY13" s="212"/>
      <c r="HZ13" s="212"/>
      <c r="IA13" s="212"/>
      <c r="IB13" s="212"/>
      <c r="IC13" s="212"/>
      <c r="ID13" s="212"/>
      <c r="IE13" s="212"/>
      <c r="IF13" s="212"/>
      <c r="IG13" s="212"/>
      <c r="IH13" s="212"/>
      <c r="II13" s="212"/>
      <c r="IJ13" s="212"/>
      <c r="IK13" s="212"/>
      <c r="IL13" s="212"/>
      <c r="IM13" s="212"/>
      <c r="IN13" s="212"/>
      <c r="IO13" s="212"/>
      <c r="IP13" s="212"/>
      <c r="IQ13" s="212"/>
      <c r="IR13" s="212"/>
      <c r="IS13" s="212"/>
      <c r="IT13" s="212"/>
      <c r="IU13" s="212"/>
      <c r="IV13" s="212"/>
      <c r="IW13" s="212"/>
      <c r="IX13" s="212"/>
      <c r="IY13" s="212"/>
      <c r="IZ13" s="212"/>
      <c r="JA13" s="212"/>
      <c r="JB13" s="212"/>
      <c r="JC13" s="212"/>
      <c r="JD13" s="212"/>
      <c r="JE13" s="212"/>
      <c r="JF13" s="212"/>
      <c r="JG13" s="212"/>
      <c r="JH13" s="212"/>
      <c r="JI13" s="212"/>
      <c r="JJ13" s="212"/>
      <c r="JK13" s="212"/>
      <c r="JL13" s="212"/>
      <c r="JM13" s="212"/>
      <c r="JN13" s="212"/>
      <c r="JO13" s="212"/>
      <c r="JP13" s="212"/>
    </row>
    <row r="15" spans="1:276" ht="15.95" customHeight="1">
      <c r="A15" s="208" t="s">
        <v>133</v>
      </c>
      <c r="B15" s="218" t="s">
        <v>926</v>
      </c>
      <c r="C15" s="218" t="s">
        <v>133</v>
      </c>
      <c r="D15" s="224" t="s">
        <v>841</v>
      </c>
      <c r="E15" s="230" t="s">
        <v>842</v>
      </c>
      <c r="F15" s="226">
        <v>18288250201</v>
      </c>
      <c r="G15" s="225" t="s">
        <v>946</v>
      </c>
      <c r="H15" s="228" t="s">
        <v>843</v>
      </c>
      <c r="I15" s="222" t="s">
        <v>844</v>
      </c>
      <c r="J15" s="222" t="s">
        <v>821</v>
      </c>
      <c r="K15" s="227" t="s">
        <v>845</v>
      </c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  <c r="CU15" s="217"/>
      <c r="CV15" s="217"/>
      <c r="CW15" s="217"/>
      <c r="CX15" s="217"/>
      <c r="CY15" s="217"/>
      <c r="CZ15" s="217"/>
      <c r="DA15" s="217"/>
      <c r="DB15" s="217"/>
      <c r="DC15" s="217"/>
      <c r="DD15" s="217"/>
      <c r="DE15" s="217"/>
      <c r="DF15" s="217"/>
      <c r="DG15" s="217"/>
      <c r="DH15" s="217"/>
      <c r="DI15" s="217"/>
      <c r="DJ15" s="217"/>
      <c r="DK15" s="217"/>
      <c r="DL15" s="217"/>
      <c r="DM15" s="217"/>
      <c r="DN15" s="217"/>
      <c r="DO15" s="217"/>
      <c r="DP15" s="217"/>
      <c r="DQ15" s="217"/>
      <c r="DR15" s="217"/>
      <c r="DS15" s="217"/>
      <c r="DT15" s="217"/>
      <c r="DU15" s="217"/>
      <c r="DV15" s="217"/>
      <c r="DW15" s="217"/>
      <c r="DX15" s="217"/>
      <c r="DY15" s="217"/>
      <c r="DZ15" s="217"/>
      <c r="EA15" s="217"/>
      <c r="EB15" s="217"/>
      <c r="EC15" s="217"/>
      <c r="ED15" s="217"/>
      <c r="EE15" s="217"/>
      <c r="EF15" s="217"/>
      <c r="EG15" s="217"/>
      <c r="EH15" s="217"/>
      <c r="EI15" s="217"/>
      <c r="EJ15" s="217"/>
      <c r="EK15" s="217"/>
      <c r="EL15" s="217"/>
      <c r="EM15" s="217"/>
      <c r="EN15" s="217"/>
      <c r="EO15" s="217"/>
      <c r="EP15" s="217"/>
      <c r="EQ15" s="217"/>
      <c r="ER15" s="217"/>
      <c r="ES15" s="217"/>
      <c r="ET15" s="217"/>
      <c r="EU15" s="217"/>
      <c r="EV15" s="217"/>
      <c r="EW15" s="217"/>
      <c r="EX15" s="217"/>
      <c r="EY15" s="217"/>
      <c r="EZ15" s="217"/>
      <c r="FA15" s="217"/>
      <c r="FB15" s="217"/>
      <c r="FC15" s="217"/>
      <c r="FD15" s="217"/>
      <c r="FE15" s="217"/>
      <c r="FF15" s="217"/>
      <c r="FG15" s="217"/>
      <c r="FH15" s="217"/>
      <c r="FI15" s="217"/>
      <c r="FJ15" s="217"/>
      <c r="FK15" s="217"/>
      <c r="FL15" s="217"/>
      <c r="FM15" s="217"/>
      <c r="FN15" s="217"/>
      <c r="FO15" s="217"/>
      <c r="FP15" s="217"/>
      <c r="FQ15" s="217"/>
      <c r="FR15" s="217"/>
      <c r="FS15" s="217"/>
      <c r="FT15" s="217"/>
      <c r="FU15" s="217"/>
      <c r="FV15" s="217"/>
      <c r="FW15" s="217"/>
      <c r="FX15" s="217"/>
      <c r="FY15" s="217"/>
      <c r="FZ15" s="217"/>
      <c r="GA15" s="217"/>
      <c r="GB15" s="217"/>
      <c r="GC15" s="217"/>
      <c r="GD15" s="217"/>
      <c r="GE15" s="217"/>
      <c r="GF15" s="217"/>
      <c r="GG15" s="217"/>
      <c r="GH15" s="217"/>
      <c r="GI15" s="217"/>
      <c r="GJ15" s="217"/>
      <c r="GK15" s="217"/>
      <c r="GL15" s="217"/>
      <c r="GM15" s="217"/>
      <c r="GN15" s="217"/>
      <c r="GO15" s="217"/>
      <c r="GP15" s="217"/>
      <c r="GQ15" s="217"/>
      <c r="GR15" s="217"/>
      <c r="GS15" s="217"/>
      <c r="GT15" s="217"/>
      <c r="GU15" s="217"/>
      <c r="GV15" s="217"/>
      <c r="GW15" s="217"/>
      <c r="GX15" s="217"/>
      <c r="GY15" s="217"/>
      <c r="GZ15" s="217"/>
      <c r="HA15" s="217"/>
      <c r="HB15" s="217"/>
      <c r="HC15" s="217"/>
      <c r="HD15" s="217"/>
      <c r="HE15" s="217"/>
      <c r="HF15" s="217"/>
      <c r="HG15" s="217"/>
      <c r="HH15" s="217"/>
      <c r="HI15" s="217"/>
      <c r="HJ15" s="217"/>
      <c r="HK15" s="217"/>
      <c r="HL15" s="217"/>
      <c r="HM15" s="217"/>
      <c r="HN15" s="217"/>
      <c r="HO15" s="217"/>
      <c r="HP15" s="217"/>
      <c r="HQ15" s="217"/>
      <c r="HR15" s="217"/>
      <c r="HS15" s="217"/>
      <c r="HT15" s="217"/>
      <c r="HU15" s="217"/>
      <c r="HV15" s="217"/>
      <c r="HW15" s="217"/>
      <c r="HX15" s="217"/>
      <c r="HY15" s="217"/>
      <c r="HZ15" s="217"/>
      <c r="IA15" s="217"/>
      <c r="IB15" s="217"/>
      <c r="IC15" s="217"/>
      <c r="ID15" s="217"/>
      <c r="IE15" s="217"/>
      <c r="IF15" s="217"/>
      <c r="IG15" s="217"/>
      <c r="IH15" s="217"/>
      <c r="II15" s="217"/>
      <c r="IJ15" s="217"/>
      <c r="IK15" s="217"/>
      <c r="IL15" s="217"/>
      <c r="IM15" s="217"/>
      <c r="IN15" s="217"/>
      <c r="IO15" s="217"/>
      <c r="IP15" s="217"/>
      <c r="IQ15" s="217"/>
      <c r="IR15" s="217"/>
      <c r="IS15" s="217"/>
      <c r="IT15" s="217"/>
      <c r="IU15" s="217"/>
      <c r="IV15" s="217"/>
      <c r="IW15" s="217"/>
      <c r="IX15" s="217"/>
      <c r="IY15" s="217"/>
      <c r="IZ15" s="217"/>
      <c r="JA15" s="217"/>
      <c r="JB15" s="217"/>
      <c r="JC15" s="217"/>
      <c r="JD15" s="217"/>
      <c r="JE15" s="217"/>
      <c r="JF15" s="217"/>
      <c r="JG15" s="217"/>
      <c r="JH15" s="217"/>
      <c r="JI15" s="217"/>
      <c r="JJ15" s="217"/>
      <c r="JK15" s="217"/>
      <c r="JL15" s="217"/>
      <c r="JM15" s="217"/>
      <c r="JN15" s="217"/>
      <c r="JO15" s="217"/>
      <c r="JP15" s="217"/>
    </row>
    <row r="16" spans="1:276" ht="15.95" customHeight="1">
      <c r="A16" s="208"/>
      <c r="B16" s="218" t="s">
        <v>926</v>
      </c>
      <c r="C16" s="218" t="s">
        <v>133</v>
      </c>
      <c r="D16" s="224" t="s">
        <v>846</v>
      </c>
      <c r="E16" s="230" t="s">
        <v>847</v>
      </c>
      <c r="F16" s="226"/>
      <c r="G16" s="225"/>
      <c r="H16" s="226" t="s">
        <v>848</v>
      </c>
      <c r="I16" s="222" t="s">
        <v>849</v>
      </c>
      <c r="J16" s="227" t="s">
        <v>821</v>
      </c>
      <c r="K16" s="227" t="s">
        <v>850</v>
      </c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217"/>
      <c r="BG16" s="217"/>
      <c r="BH16" s="217"/>
      <c r="BI16" s="217"/>
      <c r="BJ16" s="217"/>
      <c r="BK16" s="217"/>
      <c r="BL16" s="217"/>
      <c r="BM16" s="217"/>
      <c r="BN16" s="217"/>
      <c r="BO16" s="217"/>
      <c r="BP16" s="217"/>
      <c r="BQ16" s="217"/>
      <c r="BR16" s="217"/>
      <c r="BS16" s="217"/>
      <c r="BT16" s="217"/>
      <c r="BU16" s="217"/>
      <c r="BV16" s="217"/>
      <c r="BW16" s="217"/>
      <c r="BX16" s="217"/>
      <c r="BY16" s="217"/>
      <c r="BZ16" s="217"/>
      <c r="CA16" s="217"/>
      <c r="CB16" s="217"/>
      <c r="CC16" s="217"/>
      <c r="CD16" s="217"/>
      <c r="CE16" s="217"/>
      <c r="CF16" s="217"/>
      <c r="CG16" s="217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7"/>
      <c r="CU16" s="217"/>
      <c r="CV16" s="217"/>
      <c r="CW16" s="217"/>
      <c r="CX16" s="217"/>
      <c r="CY16" s="217"/>
      <c r="CZ16" s="217"/>
      <c r="DA16" s="217"/>
      <c r="DB16" s="217"/>
      <c r="DC16" s="217"/>
      <c r="DD16" s="217"/>
      <c r="DE16" s="217"/>
      <c r="DF16" s="217"/>
      <c r="DG16" s="217"/>
      <c r="DH16" s="217"/>
      <c r="DI16" s="217"/>
      <c r="DJ16" s="217"/>
      <c r="DK16" s="217"/>
      <c r="DL16" s="217"/>
      <c r="DM16" s="217"/>
      <c r="DN16" s="217"/>
      <c r="DO16" s="217"/>
      <c r="DP16" s="217"/>
      <c r="DQ16" s="217"/>
      <c r="DR16" s="217"/>
      <c r="DS16" s="217"/>
      <c r="DT16" s="217"/>
      <c r="DU16" s="217"/>
      <c r="DV16" s="217"/>
      <c r="DW16" s="217"/>
      <c r="DX16" s="217"/>
      <c r="DY16" s="217"/>
      <c r="DZ16" s="217"/>
      <c r="EA16" s="217"/>
      <c r="EB16" s="217"/>
      <c r="EC16" s="217"/>
      <c r="ED16" s="217"/>
      <c r="EE16" s="217"/>
      <c r="EF16" s="217"/>
      <c r="EG16" s="217"/>
      <c r="EH16" s="217"/>
      <c r="EI16" s="217"/>
      <c r="EJ16" s="217"/>
      <c r="EK16" s="217"/>
      <c r="EL16" s="217"/>
      <c r="EM16" s="217"/>
      <c r="EN16" s="217"/>
      <c r="EO16" s="217"/>
      <c r="EP16" s="217"/>
      <c r="EQ16" s="217"/>
      <c r="ER16" s="217"/>
      <c r="ES16" s="217"/>
      <c r="ET16" s="217"/>
      <c r="EU16" s="217"/>
      <c r="EV16" s="217"/>
      <c r="EW16" s="217"/>
      <c r="EX16" s="217"/>
      <c r="EY16" s="217"/>
      <c r="EZ16" s="217"/>
      <c r="FA16" s="217"/>
      <c r="FB16" s="217"/>
      <c r="FC16" s="217"/>
      <c r="FD16" s="217"/>
      <c r="FE16" s="217"/>
      <c r="FF16" s="217"/>
      <c r="FG16" s="217"/>
      <c r="FH16" s="217"/>
      <c r="FI16" s="217"/>
      <c r="FJ16" s="217"/>
      <c r="FK16" s="217"/>
      <c r="FL16" s="217"/>
      <c r="FM16" s="217"/>
      <c r="FN16" s="217"/>
      <c r="FO16" s="217"/>
      <c r="FP16" s="217"/>
      <c r="FQ16" s="217"/>
      <c r="FR16" s="217"/>
      <c r="FS16" s="217"/>
      <c r="FT16" s="217"/>
      <c r="FU16" s="217"/>
      <c r="FV16" s="217"/>
      <c r="FW16" s="217"/>
      <c r="FX16" s="217"/>
      <c r="FY16" s="217"/>
      <c r="FZ16" s="217"/>
      <c r="GA16" s="217"/>
      <c r="GB16" s="217"/>
      <c r="GC16" s="217"/>
      <c r="GD16" s="217"/>
      <c r="GE16" s="217"/>
      <c r="GF16" s="217"/>
      <c r="GG16" s="217"/>
      <c r="GH16" s="217"/>
      <c r="GI16" s="217"/>
      <c r="GJ16" s="217"/>
      <c r="GK16" s="217"/>
      <c r="GL16" s="217"/>
      <c r="GM16" s="217"/>
      <c r="GN16" s="217"/>
      <c r="GO16" s="217"/>
      <c r="GP16" s="217"/>
      <c r="GQ16" s="217"/>
      <c r="GR16" s="217"/>
      <c r="GS16" s="217"/>
      <c r="GT16" s="217"/>
      <c r="GU16" s="217"/>
      <c r="GV16" s="217"/>
      <c r="GW16" s="217"/>
      <c r="GX16" s="217"/>
      <c r="GY16" s="217"/>
      <c r="GZ16" s="217"/>
      <c r="HA16" s="217"/>
      <c r="HB16" s="217"/>
      <c r="HC16" s="217"/>
      <c r="HD16" s="217"/>
      <c r="HE16" s="217"/>
      <c r="HF16" s="217"/>
      <c r="HG16" s="217"/>
      <c r="HH16" s="217"/>
      <c r="HI16" s="217"/>
      <c r="HJ16" s="217"/>
      <c r="HK16" s="217"/>
      <c r="HL16" s="217"/>
      <c r="HM16" s="217"/>
      <c r="HN16" s="217"/>
      <c r="HO16" s="217"/>
      <c r="HP16" s="217"/>
      <c r="HQ16" s="217"/>
      <c r="HR16" s="217"/>
      <c r="HS16" s="217"/>
      <c r="HT16" s="217"/>
      <c r="HU16" s="217"/>
      <c r="HV16" s="217"/>
      <c r="HW16" s="217"/>
      <c r="HX16" s="217"/>
      <c r="HY16" s="217"/>
      <c r="HZ16" s="217"/>
      <c r="IA16" s="217"/>
      <c r="IB16" s="217"/>
      <c r="IC16" s="217"/>
      <c r="ID16" s="217"/>
      <c r="IE16" s="217"/>
      <c r="IF16" s="217"/>
      <c r="IG16" s="217"/>
      <c r="IH16" s="217"/>
      <c r="II16" s="217"/>
      <c r="IJ16" s="217"/>
      <c r="IK16" s="217"/>
      <c r="IL16" s="217"/>
      <c r="IM16" s="217"/>
      <c r="IN16" s="217"/>
      <c r="IO16" s="217"/>
      <c r="IP16" s="217"/>
      <c r="IQ16" s="217"/>
      <c r="IR16" s="217"/>
      <c r="IS16" s="217"/>
      <c r="IT16" s="217"/>
      <c r="IU16" s="217"/>
      <c r="IV16" s="217"/>
      <c r="IW16" s="217"/>
      <c r="IX16" s="217"/>
      <c r="IY16" s="217"/>
      <c r="IZ16" s="217"/>
      <c r="JA16" s="217"/>
      <c r="JB16" s="217"/>
      <c r="JC16" s="217"/>
      <c r="JD16" s="217"/>
      <c r="JE16" s="217"/>
      <c r="JF16" s="217"/>
      <c r="JG16" s="217"/>
      <c r="JH16" s="217"/>
      <c r="JI16" s="217"/>
      <c r="JJ16" s="217"/>
      <c r="JK16" s="217"/>
      <c r="JL16" s="217"/>
      <c r="JM16" s="217"/>
      <c r="JN16" s="217"/>
      <c r="JO16" s="217"/>
      <c r="JP16" s="217"/>
    </row>
    <row r="17" spans="1:276" ht="15.95" customHeight="1">
      <c r="A17" s="208"/>
      <c r="B17" s="218" t="s">
        <v>926</v>
      </c>
      <c r="C17" s="218" t="s">
        <v>133</v>
      </c>
      <c r="D17" s="224" t="s">
        <v>851</v>
      </c>
      <c r="E17" s="230" t="s">
        <v>852</v>
      </c>
      <c r="F17" s="226">
        <v>15508857037</v>
      </c>
      <c r="G17" s="225" t="s">
        <v>853</v>
      </c>
      <c r="H17" s="226"/>
      <c r="I17" s="227" t="s">
        <v>854</v>
      </c>
      <c r="J17" s="227" t="s">
        <v>831</v>
      </c>
      <c r="K17" s="227" t="s">
        <v>855</v>
      </c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  <c r="EK17" s="212"/>
      <c r="EL17" s="212"/>
      <c r="EM17" s="212"/>
      <c r="EN17" s="212"/>
      <c r="EO17" s="212"/>
      <c r="EP17" s="212"/>
      <c r="EQ17" s="212"/>
      <c r="ER17" s="212"/>
      <c r="ES17" s="212"/>
      <c r="ET17" s="212"/>
      <c r="EU17" s="212"/>
      <c r="EV17" s="212"/>
      <c r="EW17" s="212"/>
      <c r="EX17" s="212"/>
      <c r="EY17" s="212"/>
      <c r="EZ17" s="212"/>
      <c r="FA17" s="212"/>
      <c r="FB17" s="212"/>
      <c r="FC17" s="212"/>
      <c r="FD17" s="212"/>
      <c r="FE17" s="212"/>
      <c r="FF17" s="212"/>
      <c r="FG17" s="212"/>
      <c r="FH17" s="212"/>
      <c r="FI17" s="212"/>
      <c r="FJ17" s="212"/>
      <c r="FK17" s="212"/>
      <c r="FL17" s="212"/>
      <c r="FM17" s="212"/>
      <c r="FN17" s="212"/>
      <c r="FO17" s="212"/>
      <c r="FP17" s="212"/>
      <c r="FQ17" s="212"/>
      <c r="FR17" s="212"/>
      <c r="FS17" s="212"/>
      <c r="FT17" s="212"/>
      <c r="FU17" s="212"/>
      <c r="FV17" s="212"/>
      <c r="FW17" s="212"/>
      <c r="FX17" s="212"/>
      <c r="FY17" s="212"/>
      <c r="FZ17" s="212"/>
      <c r="GA17" s="212"/>
      <c r="GB17" s="212"/>
      <c r="GC17" s="212"/>
      <c r="GD17" s="212"/>
      <c r="GE17" s="212"/>
      <c r="GF17" s="212"/>
      <c r="GG17" s="212"/>
      <c r="GH17" s="212"/>
      <c r="GI17" s="212"/>
      <c r="GJ17" s="212"/>
      <c r="GK17" s="212"/>
      <c r="GL17" s="212"/>
      <c r="GM17" s="212"/>
      <c r="GN17" s="212"/>
      <c r="GO17" s="212"/>
      <c r="GP17" s="212"/>
      <c r="GQ17" s="212"/>
      <c r="GR17" s="212"/>
      <c r="GS17" s="212"/>
      <c r="GT17" s="212"/>
      <c r="GU17" s="212"/>
      <c r="GV17" s="212"/>
      <c r="GW17" s="212"/>
      <c r="GX17" s="212"/>
      <c r="GY17" s="212"/>
      <c r="GZ17" s="212"/>
      <c r="HA17" s="212"/>
      <c r="HB17" s="212"/>
      <c r="HC17" s="212"/>
      <c r="HD17" s="212"/>
      <c r="HE17" s="212"/>
      <c r="HF17" s="212"/>
      <c r="HG17" s="212"/>
      <c r="HH17" s="212"/>
      <c r="HI17" s="212"/>
      <c r="HJ17" s="212"/>
      <c r="HK17" s="212"/>
      <c r="HL17" s="212"/>
      <c r="HM17" s="212"/>
      <c r="HN17" s="212"/>
      <c r="HO17" s="212"/>
      <c r="HP17" s="212"/>
      <c r="HQ17" s="212"/>
      <c r="HR17" s="212"/>
      <c r="HS17" s="212"/>
      <c r="HT17" s="212"/>
      <c r="HU17" s="212"/>
      <c r="HV17" s="212"/>
      <c r="HW17" s="212"/>
      <c r="HX17" s="212"/>
      <c r="HY17" s="212"/>
      <c r="HZ17" s="212"/>
      <c r="IA17" s="212"/>
      <c r="IB17" s="212"/>
      <c r="IC17" s="212"/>
      <c r="ID17" s="212"/>
      <c r="IE17" s="212"/>
      <c r="IF17" s="212"/>
      <c r="IG17" s="212"/>
      <c r="IH17" s="212"/>
      <c r="II17" s="212"/>
      <c r="IJ17" s="212"/>
      <c r="IK17" s="212"/>
      <c r="IL17" s="212"/>
      <c r="IM17" s="212"/>
      <c r="IN17" s="212"/>
      <c r="IO17" s="212"/>
      <c r="IP17" s="212"/>
      <c r="IQ17" s="212"/>
      <c r="IR17" s="212"/>
      <c r="IS17" s="212"/>
      <c r="IT17" s="212"/>
      <c r="IU17" s="212"/>
      <c r="IV17" s="212"/>
      <c r="IW17" s="212"/>
      <c r="IX17" s="212"/>
      <c r="IY17" s="212"/>
      <c r="IZ17" s="212"/>
      <c r="JA17" s="212"/>
      <c r="JB17" s="212"/>
      <c r="JC17" s="212"/>
      <c r="JD17" s="212"/>
      <c r="JE17" s="212"/>
      <c r="JF17" s="212"/>
      <c r="JG17" s="212"/>
      <c r="JH17" s="212"/>
      <c r="JI17" s="212"/>
      <c r="JJ17" s="212"/>
      <c r="JK17" s="212"/>
      <c r="JL17" s="212"/>
      <c r="JM17" s="212"/>
      <c r="JN17" s="212"/>
      <c r="JO17" s="212"/>
      <c r="JP17" s="212"/>
    </row>
    <row r="18" spans="1:276" ht="15.95" customHeight="1">
      <c r="A18" s="208"/>
      <c r="B18" s="218" t="s">
        <v>926</v>
      </c>
      <c r="C18" s="218" t="s">
        <v>133</v>
      </c>
      <c r="D18" s="224" t="s">
        <v>856</v>
      </c>
      <c r="E18" s="230" t="s">
        <v>857</v>
      </c>
      <c r="F18" s="226">
        <v>15969597515</v>
      </c>
      <c r="G18" s="225" t="s">
        <v>858</v>
      </c>
      <c r="H18" s="226" t="s">
        <v>859</v>
      </c>
      <c r="I18" s="227" t="s">
        <v>860</v>
      </c>
      <c r="J18" s="227" t="s">
        <v>803</v>
      </c>
      <c r="K18" s="227" t="s">
        <v>942</v>
      </c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2"/>
      <c r="BV18" s="212"/>
      <c r="BW18" s="212"/>
      <c r="BX18" s="212"/>
      <c r="BY18" s="212"/>
      <c r="BZ18" s="212"/>
      <c r="CA18" s="212"/>
      <c r="CB18" s="212"/>
      <c r="CC18" s="212"/>
      <c r="CD18" s="212"/>
      <c r="CE18" s="212"/>
      <c r="CF18" s="212"/>
      <c r="CG18" s="212"/>
      <c r="CH18" s="212"/>
      <c r="CI18" s="212"/>
      <c r="CJ18" s="212"/>
      <c r="CK18" s="212"/>
      <c r="CL18" s="212"/>
      <c r="CM18" s="212"/>
      <c r="CN18" s="212"/>
      <c r="CO18" s="212"/>
      <c r="CP18" s="212"/>
      <c r="CQ18" s="212"/>
      <c r="CR18" s="212"/>
      <c r="CS18" s="212"/>
      <c r="CT18" s="212"/>
      <c r="CU18" s="212"/>
      <c r="CV18" s="212"/>
      <c r="CW18" s="212"/>
      <c r="CX18" s="212"/>
      <c r="CY18" s="212"/>
      <c r="CZ18" s="212"/>
      <c r="DA18" s="212"/>
      <c r="DB18" s="212"/>
      <c r="DC18" s="212"/>
      <c r="DD18" s="212"/>
      <c r="DE18" s="212"/>
      <c r="DF18" s="212"/>
      <c r="DG18" s="212"/>
      <c r="DH18" s="212"/>
      <c r="DI18" s="212"/>
      <c r="DJ18" s="212"/>
      <c r="DK18" s="212"/>
      <c r="DL18" s="212"/>
      <c r="DM18" s="212"/>
      <c r="DN18" s="212"/>
      <c r="DO18" s="212"/>
      <c r="DP18" s="212"/>
      <c r="DQ18" s="212"/>
      <c r="DR18" s="212"/>
      <c r="DS18" s="212"/>
      <c r="DT18" s="212"/>
      <c r="DU18" s="212"/>
      <c r="DV18" s="212"/>
      <c r="DW18" s="212"/>
      <c r="DX18" s="212"/>
      <c r="DY18" s="212"/>
      <c r="DZ18" s="212"/>
      <c r="EA18" s="212"/>
      <c r="EB18" s="212"/>
      <c r="EC18" s="212"/>
      <c r="ED18" s="212"/>
      <c r="EE18" s="212"/>
      <c r="EF18" s="212"/>
      <c r="EG18" s="212"/>
      <c r="EH18" s="212"/>
      <c r="EI18" s="212"/>
      <c r="EJ18" s="212"/>
      <c r="EK18" s="212"/>
      <c r="EL18" s="212"/>
      <c r="EM18" s="212"/>
      <c r="EN18" s="212"/>
      <c r="EO18" s="212"/>
      <c r="EP18" s="212"/>
      <c r="EQ18" s="212"/>
      <c r="ER18" s="212"/>
      <c r="ES18" s="212"/>
      <c r="ET18" s="212"/>
      <c r="EU18" s="212"/>
      <c r="EV18" s="212"/>
      <c r="EW18" s="212"/>
      <c r="EX18" s="212"/>
      <c r="EY18" s="212"/>
      <c r="EZ18" s="212"/>
      <c r="FA18" s="212"/>
      <c r="FB18" s="212"/>
      <c r="FC18" s="212"/>
      <c r="FD18" s="212"/>
      <c r="FE18" s="212"/>
      <c r="FF18" s="212"/>
      <c r="FG18" s="212"/>
      <c r="FH18" s="212"/>
      <c r="FI18" s="212"/>
      <c r="FJ18" s="212"/>
      <c r="FK18" s="212"/>
      <c r="FL18" s="212"/>
      <c r="FM18" s="212"/>
      <c r="FN18" s="212"/>
      <c r="FO18" s="212"/>
      <c r="FP18" s="212"/>
      <c r="FQ18" s="212"/>
      <c r="FR18" s="212"/>
      <c r="FS18" s="212"/>
      <c r="FT18" s="212"/>
      <c r="FU18" s="212"/>
      <c r="FV18" s="212"/>
      <c r="FW18" s="212"/>
      <c r="FX18" s="212"/>
      <c r="FY18" s="212"/>
      <c r="FZ18" s="212"/>
      <c r="GA18" s="212"/>
      <c r="GB18" s="212"/>
      <c r="GC18" s="212"/>
      <c r="GD18" s="212"/>
      <c r="GE18" s="212"/>
      <c r="GF18" s="212"/>
      <c r="GG18" s="212"/>
      <c r="GH18" s="212"/>
      <c r="GI18" s="212"/>
      <c r="GJ18" s="212"/>
      <c r="GK18" s="212"/>
      <c r="GL18" s="212"/>
      <c r="GM18" s="212"/>
      <c r="GN18" s="212"/>
      <c r="GO18" s="212"/>
      <c r="GP18" s="212"/>
      <c r="GQ18" s="212"/>
      <c r="GR18" s="212"/>
      <c r="GS18" s="212"/>
      <c r="GT18" s="212"/>
      <c r="GU18" s="212"/>
      <c r="GV18" s="212"/>
      <c r="GW18" s="212"/>
      <c r="GX18" s="212"/>
      <c r="GY18" s="212"/>
      <c r="GZ18" s="212"/>
      <c r="HA18" s="212"/>
      <c r="HB18" s="212"/>
      <c r="HC18" s="212"/>
      <c r="HD18" s="212"/>
      <c r="HE18" s="212"/>
      <c r="HF18" s="212"/>
      <c r="HG18" s="212"/>
      <c r="HH18" s="212"/>
      <c r="HI18" s="212"/>
      <c r="HJ18" s="212"/>
      <c r="HK18" s="212"/>
      <c r="HL18" s="212"/>
      <c r="HM18" s="212"/>
      <c r="HN18" s="212"/>
      <c r="HO18" s="212"/>
      <c r="HP18" s="212"/>
      <c r="HQ18" s="212"/>
      <c r="HR18" s="212"/>
      <c r="HS18" s="212"/>
      <c r="HT18" s="212"/>
      <c r="HU18" s="212"/>
      <c r="HV18" s="212"/>
      <c r="HW18" s="212"/>
      <c r="HX18" s="212"/>
      <c r="HY18" s="212"/>
      <c r="HZ18" s="212"/>
      <c r="IA18" s="212"/>
      <c r="IB18" s="212"/>
      <c r="IC18" s="212"/>
      <c r="ID18" s="212"/>
      <c r="IE18" s="212"/>
      <c r="IF18" s="212"/>
      <c r="IG18" s="212"/>
      <c r="IH18" s="212"/>
      <c r="II18" s="212"/>
      <c r="IJ18" s="212"/>
      <c r="IK18" s="212"/>
      <c r="IL18" s="212"/>
      <c r="IM18" s="212"/>
      <c r="IN18" s="212"/>
      <c r="IO18" s="212"/>
      <c r="IP18" s="212"/>
      <c r="IQ18" s="212"/>
      <c r="IR18" s="212"/>
      <c r="IS18" s="212"/>
      <c r="IT18" s="212"/>
      <c r="IU18" s="212"/>
      <c r="IV18" s="212"/>
      <c r="IW18" s="212"/>
      <c r="IX18" s="212"/>
      <c r="IY18" s="212"/>
      <c r="IZ18" s="212"/>
      <c r="JA18" s="212"/>
      <c r="JB18" s="212"/>
      <c r="JC18" s="212"/>
      <c r="JD18" s="212"/>
      <c r="JE18" s="212"/>
      <c r="JF18" s="212"/>
      <c r="JG18" s="212"/>
      <c r="JH18" s="212"/>
      <c r="JI18" s="212"/>
      <c r="JJ18" s="212"/>
      <c r="JK18" s="212"/>
      <c r="JL18" s="212"/>
      <c r="JM18" s="212"/>
      <c r="JN18" s="212"/>
      <c r="JO18" s="212"/>
      <c r="JP18" s="212"/>
    </row>
    <row r="19" spans="1:276" ht="15.95" customHeight="1">
      <c r="A19" s="208"/>
      <c r="B19" s="218" t="s">
        <v>926</v>
      </c>
      <c r="C19" s="218" t="s">
        <v>133</v>
      </c>
      <c r="D19" s="224" t="s">
        <v>861</v>
      </c>
      <c r="E19" s="230" t="s">
        <v>862</v>
      </c>
      <c r="F19" s="226">
        <v>13529293645</v>
      </c>
      <c r="G19" s="225" t="s">
        <v>863</v>
      </c>
      <c r="H19" s="226" t="s">
        <v>864</v>
      </c>
      <c r="I19" s="227" t="s">
        <v>865</v>
      </c>
      <c r="J19" s="227" t="s">
        <v>803</v>
      </c>
      <c r="K19" s="227" t="s">
        <v>866</v>
      </c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  <c r="EK19" s="212"/>
      <c r="EL19" s="212"/>
      <c r="EM19" s="212"/>
      <c r="EN19" s="212"/>
      <c r="EO19" s="212"/>
      <c r="EP19" s="212"/>
      <c r="EQ19" s="212"/>
      <c r="ER19" s="212"/>
      <c r="ES19" s="212"/>
      <c r="ET19" s="212"/>
      <c r="EU19" s="212"/>
      <c r="EV19" s="212"/>
      <c r="EW19" s="212"/>
      <c r="EX19" s="212"/>
      <c r="EY19" s="212"/>
      <c r="EZ19" s="212"/>
      <c r="FA19" s="212"/>
      <c r="FB19" s="212"/>
      <c r="FC19" s="212"/>
      <c r="FD19" s="212"/>
      <c r="FE19" s="212"/>
      <c r="FF19" s="212"/>
      <c r="FG19" s="212"/>
      <c r="FH19" s="212"/>
      <c r="FI19" s="212"/>
      <c r="FJ19" s="212"/>
      <c r="FK19" s="212"/>
      <c r="FL19" s="212"/>
      <c r="FM19" s="212"/>
      <c r="FN19" s="212"/>
      <c r="FO19" s="212"/>
      <c r="FP19" s="212"/>
      <c r="FQ19" s="212"/>
      <c r="FR19" s="212"/>
      <c r="FS19" s="212"/>
      <c r="FT19" s="212"/>
      <c r="FU19" s="212"/>
      <c r="FV19" s="212"/>
      <c r="FW19" s="212"/>
      <c r="FX19" s="212"/>
      <c r="FY19" s="212"/>
      <c r="FZ19" s="212"/>
      <c r="GA19" s="212"/>
      <c r="GB19" s="212"/>
      <c r="GC19" s="212"/>
      <c r="GD19" s="212"/>
      <c r="GE19" s="212"/>
      <c r="GF19" s="212"/>
      <c r="GG19" s="212"/>
      <c r="GH19" s="212"/>
      <c r="GI19" s="212"/>
      <c r="GJ19" s="212"/>
      <c r="GK19" s="212"/>
      <c r="GL19" s="212"/>
      <c r="GM19" s="212"/>
      <c r="GN19" s="212"/>
      <c r="GO19" s="212"/>
      <c r="GP19" s="212"/>
      <c r="GQ19" s="212"/>
      <c r="GR19" s="212"/>
      <c r="GS19" s="212"/>
      <c r="GT19" s="212"/>
      <c r="GU19" s="212"/>
      <c r="GV19" s="212"/>
      <c r="GW19" s="212"/>
      <c r="GX19" s="212"/>
      <c r="GY19" s="212"/>
      <c r="GZ19" s="212"/>
      <c r="HA19" s="212"/>
      <c r="HB19" s="212"/>
      <c r="HC19" s="212"/>
      <c r="HD19" s="212"/>
      <c r="HE19" s="212"/>
      <c r="HF19" s="212"/>
      <c r="HG19" s="212"/>
      <c r="HH19" s="212"/>
      <c r="HI19" s="212"/>
      <c r="HJ19" s="212"/>
      <c r="HK19" s="212"/>
      <c r="HL19" s="212"/>
      <c r="HM19" s="212"/>
      <c r="HN19" s="212"/>
      <c r="HO19" s="212"/>
      <c r="HP19" s="212"/>
      <c r="HQ19" s="212"/>
      <c r="HR19" s="212"/>
      <c r="HS19" s="212"/>
      <c r="HT19" s="212"/>
      <c r="HU19" s="212"/>
      <c r="HV19" s="212"/>
      <c r="HW19" s="212"/>
      <c r="HX19" s="212"/>
      <c r="HY19" s="212"/>
      <c r="HZ19" s="212"/>
      <c r="IA19" s="212"/>
      <c r="IB19" s="212"/>
      <c r="IC19" s="212"/>
      <c r="ID19" s="212"/>
      <c r="IE19" s="212"/>
      <c r="IF19" s="212"/>
      <c r="IG19" s="212"/>
      <c r="IH19" s="212"/>
      <c r="II19" s="212"/>
      <c r="IJ19" s="212"/>
      <c r="IK19" s="212"/>
      <c r="IL19" s="212"/>
      <c r="IM19" s="212"/>
      <c r="IN19" s="212"/>
      <c r="IO19" s="212"/>
      <c r="IP19" s="212"/>
      <c r="IQ19" s="212"/>
      <c r="IR19" s="212"/>
      <c r="IS19" s="212"/>
      <c r="IT19" s="212"/>
      <c r="IU19" s="212"/>
      <c r="IV19" s="212"/>
      <c r="IW19" s="212"/>
      <c r="IX19" s="212"/>
      <c r="IY19" s="212"/>
      <c r="IZ19" s="212"/>
      <c r="JA19" s="212"/>
      <c r="JB19" s="212"/>
      <c r="JC19" s="212"/>
      <c r="JD19" s="212"/>
      <c r="JE19" s="212"/>
      <c r="JF19" s="212"/>
      <c r="JG19" s="212"/>
      <c r="JH19" s="212"/>
      <c r="JI19" s="212"/>
      <c r="JJ19" s="212"/>
      <c r="JK19" s="212"/>
      <c r="JL19" s="212"/>
      <c r="JM19" s="212"/>
      <c r="JN19" s="212"/>
      <c r="JO19" s="212"/>
      <c r="JP19" s="212"/>
    </row>
    <row r="20" spans="1:276" ht="15.95" customHeight="1">
      <c r="A20" s="208"/>
      <c r="B20" s="218" t="s">
        <v>926</v>
      </c>
      <c r="C20" s="218" t="s">
        <v>133</v>
      </c>
      <c r="D20" s="224" t="s">
        <v>867</v>
      </c>
      <c r="E20" s="230" t="s">
        <v>868</v>
      </c>
      <c r="F20" s="226">
        <v>15288197594</v>
      </c>
      <c r="G20" s="225"/>
      <c r="H20" s="228" t="s">
        <v>869</v>
      </c>
      <c r="I20" s="222" t="s">
        <v>870</v>
      </c>
      <c r="J20" s="222" t="s">
        <v>821</v>
      </c>
      <c r="K20" s="227" t="s">
        <v>871</v>
      </c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  <c r="EK20" s="212"/>
      <c r="EL20" s="212"/>
      <c r="EM20" s="212"/>
      <c r="EN20" s="212"/>
      <c r="EO20" s="212"/>
      <c r="EP20" s="212"/>
      <c r="EQ20" s="212"/>
      <c r="ER20" s="212"/>
      <c r="ES20" s="212"/>
      <c r="ET20" s="212"/>
      <c r="EU20" s="212"/>
      <c r="EV20" s="212"/>
      <c r="EW20" s="212"/>
      <c r="EX20" s="212"/>
      <c r="EY20" s="212"/>
      <c r="EZ20" s="212"/>
      <c r="FA20" s="212"/>
      <c r="FB20" s="212"/>
      <c r="FC20" s="212"/>
      <c r="FD20" s="212"/>
      <c r="FE20" s="212"/>
      <c r="FF20" s="212"/>
      <c r="FG20" s="212"/>
      <c r="FH20" s="212"/>
      <c r="FI20" s="212"/>
      <c r="FJ20" s="212"/>
      <c r="FK20" s="212"/>
      <c r="FL20" s="212"/>
      <c r="FM20" s="212"/>
      <c r="FN20" s="212"/>
      <c r="FO20" s="212"/>
      <c r="FP20" s="212"/>
      <c r="FQ20" s="212"/>
      <c r="FR20" s="212"/>
      <c r="FS20" s="212"/>
      <c r="FT20" s="212"/>
      <c r="FU20" s="212"/>
      <c r="FV20" s="212"/>
      <c r="FW20" s="212"/>
      <c r="FX20" s="212"/>
      <c r="FY20" s="212"/>
      <c r="FZ20" s="212"/>
      <c r="GA20" s="212"/>
      <c r="GB20" s="212"/>
      <c r="GC20" s="212"/>
      <c r="GD20" s="212"/>
      <c r="GE20" s="212"/>
      <c r="GF20" s="212"/>
      <c r="GG20" s="212"/>
      <c r="GH20" s="212"/>
      <c r="GI20" s="212"/>
      <c r="GJ20" s="212"/>
      <c r="GK20" s="212"/>
      <c r="GL20" s="212"/>
      <c r="GM20" s="212"/>
      <c r="GN20" s="212"/>
      <c r="GO20" s="212"/>
      <c r="GP20" s="212"/>
      <c r="GQ20" s="212"/>
      <c r="GR20" s="212"/>
      <c r="GS20" s="212"/>
      <c r="GT20" s="212"/>
      <c r="GU20" s="212"/>
      <c r="GV20" s="212"/>
      <c r="GW20" s="212"/>
      <c r="GX20" s="212"/>
      <c r="GY20" s="212"/>
      <c r="GZ20" s="212"/>
      <c r="HA20" s="212"/>
      <c r="HB20" s="212"/>
      <c r="HC20" s="212"/>
      <c r="HD20" s="212"/>
      <c r="HE20" s="212"/>
      <c r="HF20" s="212"/>
      <c r="HG20" s="212"/>
      <c r="HH20" s="212"/>
      <c r="HI20" s="212"/>
      <c r="HJ20" s="212"/>
      <c r="HK20" s="212"/>
      <c r="HL20" s="212"/>
      <c r="HM20" s="212"/>
      <c r="HN20" s="212"/>
      <c r="HO20" s="212"/>
      <c r="HP20" s="212"/>
      <c r="HQ20" s="212"/>
      <c r="HR20" s="212"/>
      <c r="HS20" s="212"/>
      <c r="HT20" s="212"/>
      <c r="HU20" s="212"/>
      <c r="HV20" s="212"/>
      <c r="HW20" s="212"/>
      <c r="HX20" s="212"/>
      <c r="HY20" s="212"/>
      <c r="HZ20" s="212"/>
      <c r="IA20" s="212"/>
      <c r="IB20" s="212"/>
      <c r="IC20" s="212"/>
      <c r="ID20" s="212"/>
      <c r="IE20" s="212"/>
      <c r="IF20" s="212"/>
      <c r="IG20" s="212"/>
      <c r="IH20" s="212"/>
      <c r="II20" s="212"/>
      <c r="IJ20" s="212"/>
      <c r="IK20" s="212"/>
      <c r="IL20" s="212"/>
      <c r="IM20" s="212"/>
      <c r="IN20" s="212"/>
      <c r="IO20" s="212"/>
      <c r="IP20" s="212"/>
      <c r="IQ20" s="212"/>
      <c r="IR20" s="212"/>
      <c r="IS20" s="212"/>
      <c r="IT20" s="212"/>
      <c r="IU20" s="212"/>
      <c r="IV20" s="212"/>
      <c r="IW20" s="212"/>
      <c r="IX20" s="212"/>
      <c r="IY20" s="212"/>
      <c r="IZ20" s="212"/>
      <c r="JA20" s="212"/>
      <c r="JB20" s="212"/>
      <c r="JC20" s="212"/>
      <c r="JD20" s="212"/>
      <c r="JE20" s="212"/>
      <c r="JF20" s="212"/>
      <c r="JG20" s="212"/>
      <c r="JH20" s="212"/>
      <c r="JI20" s="212"/>
      <c r="JJ20" s="212"/>
      <c r="JK20" s="212"/>
      <c r="JL20" s="212"/>
      <c r="JM20" s="212"/>
      <c r="JN20" s="212"/>
      <c r="JO20" s="212"/>
      <c r="JP20" s="212"/>
    </row>
    <row r="21" spans="1:276" ht="15.95" customHeight="1">
      <c r="A21" s="208"/>
      <c r="B21" s="218" t="s">
        <v>926</v>
      </c>
      <c r="C21" s="218" t="s">
        <v>133</v>
      </c>
      <c r="D21" s="224" t="s">
        <v>872</v>
      </c>
      <c r="E21" s="230" t="s">
        <v>873</v>
      </c>
      <c r="F21" s="226"/>
      <c r="G21" s="225"/>
      <c r="H21" s="226"/>
      <c r="I21" s="227" t="s">
        <v>874</v>
      </c>
      <c r="J21" s="222" t="s">
        <v>821</v>
      </c>
      <c r="K21" s="227" t="s">
        <v>875</v>
      </c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  <c r="EK21" s="212"/>
      <c r="EL21" s="212"/>
      <c r="EM21" s="212"/>
      <c r="EN21" s="212"/>
      <c r="EO21" s="212"/>
      <c r="EP21" s="212"/>
      <c r="EQ21" s="212"/>
      <c r="ER21" s="212"/>
      <c r="ES21" s="212"/>
      <c r="ET21" s="212"/>
      <c r="EU21" s="212"/>
      <c r="EV21" s="212"/>
      <c r="EW21" s="212"/>
      <c r="EX21" s="212"/>
      <c r="EY21" s="212"/>
      <c r="EZ21" s="212"/>
      <c r="FA21" s="212"/>
      <c r="FB21" s="212"/>
      <c r="FC21" s="212"/>
      <c r="FD21" s="212"/>
      <c r="FE21" s="212"/>
      <c r="FF21" s="212"/>
      <c r="FG21" s="212"/>
      <c r="FH21" s="212"/>
      <c r="FI21" s="212"/>
      <c r="FJ21" s="212"/>
      <c r="FK21" s="212"/>
      <c r="FL21" s="212"/>
      <c r="FM21" s="212"/>
      <c r="FN21" s="212"/>
      <c r="FO21" s="212"/>
      <c r="FP21" s="212"/>
      <c r="FQ21" s="212"/>
      <c r="FR21" s="212"/>
      <c r="FS21" s="212"/>
      <c r="FT21" s="212"/>
      <c r="FU21" s="212"/>
      <c r="FV21" s="212"/>
      <c r="FW21" s="212"/>
      <c r="FX21" s="212"/>
      <c r="FY21" s="212"/>
      <c r="FZ21" s="212"/>
      <c r="GA21" s="212"/>
      <c r="GB21" s="212"/>
      <c r="GC21" s="212"/>
      <c r="GD21" s="212"/>
      <c r="GE21" s="212"/>
      <c r="GF21" s="212"/>
      <c r="GG21" s="212"/>
      <c r="GH21" s="212"/>
      <c r="GI21" s="212"/>
      <c r="GJ21" s="212"/>
      <c r="GK21" s="212"/>
      <c r="GL21" s="212"/>
      <c r="GM21" s="212"/>
      <c r="GN21" s="212"/>
      <c r="GO21" s="212"/>
      <c r="GP21" s="212"/>
      <c r="GQ21" s="212"/>
      <c r="GR21" s="212"/>
      <c r="GS21" s="212"/>
      <c r="GT21" s="212"/>
      <c r="GU21" s="212"/>
      <c r="GV21" s="212"/>
      <c r="GW21" s="212"/>
      <c r="GX21" s="212"/>
      <c r="GY21" s="212"/>
      <c r="GZ21" s="212"/>
      <c r="HA21" s="212"/>
      <c r="HB21" s="212"/>
      <c r="HC21" s="212"/>
      <c r="HD21" s="212"/>
      <c r="HE21" s="212"/>
      <c r="HF21" s="212"/>
      <c r="HG21" s="212"/>
      <c r="HH21" s="212"/>
      <c r="HI21" s="212"/>
      <c r="HJ21" s="212"/>
      <c r="HK21" s="212"/>
      <c r="HL21" s="212"/>
      <c r="HM21" s="212"/>
      <c r="HN21" s="212"/>
      <c r="HO21" s="212"/>
      <c r="HP21" s="212"/>
      <c r="HQ21" s="212"/>
      <c r="HR21" s="212"/>
      <c r="HS21" s="212"/>
      <c r="HT21" s="212"/>
      <c r="HU21" s="212"/>
      <c r="HV21" s="212"/>
      <c r="HW21" s="212"/>
      <c r="HX21" s="212"/>
      <c r="HY21" s="212"/>
      <c r="HZ21" s="212"/>
      <c r="IA21" s="212"/>
      <c r="IB21" s="212"/>
      <c r="IC21" s="212"/>
      <c r="ID21" s="212"/>
      <c r="IE21" s="212"/>
      <c r="IF21" s="212"/>
      <c r="IG21" s="212"/>
      <c r="IH21" s="212"/>
      <c r="II21" s="212"/>
      <c r="IJ21" s="212"/>
      <c r="IK21" s="212"/>
      <c r="IL21" s="212"/>
      <c r="IM21" s="212"/>
      <c r="IN21" s="212"/>
      <c r="IO21" s="212"/>
      <c r="IP21" s="212"/>
      <c r="IQ21" s="212"/>
      <c r="IR21" s="212"/>
      <c r="IS21" s="212"/>
      <c r="IT21" s="212"/>
      <c r="IU21" s="212"/>
      <c r="IV21" s="212"/>
      <c r="IW21" s="212"/>
      <c r="IX21" s="212"/>
      <c r="IY21" s="212"/>
      <c r="IZ21" s="212"/>
      <c r="JA21" s="212"/>
      <c r="JB21" s="212"/>
      <c r="JC21" s="212"/>
      <c r="JD21" s="212"/>
      <c r="JE21" s="212"/>
      <c r="JF21" s="212"/>
      <c r="JG21" s="212"/>
      <c r="JH21" s="212"/>
      <c r="JI21" s="212"/>
      <c r="JJ21" s="212"/>
      <c r="JK21" s="212"/>
      <c r="JL21" s="212"/>
      <c r="JM21" s="212"/>
      <c r="JN21" s="212"/>
      <c r="JO21" s="212"/>
      <c r="JP21" s="212"/>
    </row>
    <row r="22" spans="1:276" ht="15.95" customHeight="1">
      <c r="A22" s="208"/>
      <c r="B22" s="218" t="s">
        <v>926</v>
      </c>
      <c r="C22" s="218" t="s">
        <v>133</v>
      </c>
      <c r="D22" s="230" t="s">
        <v>876</v>
      </c>
      <c r="E22" s="226">
        <v>1000112481</v>
      </c>
      <c r="F22" s="225" t="s">
        <v>877</v>
      </c>
      <c r="G22" s="226" t="s">
        <v>878</v>
      </c>
      <c r="H22" s="229">
        <v>0.75</v>
      </c>
      <c r="I22" s="222" t="s">
        <v>879</v>
      </c>
      <c r="J22" s="222" t="s">
        <v>831</v>
      </c>
      <c r="K22" s="227" t="s">
        <v>880</v>
      </c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  <c r="EK22" s="212"/>
      <c r="EL22" s="212"/>
      <c r="EM22" s="212"/>
      <c r="EN22" s="212"/>
      <c r="EO22" s="212"/>
      <c r="EP22" s="212"/>
      <c r="EQ22" s="212"/>
      <c r="ER22" s="212"/>
      <c r="ES22" s="212"/>
      <c r="ET22" s="212"/>
      <c r="EU22" s="212"/>
      <c r="EV22" s="212"/>
      <c r="EW22" s="212"/>
      <c r="EX22" s="212"/>
      <c r="EY22" s="212"/>
      <c r="EZ22" s="212"/>
      <c r="FA22" s="212"/>
      <c r="FB22" s="212"/>
      <c r="FC22" s="212"/>
      <c r="FD22" s="212"/>
      <c r="FE22" s="212"/>
      <c r="FF22" s="212"/>
      <c r="FG22" s="212"/>
      <c r="FH22" s="212"/>
      <c r="FI22" s="212"/>
      <c r="FJ22" s="212"/>
      <c r="FK22" s="212"/>
      <c r="FL22" s="212"/>
      <c r="FM22" s="212"/>
      <c r="FN22" s="212"/>
      <c r="FO22" s="212"/>
      <c r="FP22" s="212"/>
      <c r="FQ22" s="212"/>
      <c r="FR22" s="212"/>
      <c r="FS22" s="212"/>
      <c r="FT22" s="212"/>
      <c r="FU22" s="212"/>
      <c r="FV22" s="212"/>
      <c r="FW22" s="212"/>
      <c r="FX22" s="212"/>
      <c r="FY22" s="212"/>
      <c r="FZ22" s="212"/>
      <c r="GA22" s="212"/>
      <c r="GB22" s="212"/>
      <c r="GC22" s="212"/>
      <c r="GD22" s="212"/>
      <c r="GE22" s="212"/>
      <c r="GF22" s="212"/>
      <c r="GG22" s="212"/>
      <c r="GH22" s="212"/>
      <c r="GI22" s="212"/>
      <c r="GJ22" s="212"/>
      <c r="GK22" s="212"/>
      <c r="GL22" s="212"/>
      <c r="GM22" s="212"/>
      <c r="GN22" s="212"/>
      <c r="GO22" s="212"/>
      <c r="GP22" s="212"/>
      <c r="GQ22" s="212"/>
      <c r="GR22" s="212"/>
      <c r="GS22" s="212"/>
      <c r="GT22" s="212"/>
      <c r="GU22" s="212"/>
      <c r="GV22" s="212"/>
      <c r="GW22" s="212"/>
      <c r="GX22" s="212"/>
      <c r="GY22" s="212"/>
      <c r="GZ22" s="212"/>
      <c r="HA22" s="212"/>
      <c r="HB22" s="212"/>
      <c r="HC22" s="212"/>
      <c r="HD22" s="212"/>
      <c r="HE22" s="212"/>
      <c r="HF22" s="212"/>
      <c r="HG22" s="212"/>
      <c r="HH22" s="212"/>
      <c r="HI22" s="212"/>
      <c r="HJ22" s="212"/>
      <c r="HK22" s="212"/>
      <c r="HL22" s="212"/>
      <c r="HM22" s="212"/>
      <c r="HN22" s="212"/>
      <c r="HO22" s="212"/>
      <c r="HP22" s="212"/>
      <c r="HQ22" s="212"/>
      <c r="HR22" s="212"/>
      <c r="HS22" s="212"/>
      <c r="HT22" s="212"/>
      <c r="HU22" s="212"/>
      <c r="HV22" s="212"/>
      <c r="HW22" s="212"/>
      <c r="HX22" s="212"/>
      <c r="HY22" s="212"/>
      <c r="HZ22" s="212"/>
      <c r="IA22" s="212"/>
      <c r="IB22" s="212"/>
      <c r="IC22" s="212"/>
      <c r="ID22" s="212"/>
      <c r="IE22" s="212"/>
      <c r="IF22" s="212"/>
      <c r="IG22" s="212"/>
      <c r="IH22" s="212"/>
      <c r="II22" s="212"/>
      <c r="IJ22" s="212"/>
      <c r="IK22" s="212"/>
      <c r="IL22" s="212"/>
      <c r="IM22" s="212"/>
      <c r="IN22" s="212"/>
      <c r="IO22" s="212"/>
      <c r="IP22" s="212"/>
      <c r="IQ22" s="212"/>
      <c r="IR22" s="212"/>
      <c r="IS22" s="212"/>
      <c r="IT22" s="212"/>
      <c r="IU22" s="212"/>
      <c r="IV22" s="212"/>
      <c r="IW22" s="212"/>
      <c r="IX22" s="212"/>
      <c r="IY22" s="212"/>
      <c r="IZ22" s="212"/>
      <c r="JA22" s="212"/>
      <c r="JB22" s="212"/>
      <c r="JC22" s="212"/>
      <c r="JD22" s="212"/>
      <c r="JE22" s="212"/>
      <c r="JF22" s="212"/>
      <c r="JG22" s="212"/>
      <c r="JH22" s="212"/>
      <c r="JI22" s="212"/>
      <c r="JJ22" s="212"/>
      <c r="JK22" s="212"/>
      <c r="JL22" s="212"/>
      <c r="JM22" s="212"/>
      <c r="JN22" s="212"/>
      <c r="JO22" s="212"/>
      <c r="JP22" s="212"/>
    </row>
    <row r="24" spans="1:276" ht="15.95" customHeight="1">
      <c r="A24" s="208" t="s">
        <v>799</v>
      </c>
      <c r="B24" s="218" t="s">
        <v>926</v>
      </c>
      <c r="C24" s="218" t="s">
        <v>799</v>
      </c>
      <c r="D24" s="232" t="s">
        <v>800</v>
      </c>
      <c r="E24" s="219">
        <v>1000194800</v>
      </c>
      <c r="F24" s="220" t="s">
        <v>801</v>
      </c>
      <c r="G24" s="221"/>
      <c r="H24" s="222">
        <v>10.43</v>
      </c>
      <c r="I24" s="222" t="s">
        <v>802</v>
      </c>
      <c r="J24" s="235" t="s">
        <v>803</v>
      </c>
      <c r="K24" s="236" t="s">
        <v>804</v>
      </c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  <c r="EK24" s="212"/>
      <c r="EL24" s="212"/>
      <c r="EM24" s="212"/>
      <c r="EN24" s="212"/>
      <c r="EO24" s="212"/>
      <c r="EP24" s="212"/>
      <c r="EQ24" s="212"/>
      <c r="ER24" s="212"/>
      <c r="ES24" s="212"/>
      <c r="ET24" s="212"/>
      <c r="EU24" s="212"/>
      <c r="EV24" s="212"/>
      <c r="EW24" s="212"/>
      <c r="EX24" s="212"/>
      <c r="EY24" s="212"/>
      <c r="EZ24" s="212"/>
      <c r="FA24" s="212"/>
      <c r="FB24" s="212"/>
      <c r="FC24" s="212"/>
      <c r="FD24" s="212"/>
      <c r="FE24" s="212"/>
      <c r="FF24" s="212"/>
      <c r="FG24" s="212"/>
      <c r="FH24" s="212"/>
      <c r="FI24" s="212"/>
      <c r="FJ24" s="212"/>
      <c r="FK24" s="212"/>
      <c r="FL24" s="212"/>
      <c r="FM24" s="212"/>
      <c r="FN24" s="212"/>
      <c r="FO24" s="212"/>
      <c r="FP24" s="212"/>
      <c r="FQ24" s="212"/>
      <c r="FR24" s="212"/>
      <c r="FS24" s="212"/>
      <c r="FT24" s="212"/>
      <c r="FU24" s="212"/>
      <c r="FV24" s="212"/>
      <c r="FW24" s="212"/>
      <c r="FX24" s="212"/>
      <c r="FY24" s="212"/>
      <c r="FZ24" s="212"/>
      <c r="GA24" s="212"/>
      <c r="GB24" s="212"/>
      <c r="GC24" s="212"/>
      <c r="GD24" s="212"/>
      <c r="GE24" s="212"/>
      <c r="GF24" s="212"/>
      <c r="GG24" s="212"/>
      <c r="GH24" s="212"/>
      <c r="GI24" s="212"/>
      <c r="GJ24" s="212"/>
      <c r="GK24" s="212"/>
      <c r="GL24" s="212"/>
      <c r="GM24" s="212"/>
      <c r="GN24" s="212"/>
      <c r="GO24" s="212"/>
      <c r="GP24" s="212"/>
      <c r="GQ24" s="212"/>
      <c r="GR24" s="212"/>
      <c r="GS24" s="212"/>
      <c r="GT24" s="212"/>
      <c r="GU24" s="212"/>
      <c r="GV24" s="212"/>
      <c r="GW24" s="212"/>
      <c r="GX24" s="212"/>
      <c r="GY24" s="212"/>
      <c r="GZ24" s="212"/>
      <c r="HA24" s="212"/>
      <c r="HB24" s="212"/>
      <c r="HC24" s="212"/>
      <c r="HD24" s="212"/>
      <c r="HE24" s="212"/>
      <c r="HF24" s="212"/>
      <c r="HG24" s="212"/>
      <c r="HH24" s="212"/>
      <c r="HI24" s="212"/>
      <c r="HJ24" s="212"/>
      <c r="HK24" s="212"/>
      <c r="HL24" s="212"/>
      <c r="HM24" s="212"/>
      <c r="HN24" s="212"/>
      <c r="HO24" s="212"/>
      <c r="HP24" s="212"/>
      <c r="HQ24" s="212"/>
      <c r="HR24" s="212"/>
      <c r="HS24" s="212"/>
      <c r="HT24" s="212"/>
      <c r="HU24" s="212"/>
      <c r="HV24" s="212"/>
      <c r="HW24" s="212"/>
      <c r="HX24" s="212"/>
      <c r="HY24" s="212"/>
      <c r="HZ24" s="212"/>
      <c r="IA24" s="212"/>
      <c r="IB24" s="212"/>
      <c r="IC24" s="212"/>
      <c r="ID24" s="212"/>
      <c r="IE24" s="212"/>
      <c r="IF24" s="212"/>
      <c r="IG24" s="212"/>
      <c r="IH24" s="212"/>
      <c r="II24" s="212"/>
      <c r="IJ24" s="212"/>
      <c r="IK24" s="212"/>
      <c r="IL24" s="212"/>
      <c r="IM24" s="212"/>
      <c r="IN24" s="212"/>
      <c r="IO24" s="212"/>
      <c r="IP24" s="212"/>
      <c r="IQ24" s="212"/>
      <c r="IR24" s="212"/>
      <c r="IS24" s="212"/>
      <c r="IT24" s="212"/>
      <c r="IU24" s="212"/>
      <c r="IV24" s="212"/>
      <c r="IW24" s="212"/>
      <c r="IX24" s="212"/>
      <c r="IY24" s="212"/>
      <c r="IZ24" s="212"/>
      <c r="JA24" s="212"/>
      <c r="JB24" s="212"/>
      <c r="JC24" s="212"/>
      <c r="JD24" s="212"/>
      <c r="JE24" s="212"/>
      <c r="JF24" s="212"/>
      <c r="JG24" s="212"/>
      <c r="JH24" s="212"/>
      <c r="JI24" s="212"/>
      <c r="JJ24" s="212"/>
      <c r="JK24" s="212"/>
      <c r="JL24" s="212"/>
      <c r="JM24" s="212"/>
      <c r="JN24" s="212"/>
      <c r="JO24" s="212"/>
      <c r="JP24" s="212"/>
    </row>
    <row r="25" spans="1:276" ht="15.95" customHeight="1">
      <c r="A25" s="208"/>
      <c r="B25" s="218" t="s">
        <v>926</v>
      </c>
      <c r="C25" s="218" t="s">
        <v>799</v>
      </c>
      <c r="D25" s="224" t="s">
        <v>805</v>
      </c>
      <c r="E25" s="225" t="s">
        <v>806</v>
      </c>
      <c r="F25" s="226">
        <v>13529309205</v>
      </c>
      <c r="G25" s="227" t="s">
        <v>807</v>
      </c>
      <c r="H25" s="227" t="s">
        <v>808</v>
      </c>
      <c r="I25" s="227" t="s">
        <v>809</v>
      </c>
      <c r="J25" s="237" t="s">
        <v>810</v>
      </c>
      <c r="K25" s="238" t="s">
        <v>811</v>
      </c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  <c r="EK25" s="212"/>
      <c r="EL25" s="212"/>
      <c r="EM25" s="212"/>
      <c r="EN25" s="212"/>
      <c r="EO25" s="212"/>
      <c r="EP25" s="212"/>
      <c r="EQ25" s="212"/>
      <c r="ER25" s="212"/>
      <c r="ES25" s="212"/>
      <c r="ET25" s="212"/>
      <c r="EU25" s="212"/>
      <c r="EV25" s="212"/>
      <c r="EW25" s="212"/>
      <c r="EX25" s="212"/>
      <c r="EY25" s="212"/>
      <c r="EZ25" s="212"/>
      <c r="FA25" s="212"/>
      <c r="FB25" s="212"/>
      <c r="FC25" s="212"/>
      <c r="FD25" s="212"/>
      <c r="FE25" s="212"/>
      <c r="FF25" s="212"/>
      <c r="FG25" s="212"/>
      <c r="FH25" s="212"/>
      <c r="FI25" s="212"/>
      <c r="FJ25" s="212"/>
      <c r="FK25" s="212"/>
      <c r="FL25" s="212"/>
      <c r="FM25" s="212"/>
      <c r="FN25" s="212"/>
      <c r="FO25" s="212"/>
      <c r="FP25" s="212"/>
      <c r="FQ25" s="212"/>
      <c r="FR25" s="212"/>
      <c r="FS25" s="212"/>
      <c r="FT25" s="212"/>
      <c r="FU25" s="212"/>
      <c r="FV25" s="212"/>
      <c r="FW25" s="212"/>
      <c r="FX25" s="212"/>
      <c r="FY25" s="212"/>
      <c r="FZ25" s="212"/>
      <c r="GA25" s="212"/>
      <c r="GB25" s="212"/>
      <c r="GC25" s="212"/>
      <c r="GD25" s="212"/>
      <c r="GE25" s="212"/>
      <c r="GF25" s="212"/>
      <c r="GG25" s="212"/>
      <c r="GH25" s="212"/>
      <c r="GI25" s="212"/>
      <c r="GJ25" s="212"/>
      <c r="GK25" s="212"/>
      <c r="GL25" s="212"/>
      <c r="GM25" s="212"/>
      <c r="GN25" s="212"/>
      <c r="GO25" s="212"/>
      <c r="GP25" s="212"/>
      <c r="GQ25" s="212"/>
      <c r="GR25" s="212"/>
      <c r="GS25" s="212"/>
      <c r="GT25" s="212"/>
      <c r="GU25" s="212"/>
      <c r="GV25" s="212"/>
      <c r="GW25" s="212"/>
      <c r="GX25" s="212"/>
      <c r="GY25" s="212"/>
      <c r="GZ25" s="212"/>
      <c r="HA25" s="212"/>
      <c r="HB25" s="212"/>
      <c r="HC25" s="212"/>
      <c r="HD25" s="212"/>
      <c r="HE25" s="212"/>
      <c r="HF25" s="212"/>
      <c r="HG25" s="212"/>
      <c r="HH25" s="212"/>
      <c r="HI25" s="212"/>
      <c r="HJ25" s="212"/>
      <c r="HK25" s="212"/>
      <c r="HL25" s="212"/>
      <c r="HM25" s="212"/>
      <c r="HN25" s="212"/>
      <c r="HO25" s="212"/>
      <c r="HP25" s="212"/>
      <c r="HQ25" s="212"/>
      <c r="HR25" s="212"/>
      <c r="HS25" s="212"/>
      <c r="HT25" s="212"/>
      <c r="HU25" s="212"/>
      <c r="HV25" s="212"/>
      <c r="HW25" s="212"/>
      <c r="HX25" s="212"/>
      <c r="HY25" s="212"/>
      <c r="HZ25" s="212"/>
      <c r="IA25" s="212"/>
      <c r="IB25" s="212"/>
      <c r="IC25" s="212"/>
      <c r="ID25" s="212"/>
      <c r="IE25" s="212"/>
      <c r="IF25" s="212"/>
      <c r="IG25" s="212"/>
      <c r="IH25" s="212"/>
      <c r="II25" s="212"/>
      <c r="IJ25" s="212"/>
      <c r="IK25" s="212"/>
      <c r="IL25" s="212"/>
      <c r="IM25" s="212"/>
      <c r="IN25" s="212"/>
      <c r="IO25" s="212"/>
      <c r="IP25" s="212"/>
      <c r="IQ25" s="212"/>
      <c r="IR25" s="212"/>
      <c r="IS25" s="212"/>
      <c r="IT25" s="212"/>
      <c r="IU25" s="212"/>
      <c r="IV25" s="212"/>
      <c r="IW25" s="212"/>
      <c r="IX25" s="212"/>
      <c r="IY25" s="212"/>
      <c r="IZ25" s="212"/>
      <c r="JA25" s="212"/>
      <c r="JB25" s="212"/>
      <c r="JC25" s="212"/>
      <c r="JD25" s="212"/>
      <c r="JE25" s="212"/>
      <c r="JF25" s="212"/>
      <c r="JG25" s="212"/>
      <c r="JH25" s="212"/>
      <c r="JI25" s="212"/>
      <c r="JJ25" s="212"/>
      <c r="JK25" s="212"/>
      <c r="JL25" s="212"/>
      <c r="JM25" s="212"/>
      <c r="JN25" s="212"/>
      <c r="JO25" s="212"/>
      <c r="JP25" s="212"/>
    </row>
    <row r="26" spans="1:276" ht="15.95" customHeight="1">
      <c r="A26" s="208"/>
      <c r="B26" s="218" t="s">
        <v>926</v>
      </c>
      <c r="C26" s="218" t="s">
        <v>799</v>
      </c>
      <c r="D26" s="224" t="s">
        <v>812</v>
      </c>
      <c r="E26" s="225" t="s">
        <v>813</v>
      </c>
      <c r="F26" s="226">
        <v>13888356349</v>
      </c>
      <c r="G26" s="227" t="s">
        <v>814</v>
      </c>
      <c r="H26" s="228">
        <v>0.48958333333333331</v>
      </c>
      <c r="I26" s="222" t="s">
        <v>815</v>
      </c>
      <c r="J26" s="237" t="s">
        <v>803</v>
      </c>
      <c r="K26" s="238" t="s">
        <v>816</v>
      </c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  <c r="BZ26" s="212"/>
      <c r="CA26" s="212"/>
      <c r="CB26" s="212"/>
      <c r="CC26" s="212"/>
      <c r="CD26" s="212"/>
      <c r="CE26" s="212"/>
      <c r="CF26" s="212"/>
      <c r="CG26" s="212"/>
      <c r="CH26" s="212"/>
      <c r="CI26" s="212"/>
      <c r="CJ26" s="212"/>
      <c r="CK26" s="212"/>
      <c r="CL26" s="212"/>
      <c r="CM26" s="212"/>
      <c r="CN26" s="212"/>
      <c r="CO26" s="212"/>
      <c r="CP26" s="212"/>
      <c r="CQ26" s="212"/>
      <c r="CR26" s="212"/>
      <c r="CS26" s="212"/>
      <c r="CT26" s="212"/>
      <c r="CU26" s="212"/>
      <c r="CV26" s="212"/>
      <c r="CW26" s="212"/>
      <c r="CX26" s="212"/>
      <c r="CY26" s="212"/>
      <c r="CZ26" s="212"/>
      <c r="DA26" s="212"/>
      <c r="DB26" s="212"/>
      <c r="DC26" s="212"/>
      <c r="DD26" s="212"/>
      <c r="DE26" s="212"/>
      <c r="DF26" s="212"/>
      <c r="DG26" s="212"/>
      <c r="DH26" s="212"/>
      <c r="DI26" s="212"/>
      <c r="DJ26" s="212"/>
      <c r="DK26" s="212"/>
      <c r="DL26" s="212"/>
      <c r="DM26" s="212"/>
      <c r="DN26" s="212"/>
      <c r="DO26" s="212"/>
      <c r="DP26" s="212"/>
      <c r="DQ26" s="212"/>
      <c r="DR26" s="212"/>
      <c r="DS26" s="212"/>
      <c r="DT26" s="212"/>
      <c r="DU26" s="212"/>
      <c r="DV26" s="212"/>
      <c r="DW26" s="212"/>
      <c r="DX26" s="212"/>
      <c r="DY26" s="212"/>
      <c r="DZ26" s="212"/>
      <c r="EA26" s="212"/>
      <c r="EB26" s="212"/>
      <c r="EC26" s="212"/>
      <c r="ED26" s="212"/>
      <c r="EE26" s="212"/>
      <c r="EF26" s="212"/>
      <c r="EG26" s="212"/>
      <c r="EH26" s="212"/>
      <c r="EI26" s="212"/>
      <c r="EJ26" s="212"/>
      <c r="EK26" s="212"/>
      <c r="EL26" s="212"/>
      <c r="EM26" s="212"/>
      <c r="EN26" s="212"/>
      <c r="EO26" s="212"/>
      <c r="EP26" s="212"/>
      <c r="EQ26" s="212"/>
      <c r="ER26" s="212"/>
      <c r="ES26" s="212"/>
      <c r="ET26" s="212"/>
      <c r="EU26" s="212"/>
      <c r="EV26" s="212"/>
      <c r="EW26" s="212"/>
      <c r="EX26" s="212"/>
      <c r="EY26" s="212"/>
      <c r="EZ26" s="212"/>
      <c r="FA26" s="212"/>
      <c r="FB26" s="212"/>
      <c r="FC26" s="212"/>
      <c r="FD26" s="212"/>
      <c r="FE26" s="212"/>
      <c r="FF26" s="212"/>
      <c r="FG26" s="212"/>
      <c r="FH26" s="212"/>
      <c r="FI26" s="212"/>
      <c r="FJ26" s="212"/>
      <c r="FK26" s="212"/>
      <c r="FL26" s="212"/>
      <c r="FM26" s="212"/>
      <c r="FN26" s="212"/>
      <c r="FO26" s="212"/>
      <c r="FP26" s="212"/>
      <c r="FQ26" s="212"/>
      <c r="FR26" s="212"/>
      <c r="FS26" s="212"/>
      <c r="FT26" s="212"/>
      <c r="FU26" s="212"/>
      <c r="FV26" s="212"/>
      <c r="FW26" s="212"/>
      <c r="FX26" s="212"/>
      <c r="FY26" s="212"/>
      <c r="FZ26" s="212"/>
      <c r="GA26" s="212"/>
      <c r="GB26" s="212"/>
      <c r="GC26" s="212"/>
      <c r="GD26" s="212"/>
      <c r="GE26" s="212"/>
      <c r="GF26" s="212"/>
      <c r="GG26" s="212"/>
      <c r="GH26" s="212"/>
      <c r="GI26" s="212"/>
      <c r="GJ26" s="212"/>
      <c r="GK26" s="212"/>
      <c r="GL26" s="212"/>
      <c r="GM26" s="212"/>
      <c r="GN26" s="212"/>
      <c r="GO26" s="212"/>
      <c r="GP26" s="212"/>
      <c r="GQ26" s="212"/>
      <c r="GR26" s="212"/>
      <c r="GS26" s="212"/>
      <c r="GT26" s="212"/>
      <c r="GU26" s="212"/>
      <c r="GV26" s="212"/>
      <c r="GW26" s="212"/>
      <c r="GX26" s="212"/>
      <c r="GY26" s="212"/>
      <c r="GZ26" s="212"/>
      <c r="HA26" s="212"/>
      <c r="HB26" s="212"/>
      <c r="HC26" s="212"/>
      <c r="HD26" s="212"/>
      <c r="HE26" s="212"/>
      <c r="HF26" s="212"/>
      <c r="HG26" s="212"/>
      <c r="HH26" s="212"/>
      <c r="HI26" s="212"/>
      <c r="HJ26" s="212"/>
      <c r="HK26" s="212"/>
      <c r="HL26" s="212"/>
      <c r="HM26" s="212"/>
      <c r="HN26" s="212"/>
      <c r="HO26" s="212"/>
      <c r="HP26" s="212"/>
      <c r="HQ26" s="212"/>
      <c r="HR26" s="212"/>
      <c r="HS26" s="212"/>
      <c r="HT26" s="212"/>
      <c r="HU26" s="212"/>
      <c r="HV26" s="212"/>
      <c r="HW26" s="212"/>
      <c r="HX26" s="212"/>
      <c r="HY26" s="212"/>
      <c r="HZ26" s="212"/>
      <c r="IA26" s="212"/>
      <c r="IB26" s="212"/>
      <c r="IC26" s="212"/>
      <c r="ID26" s="212"/>
      <c r="IE26" s="212"/>
      <c r="IF26" s="212"/>
      <c r="IG26" s="212"/>
      <c r="IH26" s="212"/>
      <c r="II26" s="212"/>
      <c r="IJ26" s="212"/>
      <c r="IK26" s="212"/>
      <c r="IL26" s="212"/>
      <c r="IM26" s="212"/>
      <c r="IN26" s="212"/>
      <c r="IO26" s="212"/>
      <c r="IP26" s="212"/>
      <c r="IQ26" s="212"/>
      <c r="IR26" s="212"/>
      <c r="IS26" s="212"/>
      <c r="IT26" s="212"/>
      <c r="IU26" s="212"/>
      <c r="IV26" s="212"/>
      <c r="IW26" s="212"/>
      <c r="IX26" s="212"/>
      <c r="IY26" s="212"/>
      <c r="IZ26" s="212"/>
      <c r="JA26" s="212"/>
      <c r="JB26" s="212"/>
      <c r="JC26" s="212"/>
      <c r="JD26" s="212"/>
      <c r="JE26" s="212"/>
      <c r="JF26" s="212"/>
      <c r="JG26" s="212"/>
      <c r="JH26" s="212"/>
      <c r="JI26" s="212"/>
      <c r="JJ26" s="212"/>
      <c r="JK26" s="212"/>
      <c r="JL26" s="212"/>
      <c r="JM26" s="212"/>
      <c r="JN26" s="212"/>
      <c r="JO26" s="212"/>
      <c r="JP26" s="212"/>
    </row>
    <row r="27" spans="1:276" ht="15.95" customHeight="1">
      <c r="A27" s="208"/>
      <c r="B27" s="218" t="s">
        <v>926</v>
      </c>
      <c r="C27" s="218" t="s">
        <v>799</v>
      </c>
      <c r="D27" s="224" t="s">
        <v>817</v>
      </c>
      <c r="E27" s="225" t="s">
        <v>818</v>
      </c>
      <c r="F27" s="226"/>
      <c r="G27" s="227" t="s">
        <v>819</v>
      </c>
      <c r="H27" s="229">
        <v>0.59791666666666665</v>
      </c>
      <c r="I27" s="227" t="s">
        <v>820</v>
      </c>
      <c r="J27" s="237" t="s">
        <v>821</v>
      </c>
      <c r="K27" s="239" t="s">
        <v>822</v>
      </c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212"/>
      <c r="BX27" s="212"/>
      <c r="BY27" s="212"/>
      <c r="BZ27" s="212"/>
      <c r="CA27" s="212"/>
      <c r="CB27" s="212"/>
      <c r="CC27" s="212"/>
      <c r="CD27" s="212"/>
      <c r="CE27" s="212"/>
      <c r="CF27" s="212"/>
      <c r="CG27" s="212"/>
      <c r="CH27" s="212"/>
      <c r="CI27" s="212"/>
      <c r="CJ27" s="212"/>
      <c r="CK27" s="212"/>
      <c r="CL27" s="212"/>
      <c r="CM27" s="212"/>
      <c r="CN27" s="212"/>
      <c r="CO27" s="212"/>
      <c r="CP27" s="212"/>
      <c r="CQ27" s="212"/>
      <c r="CR27" s="212"/>
      <c r="CS27" s="212"/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2"/>
      <c r="DE27" s="212"/>
      <c r="DF27" s="212"/>
      <c r="DG27" s="212"/>
      <c r="DH27" s="212"/>
      <c r="DI27" s="212"/>
      <c r="DJ27" s="212"/>
      <c r="DK27" s="212"/>
      <c r="DL27" s="212"/>
      <c r="DM27" s="212"/>
      <c r="DN27" s="212"/>
      <c r="DO27" s="212"/>
      <c r="DP27" s="212"/>
      <c r="DQ27" s="212"/>
      <c r="DR27" s="212"/>
      <c r="DS27" s="212"/>
      <c r="DT27" s="212"/>
      <c r="DU27" s="212"/>
      <c r="DV27" s="212"/>
      <c r="DW27" s="212"/>
      <c r="DX27" s="212"/>
      <c r="DY27" s="212"/>
      <c r="DZ27" s="212"/>
      <c r="EA27" s="212"/>
      <c r="EB27" s="212"/>
      <c r="EC27" s="212"/>
      <c r="ED27" s="212"/>
      <c r="EE27" s="212"/>
      <c r="EF27" s="212"/>
      <c r="EG27" s="212"/>
      <c r="EH27" s="212"/>
      <c r="EI27" s="212"/>
      <c r="EJ27" s="212"/>
      <c r="EK27" s="212"/>
      <c r="EL27" s="212"/>
      <c r="EM27" s="212"/>
      <c r="EN27" s="212"/>
      <c r="EO27" s="212"/>
      <c r="EP27" s="212"/>
      <c r="EQ27" s="212"/>
      <c r="ER27" s="212"/>
      <c r="ES27" s="212"/>
      <c r="ET27" s="212"/>
      <c r="EU27" s="212"/>
      <c r="EV27" s="212"/>
      <c r="EW27" s="212"/>
      <c r="EX27" s="212"/>
      <c r="EY27" s="212"/>
      <c r="EZ27" s="212"/>
      <c r="FA27" s="212"/>
      <c r="FB27" s="212"/>
      <c r="FC27" s="212"/>
      <c r="FD27" s="212"/>
      <c r="FE27" s="212"/>
      <c r="FF27" s="212"/>
      <c r="FG27" s="212"/>
      <c r="FH27" s="212"/>
      <c r="FI27" s="212"/>
      <c r="FJ27" s="212"/>
      <c r="FK27" s="212"/>
      <c r="FL27" s="212"/>
      <c r="FM27" s="212"/>
      <c r="FN27" s="212"/>
      <c r="FO27" s="212"/>
      <c r="FP27" s="212"/>
      <c r="FQ27" s="212"/>
      <c r="FR27" s="212"/>
      <c r="FS27" s="212"/>
      <c r="FT27" s="212"/>
      <c r="FU27" s="212"/>
      <c r="FV27" s="212"/>
      <c r="FW27" s="212"/>
      <c r="FX27" s="212"/>
      <c r="FY27" s="212"/>
      <c r="FZ27" s="212"/>
      <c r="GA27" s="212"/>
      <c r="GB27" s="212"/>
      <c r="GC27" s="212"/>
      <c r="GD27" s="212"/>
      <c r="GE27" s="212"/>
      <c r="GF27" s="212"/>
      <c r="GG27" s="212"/>
      <c r="GH27" s="212"/>
      <c r="GI27" s="212"/>
      <c r="GJ27" s="212"/>
      <c r="GK27" s="212"/>
      <c r="GL27" s="212"/>
      <c r="GM27" s="212"/>
      <c r="GN27" s="212"/>
      <c r="GO27" s="212"/>
      <c r="GP27" s="212"/>
      <c r="GQ27" s="212"/>
      <c r="GR27" s="212"/>
      <c r="GS27" s="212"/>
      <c r="GT27" s="212"/>
      <c r="GU27" s="212"/>
      <c r="GV27" s="212"/>
      <c r="GW27" s="212"/>
      <c r="GX27" s="212"/>
      <c r="GY27" s="212"/>
      <c r="GZ27" s="212"/>
      <c r="HA27" s="212"/>
      <c r="HB27" s="212"/>
      <c r="HC27" s="212"/>
      <c r="HD27" s="212"/>
      <c r="HE27" s="212"/>
      <c r="HF27" s="212"/>
      <c r="HG27" s="212"/>
      <c r="HH27" s="212"/>
      <c r="HI27" s="212"/>
      <c r="HJ27" s="212"/>
      <c r="HK27" s="212"/>
      <c r="HL27" s="212"/>
      <c r="HM27" s="212"/>
      <c r="HN27" s="212"/>
      <c r="HO27" s="212"/>
      <c r="HP27" s="212"/>
      <c r="HQ27" s="212"/>
      <c r="HR27" s="212"/>
      <c r="HS27" s="212"/>
      <c r="HT27" s="212"/>
      <c r="HU27" s="212"/>
      <c r="HV27" s="212"/>
      <c r="HW27" s="212"/>
      <c r="HX27" s="212"/>
      <c r="HY27" s="212"/>
      <c r="HZ27" s="212"/>
      <c r="IA27" s="212"/>
      <c r="IB27" s="212"/>
      <c r="IC27" s="212"/>
      <c r="ID27" s="212"/>
      <c r="IE27" s="212"/>
      <c r="IF27" s="212"/>
      <c r="IG27" s="212"/>
      <c r="IH27" s="212"/>
      <c r="II27" s="212"/>
      <c r="IJ27" s="212"/>
      <c r="IK27" s="212"/>
      <c r="IL27" s="212"/>
      <c r="IM27" s="212"/>
      <c r="IN27" s="212"/>
      <c r="IO27" s="212"/>
      <c r="IP27" s="212"/>
      <c r="IQ27" s="212"/>
      <c r="IR27" s="212"/>
      <c r="IS27" s="212"/>
      <c r="IT27" s="212"/>
      <c r="IU27" s="212"/>
      <c r="IV27" s="212"/>
      <c r="IW27" s="212"/>
      <c r="IX27" s="212"/>
      <c r="IY27" s="212"/>
      <c r="IZ27" s="212"/>
      <c r="JA27" s="212"/>
      <c r="JB27" s="212"/>
      <c r="JC27" s="212"/>
      <c r="JD27" s="212"/>
      <c r="JE27" s="212"/>
      <c r="JF27" s="212"/>
      <c r="JG27" s="212"/>
      <c r="JH27" s="212"/>
      <c r="JI27" s="212"/>
      <c r="JJ27" s="212"/>
      <c r="JK27" s="212"/>
      <c r="JL27" s="212"/>
      <c r="JM27" s="212"/>
      <c r="JN27" s="212"/>
      <c r="JO27" s="212"/>
      <c r="JP27" s="212"/>
    </row>
    <row r="28" spans="1:276" ht="15.95" customHeight="1">
      <c r="A28" s="208"/>
      <c r="B28" s="218" t="s">
        <v>926</v>
      </c>
      <c r="C28" s="218" t="s">
        <v>799</v>
      </c>
      <c r="D28" s="230" t="s">
        <v>823</v>
      </c>
      <c r="E28" s="226">
        <v>1000195650</v>
      </c>
      <c r="F28" s="225" t="s">
        <v>824</v>
      </c>
      <c r="G28" s="226"/>
      <c r="H28" s="231"/>
      <c r="I28" s="223" t="s">
        <v>825</v>
      </c>
      <c r="J28" s="237" t="s">
        <v>821</v>
      </c>
      <c r="K28" s="238" t="s">
        <v>826</v>
      </c>
    </row>
    <row r="29" spans="1:276" ht="15.95" customHeight="1">
      <c r="A29" s="208"/>
      <c r="B29" s="218" t="s">
        <v>926</v>
      </c>
      <c r="C29" s="218" t="s">
        <v>799</v>
      </c>
      <c r="D29" s="219" t="s">
        <v>827</v>
      </c>
      <c r="E29" s="232" t="s">
        <v>828</v>
      </c>
      <c r="F29" s="226">
        <v>13885808190</v>
      </c>
      <c r="G29" s="220" t="s">
        <v>829</v>
      </c>
      <c r="H29" s="228">
        <v>0.32430555555555557</v>
      </c>
      <c r="I29" s="222" t="s">
        <v>830</v>
      </c>
      <c r="J29" s="237" t="s">
        <v>831</v>
      </c>
      <c r="K29" s="239" t="s">
        <v>832</v>
      </c>
    </row>
    <row r="30" spans="1:276" ht="15.95" customHeight="1">
      <c r="A30" s="208"/>
      <c r="B30" s="218" t="s">
        <v>926</v>
      </c>
      <c r="C30" s="218" t="s">
        <v>799</v>
      </c>
      <c r="D30" s="230" t="s">
        <v>833</v>
      </c>
      <c r="E30" s="226" t="s">
        <v>834</v>
      </c>
      <c r="F30" s="225"/>
      <c r="G30" s="226"/>
      <c r="H30" s="231"/>
      <c r="I30" s="227" t="s">
        <v>835</v>
      </c>
      <c r="J30" s="237" t="s">
        <v>803</v>
      </c>
      <c r="K30" s="238" t="s">
        <v>836</v>
      </c>
    </row>
    <row r="31" spans="1:276" ht="15.95" customHeight="1">
      <c r="A31" s="208"/>
      <c r="B31" s="218" t="s">
        <v>926</v>
      </c>
      <c r="C31" s="218" t="s">
        <v>799</v>
      </c>
      <c r="D31" s="224" t="s">
        <v>837</v>
      </c>
      <c r="E31" s="232" t="s">
        <v>838</v>
      </c>
      <c r="F31" s="226">
        <v>13759495485</v>
      </c>
      <c r="G31" s="225"/>
      <c r="H31" s="233"/>
      <c r="I31" s="222" t="s">
        <v>927</v>
      </c>
      <c r="J31" s="240" t="s">
        <v>839</v>
      </c>
      <c r="K31" s="241" t="s">
        <v>840</v>
      </c>
    </row>
    <row r="32" spans="1:276" ht="15.95" customHeight="1">
      <c r="A32" s="212"/>
      <c r="B32" s="212"/>
      <c r="C32" s="214"/>
      <c r="D32" s="264"/>
      <c r="E32" s="212"/>
      <c r="F32" s="212"/>
      <c r="G32" s="212"/>
      <c r="H32" s="212"/>
      <c r="I32" s="212"/>
      <c r="J32" s="212"/>
      <c r="K32" s="212"/>
    </row>
    <row r="33" spans="1:11" ht="15.95" customHeight="1">
      <c r="A33" s="234" t="s">
        <v>928</v>
      </c>
      <c r="B33" s="213" t="s">
        <v>929</v>
      </c>
      <c r="C33" s="234" t="s">
        <v>930</v>
      </c>
      <c r="D33" s="261" t="s">
        <v>931</v>
      </c>
      <c r="E33" s="216" t="s">
        <v>932</v>
      </c>
      <c r="F33" s="216" t="s">
        <v>933</v>
      </c>
      <c r="G33" s="215" t="s">
        <v>934</v>
      </c>
      <c r="H33" s="216" t="s">
        <v>935</v>
      </c>
      <c r="I33" s="243" t="s">
        <v>936</v>
      </c>
      <c r="J33" s="242" t="s">
        <v>937</v>
      </c>
      <c r="K33" s="213" t="s">
        <v>938</v>
      </c>
    </row>
  </sheetData>
  <mergeCells count="4">
    <mergeCell ref="C3:C11"/>
    <mergeCell ref="A3:A11"/>
    <mergeCell ref="A24:A31"/>
    <mergeCell ref="A15:A22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9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668</v>
      </c>
      <c r="B1" s="3" t="s">
        <v>669</v>
      </c>
      <c r="C1" s="4" t="s">
        <v>670</v>
      </c>
      <c r="D1" s="5" t="s">
        <v>671</v>
      </c>
    </row>
    <row r="2" spans="1:4">
      <c r="A2" s="195" t="s">
        <v>134</v>
      </c>
      <c r="B2" s="6" t="s">
        <v>672</v>
      </c>
      <c r="C2" s="7"/>
    </row>
    <row r="3" spans="1:4">
      <c r="A3" s="196"/>
      <c r="B3" s="195" t="s">
        <v>148</v>
      </c>
      <c r="C3" s="7" t="s">
        <v>673</v>
      </c>
      <c r="D3" s="8" t="s">
        <v>674</v>
      </c>
    </row>
    <row r="4" spans="1:4">
      <c r="A4" s="196"/>
      <c r="B4" s="196"/>
      <c r="C4" s="7"/>
      <c r="D4" s="9"/>
    </row>
    <row r="5" spans="1:4">
      <c r="A5" s="196"/>
      <c r="B5" s="197"/>
      <c r="C5" s="7"/>
    </row>
    <row r="6" spans="1:4">
      <c r="A6" s="196"/>
      <c r="B6" s="195" t="s">
        <v>147</v>
      </c>
      <c r="C6" s="7"/>
      <c r="D6" s="9"/>
    </row>
    <row r="7" spans="1:4">
      <c r="A7" s="196"/>
      <c r="B7" s="196"/>
      <c r="C7" s="7" t="s">
        <v>675</v>
      </c>
      <c r="D7" s="9" t="s">
        <v>676</v>
      </c>
    </row>
    <row r="8" spans="1:4">
      <c r="A8" s="196"/>
      <c r="B8" s="196"/>
      <c r="C8" s="7" t="s">
        <v>675</v>
      </c>
      <c r="D8" s="8" t="s">
        <v>677</v>
      </c>
    </row>
    <row r="9" spans="1:4">
      <c r="A9" s="196"/>
      <c r="B9" s="197"/>
      <c r="C9" s="7" t="s">
        <v>678</v>
      </c>
      <c r="D9" s="8" t="s">
        <v>679</v>
      </c>
    </row>
    <row r="10" spans="1:4">
      <c r="A10" s="196"/>
      <c r="B10" s="6" t="s">
        <v>680</v>
      </c>
      <c r="C10" s="7"/>
      <c r="D10" s="9"/>
    </row>
    <row r="11" spans="1:4">
      <c r="A11" s="196" t="s">
        <v>681</v>
      </c>
      <c r="B11" s="198" t="s">
        <v>151</v>
      </c>
      <c r="C11" s="7" t="s">
        <v>682</v>
      </c>
      <c r="D11" s="8" t="s">
        <v>683</v>
      </c>
    </row>
    <row r="12" spans="1:4">
      <c r="A12" s="196"/>
      <c r="B12" s="199"/>
      <c r="C12" s="7" t="s">
        <v>684</v>
      </c>
      <c r="D12" s="8" t="s">
        <v>685</v>
      </c>
    </row>
    <row r="13" spans="1:4">
      <c r="A13" s="196"/>
      <c r="B13" s="199"/>
      <c r="C13" s="7" t="s">
        <v>686</v>
      </c>
      <c r="D13" s="8" t="s">
        <v>687</v>
      </c>
    </row>
    <row r="14" spans="1:4">
      <c r="A14" s="196"/>
      <c r="B14" s="199"/>
      <c r="C14" s="7" t="s">
        <v>688</v>
      </c>
      <c r="D14" s="8" t="s">
        <v>689</v>
      </c>
    </row>
    <row r="15" spans="1:4" ht="14.45" customHeight="1">
      <c r="A15" s="197"/>
      <c r="B15" s="11" t="s">
        <v>680</v>
      </c>
      <c r="C15" s="7"/>
      <c r="D15" s="9"/>
    </row>
    <row r="16" spans="1:4">
      <c r="A16" s="195" t="s">
        <v>690</v>
      </c>
      <c r="B16" s="195" t="s">
        <v>151</v>
      </c>
      <c r="C16" s="7"/>
      <c r="D16" s="9"/>
    </row>
    <row r="17" spans="1:4">
      <c r="A17" s="196"/>
      <c r="B17" s="196"/>
      <c r="C17" s="7" t="s">
        <v>691</v>
      </c>
      <c r="D17" s="8" t="s">
        <v>692</v>
      </c>
    </row>
    <row r="18" spans="1:4">
      <c r="A18" s="196"/>
      <c r="B18" s="196"/>
      <c r="C18" s="7" t="s">
        <v>691</v>
      </c>
      <c r="D18" s="8" t="s">
        <v>693</v>
      </c>
    </row>
    <row r="19" spans="1:4">
      <c r="A19" s="196"/>
      <c r="B19" s="196"/>
      <c r="C19" s="7" t="s">
        <v>694</v>
      </c>
      <c r="D19" s="8" t="s">
        <v>695</v>
      </c>
    </row>
    <row r="20" spans="1:4">
      <c r="A20" s="196"/>
      <c r="B20" s="196"/>
      <c r="C20" s="7" t="s">
        <v>696</v>
      </c>
      <c r="D20" s="8" t="s">
        <v>697</v>
      </c>
    </row>
    <row r="21" spans="1:4">
      <c r="A21" s="196"/>
      <c r="B21" s="196"/>
      <c r="C21" s="7" t="s">
        <v>698</v>
      </c>
      <c r="D21" s="8" t="s">
        <v>699</v>
      </c>
    </row>
    <row r="22" spans="1:4">
      <c r="A22" s="196"/>
      <c r="B22" s="196"/>
      <c r="C22" s="7" t="s">
        <v>700</v>
      </c>
      <c r="D22" s="8" t="s">
        <v>701</v>
      </c>
    </row>
    <row r="23" spans="1:4">
      <c r="A23" s="196"/>
      <c r="B23" s="196"/>
      <c r="C23" s="7" t="s">
        <v>702</v>
      </c>
      <c r="D23" s="8" t="s">
        <v>703</v>
      </c>
    </row>
    <row r="24" spans="1:4">
      <c r="A24" s="196"/>
      <c r="B24" s="196"/>
      <c r="C24" s="7" t="s">
        <v>704</v>
      </c>
      <c r="D24" s="8" t="s">
        <v>705</v>
      </c>
    </row>
    <row r="25" spans="1:4">
      <c r="A25" s="196"/>
      <c r="B25" s="196"/>
      <c r="C25" s="7" t="s">
        <v>706</v>
      </c>
      <c r="D25" s="8" t="s">
        <v>707</v>
      </c>
    </row>
    <row r="26" spans="1:4">
      <c r="A26" s="196"/>
      <c r="B26" s="196"/>
      <c r="C26" s="7" t="s">
        <v>708</v>
      </c>
      <c r="D26" s="8" t="s">
        <v>709</v>
      </c>
    </row>
    <row r="27" spans="1:4">
      <c r="A27" s="196"/>
      <c r="B27" s="196"/>
      <c r="C27" s="7" t="s">
        <v>704</v>
      </c>
      <c r="D27" s="8" t="s">
        <v>710</v>
      </c>
    </row>
    <row r="28" spans="1:4">
      <c r="A28" s="196"/>
      <c r="B28" s="196"/>
      <c r="C28" s="7" t="s">
        <v>711</v>
      </c>
      <c r="D28" s="8" t="s">
        <v>712</v>
      </c>
    </row>
    <row r="29" spans="1:4">
      <c r="A29" s="196"/>
      <c r="B29" s="196"/>
      <c r="C29" s="7" t="s">
        <v>713</v>
      </c>
      <c r="D29" s="8" t="s">
        <v>714</v>
      </c>
    </row>
    <row r="30" spans="1:4">
      <c r="A30" s="196"/>
      <c r="B30" s="196"/>
      <c r="C30" s="7" t="s">
        <v>708</v>
      </c>
      <c r="D30" s="8" t="s">
        <v>715</v>
      </c>
    </row>
    <row r="31" spans="1:4">
      <c r="A31" s="196"/>
      <c r="B31" s="196"/>
      <c r="C31" s="12" t="s">
        <v>713</v>
      </c>
      <c r="D31" s="8" t="s">
        <v>716</v>
      </c>
    </row>
    <row r="32" spans="1:4">
      <c r="A32" s="196"/>
      <c r="B32" s="196"/>
      <c r="C32" s="12" t="s">
        <v>717</v>
      </c>
      <c r="D32" s="8" t="s">
        <v>718</v>
      </c>
    </row>
    <row r="33" spans="1:4">
      <c r="A33" s="196"/>
      <c r="B33" s="196"/>
      <c r="C33" s="7" t="s">
        <v>719</v>
      </c>
      <c r="D33" s="8" t="s">
        <v>720</v>
      </c>
    </row>
    <row r="34" spans="1:4">
      <c r="A34" s="196"/>
      <c r="B34" s="196"/>
      <c r="C34" s="7" t="s">
        <v>721</v>
      </c>
      <c r="D34" s="8" t="s">
        <v>722</v>
      </c>
    </row>
    <row r="35" spans="1:4">
      <c r="A35" s="196"/>
      <c r="B35" s="196"/>
      <c r="C35" s="7" t="s">
        <v>723</v>
      </c>
      <c r="D35" s="8" t="s">
        <v>724</v>
      </c>
    </row>
    <row r="36" spans="1:4">
      <c r="A36" s="196"/>
      <c r="B36" s="196"/>
      <c r="C36" s="7" t="s">
        <v>725</v>
      </c>
      <c r="D36" s="8" t="s">
        <v>726</v>
      </c>
    </row>
    <row r="37" spans="1:4">
      <c r="A37" s="196"/>
      <c r="B37" s="196"/>
      <c r="C37" s="7" t="s">
        <v>694</v>
      </c>
      <c r="D37" s="8" t="s">
        <v>727</v>
      </c>
    </row>
    <row r="38" spans="1:4">
      <c r="A38" s="196"/>
      <c r="B38" s="196"/>
      <c r="C38" s="7" t="s">
        <v>728</v>
      </c>
      <c r="D38" s="8" t="s">
        <v>729</v>
      </c>
    </row>
    <row r="39" spans="1:4">
      <c r="A39" s="196"/>
      <c r="B39" s="197"/>
      <c r="C39" s="7" t="s">
        <v>730</v>
      </c>
      <c r="D39" s="8" t="s">
        <v>731</v>
      </c>
    </row>
    <row r="40" spans="1:4">
      <c r="A40" s="196"/>
      <c r="B40" s="198" t="s">
        <v>680</v>
      </c>
      <c r="C40" s="202"/>
      <c r="D40" s="202"/>
    </row>
    <row r="41" spans="1:4">
      <c r="A41" s="196"/>
      <c r="B41" s="200"/>
      <c r="C41" s="202"/>
      <c r="D41" s="202"/>
    </row>
    <row r="42" spans="1:4">
      <c r="A42" s="197"/>
      <c r="B42" s="11"/>
      <c r="C42" s="202"/>
      <c r="D42" s="202"/>
    </row>
    <row r="43" spans="1:4">
      <c r="A43" s="203" t="s">
        <v>732</v>
      </c>
      <c r="B43" s="201"/>
      <c r="C43" s="7" t="s">
        <v>691</v>
      </c>
      <c r="D43" s="8" t="s">
        <v>733</v>
      </c>
    </row>
    <row r="44" spans="1:4">
      <c r="A44" s="203"/>
      <c r="B44" s="201"/>
      <c r="C44" s="7" t="s">
        <v>734</v>
      </c>
      <c r="D44" s="8" t="s">
        <v>735</v>
      </c>
    </row>
    <row r="45" spans="1:4">
      <c r="A45" s="203"/>
      <c r="B45" s="201"/>
      <c r="C45" s="7" t="s">
        <v>736</v>
      </c>
      <c r="D45" s="8" t="s">
        <v>737</v>
      </c>
    </row>
    <row r="46" spans="1:4">
      <c r="A46" s="203"/>
      <c r="B46" s="201"/>
      <c r="C46" s="7" t="s">
        <v>713</v>
      </c>
      <c r="D46" s="8" t="s">
        <v>738</v>
      </c>
    </row>
    <row r="47" spans="1:4">
      <c r="A47" s="203"/>
      <c r="B47" s="201"/>
      <c r="C47" s="7" t="s">
        <v>675</v>
      </c>
      <c r="D47" s="8" t="s">
        <v>739</v>
      </c>
    </row>
    <row r="48" spans="1:4">
      <c r="A48" s="203"/>
      <c r="B48" s="201"/>
      <c r="C48" s="7" t="s">
        <v>740</v>
      </c>
      <c r="D48" s="8" t="s">
        <v>741</v>
      </c>
    </row>
    <row r="49" spans="1:4">
      <c r="A49" s="203"/>
      <c r="B49" s="201"/>
      <c r="C49" s="7" t="s">
        <v>742</v>
      </c>
      <c r="D49" s="8" t="s">
        <v>743</v>
      </c>
    </row>
    <row r="50" spans="1:4">
      <c r="A50" s="203"/>
      <c r="B50" s="201"/>
      <c r="C50" s="7" t="s">
        <v>708</v>
      </c>
      <c r="D50" s="8" t="s">
        <v>744</v>
      </c>
    </row>
    <row r="51" spans="1:4">
      <c r="A51" s="203"/>
      <c r="B51" s="201"/>
      <c r="C51" s="7" t="s">
        <v>745</v>
      </c>
      <c r="D51" s="8" t="s">
        <v>746</v>
      </c>
    </row>
    <row r="52" spans="1:4">
      <c r="A52" s="203"/>
      <c r="B52" s="201"/>
      <c r="C52" s="7" t="s">
        <v>747</v>
      </c>
      <c r="D52" s="8" t="s">
        <v>748</v>
      </c>
    </row>
    <row r="53" spans="1:4">
      <c r="A53" s="203"/>
      <c r="B53" s="201"/>
      <c r="C53" s="7"/>
      <c r="D53" s="9"/>
    </row>
    <row r="54" spans="1:4">
      <c r="A54" s="203"/>
      <c r="B54" s="201"/>
      <c r="C54" s="7"/>
      <c r="D54" s="9"/>
    </row>
    <row r="55" spans="1:4">
      <c r="A55" s="203"/>
      <c r="B55" s="201"/>
      <c r="C55" s="7"/>
      <c r="D55" s="9"/>
    </row>
    <row r="56" spans="1:4">
      <c r="A56" s="195" t="s">
        <v>749</v>
      </c>
      <c r="B56" s="195" t="s">
        <v>750</v>
      </c>
      <c r="C56" s="7"/>
      <c r="D56" s="9"/>
    </row>
    <row r="57" spans="1:4">
      <c r="A57" s="196"/>
      <c r="B57" s="196"/>
      <c r="C57" s="7"/>
      <c r="D57" s="9"/>
    </row>
    <row r="58" spans="1:4">
      <c r="A58" s="196"/>
      <c r="B58" s="196"/>
      <c r="C58" s="7"/>
      <c r="D58" s="9"/>
    </row>
    <row r="59" spans="1:4">
      <c r="A59" s="196"/>
      <c r="B59" s="197"/>
      <c r="C59" s="7"/>
      <c r="D59" s="9"/>
    </row>
    <row r="60" spans="1:4">
      <c r="A60" s="196"/>
      <c r="B60" s="201" t="s">
        <v>751</v>
      </c>
      <c r="C60" s="7" t="s">
        <v>752</v>
      </c>
      <c r="D60" s="8" t="s">
        <v>753</v>
      </c>
    </row>
    <row r="61" spans="1:4">
      <c r="A61" s="196"/>
      <c r="B61" s="201"/>
      <c r="C61" s="7" t="s">
        <v>752</v>
      </c>
      <c r="D61" s="8" t="s">
        <v>753</v>
      </c>
    </row>
    <row r="62" spans="1:4">
      <c r="A62" s="196"/>
      <c r="B62" s="201"/>
      <c r="C62" s="7" t="s">
        <v>754</v>
      </c>
      <c r="D62" s="8" t="s">
        <v>755</v>
      </c>
    </row>
    <row r="63" spans="1:4">
      <c r="A63" s="196"/>
      <c r="B63" s="201"/>
      <c r="C63" s="7" t="s">
        <v>756</v>
      </c>
      <c r="D63" s="8" t="s">
        <v>757</v>
      </c>
    </row>
    <row r="64" spans="1:4">
      <c r="A64" s="196"/>
      <c r="B64" s="201"/>
      <c r="C64" s="7" t="s">
        <v>694</v>
      </c>
      <c r="D64" s="8" t="s">
        <v>758</v>
      </c>
    </row>
    <row r="65" spans="1:4">
      <c r="A65" s="196"/>
      <c r="B65" s="201"/>
      <c r="C65" s="7" t="s">
        <v>708</v>
      </c>
      <c r="D65" s="8" t="s">
        <v>759</v>
      </c>
    </row>
    <row r="66" spans="1:4">
      <c r="A66" s="196"/>
      <c r="B66" s="201"/>
      <c r="C66" s="7" t="s">
        <v>760</v>
      </c>
      <c r="D66" s="8" t="s">
        <v>761</v>
      </c>
    </row>
    <row r="67" spans="1:4">
      <c r="A67" s="196"/>
      <c r="B67" s="201"/>
      <c r="C67" s="7" t="s">
        <v>700</v>
      </c>
      <c r="D67" s="8" t="s">
        <v>762</v>
      </c>
    </row>
    <row r="68" spans="1:4">
      <c r="A68" s="196"/>
      <c r="B68" s="201"/>
      <c r="C68" s="7" t="s">
        <v>763</v>
      </c>
      <c r="D68" s="8" t="s">
        <v>764</v>
      </c>
    </row>
    <row r="69" spans="1:4">
      <c r="A69" s="196"/>
      <c r="B69" s="201"/>
      <c r="C69" s="7" t="s">
        <v>765</v>
      </c>
      <c r="D69" s="8" t="s">
        <v>766</v>
      </c>
    </row>
    <row r="70" spans="1:4">
      <c r="A70" s="196"/>
      <c r="B70" s="201"/>
      <c r="C70" s="7" t="s">
        <v>767</v>
      </c>
      <c r="D70" s="8" t="s">
        <v>768</v>
      </c>
    </row>
    <row r="71" spans="1:4">
      <c r="A71" s="196"/>
      <c r="B71" s="201"/>
      <c r="C71" s="7" t="s">
        <v>769</v>
      </c>
      <c r="D71" s="8" t="s">
        <v>770</v>
      </c>
    </row>
    <row r="72" spans="1:4">
      <c r="A72" s="196"/>
      <c r="B72" s="201"/>
      <c r="C72" s="7" t="s">
        <v>771</v>
      </c>
      <c r="D72" s="8" t="s">
        <v>772</v>
      </c>
    </row>
    <row r="73" spans="1:4">
      <c r="A73" s="196"/>
      <c r="B73" s="201"/>
      <c r="C73" s="7" t="s">
        <v>682</v>
      </c>
      <c r="D73" s="8" t="s">
        <v>773</v>
      </c>
    </row>
    <row r="74" spans="1:4">
      <c r="A74" s="196"/>
      <c r="B74" s="201"/>
      <c r="C74" s="7" t="s">
        <v>774</v>
      </c>
      <c r="D74" s="8" t="s">
        <v>775</v>
      </c>
    </row>
    <row r="75" spans="1:4">
      <c r="A75" s="196"/>
      <c r="B75" s="201"/>
      <c r="C75" s="7" t="s">
        <v>776</v>
      </c>
      <c r="D75" s="8" t="s">
        <v>777</v>
      </c>
    </row>
    <row r="76" spans="1:4">
      <c r="A76" s="196"/>
      <c r="B76" s="201"/>
      <c r="C76" s="7" t="s">
        <v>725</v>
      </c>
      <c r="D76" s="8" t="s">
        <v>778</v>
      </c>
    </row>
    <row r="77" spans="1:4">
      <c r="A77" s="196"/>
      <c r="B77" s="201"/>
      <c r="C77" s="7" t="s">
        <v>779</v>
      </c>
      <c r="D77" s="8" t="s">
        <v>780</v>
      </c>
    </row>
    <row r="78" spans="1:4">
      <c r="A78" s="196"/>
      <c r="B78" s="201"/>
      <c r="C78" s="7"/>
      <c r="D78" s="9"/>
    </row>
    <row r="79" spans="1:4">
      <c r="A79" s="196"/>
      <c r="B79" s="201"/>
      <c r="C79" s="7"/>
      <c r="D79" s="9"/>
    </row>
    <row r="80" spans="1:4">
      <c r="A80" s="196"/>
      <c r="B80" s="201"/>
      <c r="C80" s="7"/>
      <c r="D80" s="9"/>
    </row>
    <row r="81" spans="1:9">
      <c r="A81" s="196"/>
      <c r="B81" s="201"/>
      <c r="C81" s="7"/>
      <c r="D81" s="9"/>
    </row>
    <row r="82" spans="1:9" ht="15.95" customHeight="1">
      <c r="A82" s="196"/>
      <c r="B82" s="199" t="s">
        <v>117</v>
      </c>
      <c r="C82" s="7"/>
    </row>
    <row r="83" spans="1:9" ht="15.95" customHeight="1">
      <c r="A83" s="196"/>
      <c r="B83" s="199"/>
      <c r="C83" s="7"/>
      <c r="D83" s="9"/>
    </row>
    <row r="84" spans="1:9" ht="15.95" customHeight="1">
      <c r="A84" s="196"/>
      <c r="B84" s="201" t="s">
        <v>116</v>
      </c>
      <c r="C84" s="7"/>
      <c r="D84" s="9"/>
    </row>
    <row r="85" spans="1:9" ht="15.95" customHeight="1">
      <c r="A85" s="196"/>
      <c r="B85" s="201"/>
      <c r="C85" s="7"/>
      <c r="D85" s="8" t="s">
        <v>781</v>
      </c>
    </row>
    <row r="86" spans="1:9">
      <c r="A86" s="196"/>
      <c r="B86" s="201"/>
      <c r="C86" s="7"/>
      <c r="D86" s="9"/>
    </row>
    <row r="87" spans="1:9">
      <c r="A87" s="196"/>
      <c r="B87" s="10" t="s">
        <v>123</v>
      </c>
      <c r="C87" s="7"/>
      <c r="D87" s="9"/>
    </row>
    <row r="88" spans="1:9" ht="12.95" customHeight="1">
      <c r="A88" s="196"/>
      <c r="B88" s="10" t="s">
        <v>119</v>
      </c>
      <c r="C88" s="7"/>
      <c r="D88" s="9"/>
    </row>
    <row r="89" spans="1:9">
      <c r="A89" s="196"/>
      <c r="B89" s="6" t="s">
        <v>782</v>
      </c>
      <c r="C89" s="7"/>
      <c r="D89" s="9"/>
    </row>
    <row r="90" spans="1:9">
      <c r="A90" s="196"/>
      <c r="B90" s="6" t="s">
        <v>783</v>
      </c>
      <c r="C90" s="7"/>
      <c r="D90" s="9"/>
    </row>
    <row r="91" spans="1:9">
      <c r="A91" s="197"/>
      <c r="B91" s="6" t="s">
        <v>784</v>
      </c>
      <c r="C91" s="7"/>
      <c r="D91" s="9"/>
      <c r="I91" s="13"/>
    </row>
    <row r="92" spans="1:9">
      <c r="A92" s="203" t="s">
        <v>680</v>
      </c>
      <c r="B92" s="201"/>
      <c r="C92" s="7" t="s">
        <v>785</v>
      </c>
      <c r="D92" s="8" t="s">
        <v>786</v>
      </c>
    </row>
    <row r="93" spans="1:9">
      <c r="A93" s="203"/>
      <c r="B93" s="201"/>
      <c r="C93" s="7" t="s">
        <v>787</v>
      </c>
      <c r="D93" s="8" t="s">
        <v>788</v>
      </c>
    </row>
    <row r="94" spans="1:9">
      <c r="A94" s="203"/>
      <c r="B94" s="201"/>
      <c r="C94" s="7" t="s">
        <v>787</v>
      </c>
      <c r="D94" s="8" t="s">
        <v>789</v>
      </c>
    </row>
    <row r="95" spans="1:9">
      <c r="A95" s="203"/>
      <c r="B95" s="201"/>
      <c r="C95" s="7" t="s">
        <v>790</v>
      </c>
      <c r="D95" s="8" t="s">
        <v>791</v>
      </c>
    </row>
    <row r="96" spans="1:9">
      <c r="A96" s="203"/>
      <c r="B96" s="201"/>
      <c r="C96" s="7" t="s">
        <v>787</v>
      </c>
      <c r="D96" s="8" t="s">
        <v>792</v>
      </c>
    </row>
    <row r="97" spans="1:4">
      <c r="A97" s="203"/>
      <c r="B97" s="201"/>
      <c r="C97" s="7" t="s">
        <v>756</v>
      </c>
      <c r="D97" s="8" t="s">
        <v>793</v>
      </c>
    </row>
    <row r="98" spans="1:4">
      <c r="A98" s="203"/>
      <c r="B98" s="201"/>
      <c r="C98" s="7" t="s">
        <v>794</v>
      </c>
      <c r="D98" s="8" t="s">
        <v>795</v>
      </c>
    </row>
    <row r="99" spans="1:4">
      <c r="A99" s="203"/>
      <c r="B99" s="201"/>
      <c r="C99" s="7" t="s">
        <v>796</v>
      </c>
      <c r="D99" s="8" t="s">
        <v>797</v>
      </c>
    </row>
    <row r="100" spans="1:4">
      <c r="A100" s="203"/>
      <c r="B100" s="201"/>
      <c r="C100" s="7" t="s">
        <v>787</v>
      </c>
      <c r="D100" s="8" t="s">
        <v>798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2017-08-08T02:25:37Z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