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800" firstSheet="1" activeTab="4"/>
  </bookViews>
  <sheets>
    <sheet name="问题跟踪" sheetId="13" r:id="rId1"/>
    <sheet name="故障率趋势图" sheetId="11" r:id="rId2"/>
    <sheet name="总故障率" sheetId="9" r:id="rId3"/>
    <sheet name="1号门诊故障统计" sheetId="5" r:id="rId4"/>
    <sheet name="2号门诊故障统计" sheetId="7" r:id="rId5"/>
    <sheet name="运维组提出的故障分析及解决方案建议" sheetId="10" r:id="rId6"/>
    <sheet name="财务补录数据" sheetId="12" r:id="rId7"/>
    <sheet name="故障分类统计" sheetId="14" r:id="rId8"/>
  </sheets>
  <calcPr calcId="144525" concurrentCalc="0"/>
</workbook>
</file>

<file path=xl/sharedStrings.xml><?xml version="1.0" encoding="utf-8"?>
<sst xmlns="http://schemas.openxmlformats.org/spreadsheetml/2006/main" count="660">
  <si>
    <t>一、今日问题解决状况：</t>
  </si>
  <si>
    <t>序号</t>
  </si>
  <si>
    <t>问题描述</t>
  </si>
  <si>
    <t>是否解决</t>
  </si>
  <si>
    <t>发布程序</t>
  </si>
  <si>
    <t>1、解决现金吞钞问题，吞钞已明显改善；（已验证）
2、解决预存界面卡顿，允许预存金额为0，无法预存问题；（已验证）
3、解决切换业务时，数据清除不完全问题；（已验证）
4、增加客户端日志；（灰度测试）
5、增加补录维护功能；（灰度测试）
6、解决建档、预约、签到重复提交（生产待验证）
7、增加预存记录界面余额显示；</t>
  </si>
  <si>
    <t>证卡打印机升级；</t>
  </si>
  <si>
    <t>1、发卡卡卡、翻面模组错误明细改善；</t>
  </si>
  <si>
    <t>二、当前仍存在的问题：</t>
  </si>
  <si>
    <t>解决方案</t>
  </si>
  <si>
    <t>类型</t>
  </si>
  <si>
    <t>优先级</t>
  </si>
  <si>
    <t>解决时间</t>
  </si>
  <si>
    <t>硬件问题</t>
  </si>
  <si>
    <t>调用证卡打印机发卡时偶发卡死现象</t>
  </si>
  <si>
    <t>厂商排查问题中；</t>
  </si>
  <si>
    <t>硬件</t>
  </si>
  <si>
    <t>中</t>
  </si>
  <si>
    <t>凭条打印机卡纸</t>
  </si>
  <si>
    <t>发卡机固件升级后，故障率依然很高；</t>
  </si>
  <si>
    <t>报告打印机卡纸</t>
  </si>
  <si>
    <t>软件问题</t>
  </si>
  <si>
    <t>程序升级后，存在调用硬件接口不稳定情况，导致界面卡死，需浏览器刷新或重启解决。</t>
  </si>
  <si>
    <t>通过增加日志，问题排查中。</t>
  </si>
  <si>
    <t>BUG</t>
  </si>
  <si>
    <t>高</t>
  </si>
  <si>
    <t>预约、建档业务场景中存在重复提交情况；</t>
  </si>
  <si>
    <t>暂未排除出问题，只能通过重构功能代码进行排除，对于已发生数据走现金补录流程解决。</t>
  </si>
  <si>
    <t>广发、招行退款存在因患者刷错银行卡，导致退汇情况；</t>
  </si>
  <si>
    <t>1、完善界面提醒，降低刷错概率；
2、增加退汇通知接口，接口开发中；</t>
  </si>
  <si>
    <t>新需求</t>
  </si>
  <si>
    <t>社保卡相关业务不稳定</t>
  </si>
  <si>
    <t>问题跟踪中。当前疑是原因如下：
原因1、医保网络不稳定，无法解决
原因2、程序逻辑，待排查
原因3、医保卡读卡器接触不良</t>
  </si>
  <si>
    <t>缺陷</t>
  </si>
  <si>
    <t>自动对账并生成调节表</t>
  </si>
  <si>
    <t>当前已完成各渠道明细对账，报表功能设计开发中。</t>
  </si>
  <si>
    <t>就医指南</t>
  </si>
  <si>
    <t>HIS接口已开发，自助机功能设计中；</t>
  </si>
  <si>
    <t>消费明细查询功能</t>
  </si>
  <si>
    <t>已协调HIS端，接口开发中</t>
  </si>
  <si>
    <t>就诊卡发卡口灯长亮；
部分机器表单打印后表单打印机灯常亮；</t>
  </si>
  <si>
    <t>当前灯控板串口存在混用情况，导致控制错误；</t>
  </si>
  <si>
    <t>低</t>
  </si>
  <si>
    <t>故障类型</t>
  </si>
  <si>
    <t>6月23日</t>
  </si>
  <si>
    <t>6月24日（六）</t>
  </si>
  <si>
    <t>6月25日（日）</t>
  </si>
  <si>
    <t>6月26</t>
  </si>
  <si>
    <t>6月27</t>
  </si>
  <si>
    <t>6月28</t>
  </si>
  <si>
    <t>6月29</t>
  </si>
  <si>
    <t>6月30</t>
  </si>
  <si>
    <t>7月1日（六）</t>
  </si>
  <si>
    <t>7月2日（日）</t>
  </si>
  <si>
    <t>7月8日（六）</t>
  </si>
  <si>
    <t>7月9日（天）</t>
  </si>
  <si>
    <t>7月15日（六）</t>
  </si>
  <si>
    <t>7月16日（天）</t>
  </si>
  <si>
    <t>2017/7/22（六）</t>
  </si>
  <si>
    <t>发卡故障</t>
  </si>
  <si>
    <t>凭条打印机故障</t>
  </si>
  <si>
    <t>报告打印机故障</t>
  </si>
  <si>
    <t xml:space="preserve"> </t>
  </si>
  <si>
    <t>就诊卡口吞卡</t>
  </si>
  <si>
    <t>银行卡口吞卡</t>
  </si>
  <si>
    <t>现金预存故障</t>
  </si>
  <si>
    <t>社保卡建档故障</t>
  </si>
  <si>
    <t>支付宝微信预存故障</t>
  </si>
  <si>
    <t>银行卡预存故障</t>
  </si>
  <si>
    <t>各类退款故障</t>
  </si>
  <si>
    <t>误操作</t>
  </si>
  <si>
    <t>其他硬件故障</t>
  </si>
  <si>
    <t>其他软件故障</t>
  </si>
  <si>
    <t>总故障</t>
  </si>
  <si>
    <t>硬件故障率</t>
  </si>
  <si>
    <t>软件故障率</t>
  </si>
  <si>
    <t>误操故障率</t>
  </si>
  <si>
    <t>已整改设备</t>
  </si>
  <si>
    <t>发卡故障:32台</t>
  </si>
  <si>
    <t>凭条打印机故障:8台</t>
  </si>
  <si>
    <t>报告打印机故障:8台</t>
  </si>
  <si>
    <t xml:space="preserve">  </t>
  </si>
  <si>
    <t>故障次数</t>
  </si>
  <si>
    <t>总量类型</t>
  </si>
  <si>
    <t>总次数</t>
  </si>
  <si>
    <t>分项故障率</t>
  </si>
  <si>
    <t>硬件故障次数</t>
  </si>
  <si>
    <t>软件故障次数</t>
  </si>
  <si>
    <t>误操作次数</t>
  </si>
  <si>
    <t>总故障次数</t>
  </si>
  <si>
    <t>总废卡数</t>
  </si>
  <si>
    <t>业务种类</t>
  </si>
  <si>
    <t>办理就诊卡</t>
  </si>
  <si>
    <t>发卡总量</t>
  </si>
  <si>
    <t>社保卡建档</t>
  </si>
  <si>
    <t>凭条打印机使用次数</t>
  </si>
  <si>
    <t>预约挂号</t>
  </si>
  <si>
    <t>报告打印机使用次数</t>
  </si>
  <si>
    <t>-</t>
  </si>
  <si>
    <t>预约签到</t>
  </si>
  <si>
    <t>就诊卡口插卡次数</t>
  </si>
  <si>
    <t>就诊卡挂失补</t>
  </si>
  <si>
    <t>银行卡预存次数</t>
  </si>
  <si>
    <t>我的预约</t>
  </si>
  <si>
    <t>现金预存次数</t>
  </si>
  <si>
    <t>缴费</t>
  </si>
  <si>
    <t>社保卡建档次数</t>
  </si>
  <si>
    <t>消费记录查询</t>
  </si>
  <si>
    <t>支付宝微信预存次数</t>
  </si>
  <si>
    <t>现金预存</t>
  </si>
  <si>
    <t>银行卡预存</t>
  </si>
  <si>
    <t>就诊卡退款次数</t>
  </si>
  <si>
    <t>微信预存</t>
  </si>
  <si>
    <t>总交易次数</t>
  </si>
  <si>
    <t>门诊病历打印</t>
  </si>
  <si>
    <t>预存纪录查询</t>
  </si>
  <si>
    <t>支付宝预存</t>
  </si>
  <si>
    <t>检验科报告单打印</t>
  </si>
  <si>
    <t>故障分类总计：</t>
  </si>
  <si>
    <t>就诊卡退款</t>
  </si>
  <si>
    <t>总交易次数：</t>
  </si>
  <si>
    <t>血型鉴定查询</t>
  </si>
  <si>
    <t>各类故障率：</t>
  </si>
  <si>
    <t>发卡故障:32</t>
  </si>
  <si>
    <t>凭条打印机故障:8</t>
  </si>
  <si>
    <t>报告打印机故障:8</t>
  </si>
  <si>
    <t>7月23日</t>
  </si>
  <si>
    <t>证卡打印机</t>
  </si>
  <si>
    <t>凭条</t>
  </si>
  <si>
    <t>报告</t>
  </si>
  <si>
    <t>就诊口吞</t>
  </si>
  <si>
    <t>银行口吞</t>
  </si>
  <si>
    <t>社保建档</t>
  </si>
  <si>
    <t>支微</t>
  </si>
  <si>
    <t>银行卡</t>
  </si>
  <si>
    <t>各类</t>
  </si>
  <si>
    <t xml:space="preserve">废卡 </t>
  </si>
  <si>
    <t>医院编号</t>
  </si>
  <si>
    <t>楼层位置</t>
  </si>
  <si>
    <t>次数</t>
  </si>
  <si>
    <t>卡卡</t>
  </si>
  <si>
    <t>翻面模组</t>
  </si>
  <si>
    <t>RF</t>
  </si>
  <si>
    <t>无法进卡</t>
  </si>
  <si>
    <t>卡纸</t>
  </si>
  <si>
    <t>正常操作</t>
  </si>
  <si>
    <t>进钞死机</t>
  </si>
  <si>
    <t>进钞错帐</t>
  </si>
  <si>
    <t>异地社保</t>
  </si>
  <si>
    <t>昆明社保</t>
  </si>
  <si>
    <t>预存</t>
  </si>
  <si>
    <t>退款</t>
  </si>
  <si>
    <t>网线松动</t>
  </si>
  <si>
    <t>电源断电</t>
  </si>
  <si>
    <t>网页卡</t>
  </si>
  <si>
    <t>网络异常</t>
  </si>
  <si>
    <t xml:space="preserve"> 数量</t>
  </si>
  <si>
    <t>032+</t>
  </si>
  <si>
    <t>一号门诊1层</t>
  </si>
  <si>
    <t>051+</t>
  </si>
  <si>
    <t>053+</t>
  </si>
  <si>
    <t>068+</t>
  </si>
  <si>
    <t>074</t>
  </si>
  <si>
    <t>055+</t>
  </si>
  <si>
    <t>056+</t>
  </si>
  <si>
    <t>057+</t>
  </si>
  <si>
    <t>058+</t>
  </si>
  <si>
    <t>060+</t>
  </si>
  <si>
    <t>063+</t>
  </si>
  <si>
    <t>067+</t>
  </si>
  <si>
    <t>078+</t>
  </si>
  <si>
    <t>079+</t>
  </si>
  <si>
    <t>059+</t>
  </si>
  <si>
    <t>一号门诊2层</t>
  </si>
  <si>
    <t>061+</t>
  </si>
  <si>
    <t>一号门诊3层</t>
  </si>
  <si>
    <t>052+</t>
  </si>
  <si>
    <t>一号门诊4层</t>
  </si>
  <si>
    <t>062+</t>
  </si>
  <si>
    <t>064+</t>
  </si>
  <si>
    <t>065+</t>
  </si>
  <si>
    <t>066</t>
  </si>
  <si>
    <t>054+</t>
  </si>
  <si>
    <t>一号门诊5层</t>
  </si>
  <si>
    <t>069+</t>
  </si>
  <si>
    <t>070</t>
  </si>
  <si>
    <t>医技楼</t>
  </si>
  <si>
    <t>073</t>
  </si>
  <si>
    <t>急诊科一层</t>
  </si>
  <si>
    <t>080</t>
  </si>
  <si>
    <t>075+</t>
  </si>
  <si>
    <t>三号住院</t>
  </si>
  <si>
    <t>076+</t>
  </si>
  <si>
    <t>一号住院</t>
  </si>
  <si>
    <t>077+</t>
  </si>
  <si>
    <t>备注@2：:带+号的是已更换证卡打印机</t>
  </si>
  <si>
    <t>发卡故障:16台</t>
  </si>
  <si>
    <t>日期</t>
  </si>
  <si>
    <t>网线松</t>
  </si>
  <si>
    <t>001+</t>
  </si>
  <si>
    <t>二号门诊1层</t>
  </si>
  <si>
    <t>002+</t>
  </si>
  <si>
    <t>003+</t>
  </si>
  <si>
    <t>004+</t>
  </si>
  <si>
    <t>049</t>
  </si>
  <si>
    <t>050</t>
  </si>
  <si>
    <t>005+</t>
  </si>
  <si>
    <t>006+</t>
  </si>
  <si>
    <t>040+</t>
  </si>
  <si>
    <t>008+</t>
  </si>
  <si>
    <t>009+</t>
  </si>
  <si>
    <t>041+</t>
  </si>
  <si>
    <t>071+</t>
  </si>
  <si>
    <t>018+</t>
  </si>
  <si>
    <t>035+</t>
  </si>
  <si>
    <t>072+</t>
  </si>
  <si>
    <t>010+</t>
  </si>
  <si>
    <t>二号门诊M层</t>
  </si>
  <si>
    <t>012</t>
  </si>
  <si>
    <t>014</t>
  </si>
  <si>
    <t>二号门诊2层</t>
  </si>
  <si>
    <t>048</t>
  </si>
  <si>
    <t>016</t>
  </si>
  <si>
    <t>017</t>
  </si>
  <si>
    <t>011</t>
  </si>
  <si>
    <t>二号门诊3层</t>
  </si>
  <si>
    <t>019</t>
  </si>
  <si>
    <t>020</t>
  </si>
  <si>
    <t>021</t>
  </si>
  <si>
    <t>022</t>
  </si>
  <si>
    <t>二号门诊4层</t>
  </si>
  <si>
    <t>023</t>
  </si>
  <si>
    <t>024</t>
  </si>
  <si>
    <t>025</t>
  </si>
  <si>
    <t>026</t>
  </si>
  <si>
    <t>027</t>
  </si>
  <si>
    <t>028</t>
  </si>
  <si>
    <t>二号门诊5层</t>
  </si>
  <si>
    <t>029</t>
  </si>
  <si>
    <t>030</t>
  </si>
  <si>
    <t>031</t>
  </si>
  <si>
    <t>033</t>
  </si>
  <si>
    <t>二号门诊6层</t>
  </si>
  <si>
    <t>013</t>
  </si>
  <si>
    <t>034</t>
  </si>
  <si>
    <t>036</t>
  </si>
  <si>
    <t>二号门诊7层</t>
  </si>
  <si>
    <t>037</t>
  </si>
  <si>
    <t>038</t>
  </si>
  <si>
    <t>039</t>
  </si>
  <si>
    <t>007</t>
  </si>
  <si>
    <t>二号门诊8层</t>
  </si>
  <si>
    <t>042</t>
  </si>
  <si>
    <t>043</t>
  </si>
  <si>
    <t>044</t>
  </si>
  <si>
    <t>二号门诊9层</t>
  </si>
  <si>
    <t>045</t>
  </si>
  <si>
    <t>046</t>
  </si>
  <si>
    <t>二号门诊10层</t>
  </si>
  <si>
    <t>047</t>
  </si>
  <si>
    <t>015</t>
  </si>
  <si>
    <t>二号门诊11层</t>
  </si>
  <si>
    <t>备注@1：带有+号的是已更换证卡打印机</t>
  </si>
  <si>
    <t>凭条打印机故障:24台</t>
  </si>
  <si>
    <t>报告打印机故障:16台</t>
  </si>
  <si>
    <t>运维组工作总结</t>
  </si>
  <si>
    <t>问题记录及其建议</t>
  </si>
  <si>
    <t>1.预存(现金，微信，支付宝,银行卡)时出现白屏,刷新后恢复.待改进。--问题依旧.</t>
  </si>
  <si>
    <t>2.现金充值需提示一张一张存。进钞串口需要控制。--今天未出现</t>
  </si>
  <si>
    <t>3.现金预存后不显示预存金额。--今天未出现</t>
  </si>
  <si>
    <r>
      <rPr>
        <sz val="11"/>
        <color theme="1"/>
        <rFont val="宋体"/>
        <charset val="134"/>
      </rPr>
      <t>4.</t>
    </r>
    <r>
      <rPr>
        <sz val="11"/>
        <color theme="1"/>
        <rFont val="宋体"/>
        <charset val="134"/>
      </rPr>
      <t>打印机卡纸，需要安装倒纸口。</t>
    </r>
    <r>
      <rPr>
        <sz val="11"/>
        <color theme="1"/>
        <rFont val="宋体"/>
        <charset val="134"/>
      </rPr>
      <t>--</t>
    </r>
    <r>
      <rPr>
        <sz val="11"/>
        <color theme="1"/>
        <rFont val="宋体"/>
        <charset val="134"/>
      </rPr>
      <t>今天未出现</t>
    </r>
  </si>
  <si>
    <r>
      <rPr>
        <sz val="11"/>
        <color theme="1"/>
        <rFont val="宋体"/>
        <charset val="134"/>
      </rPr>
      <t>5.</t>
    </r>
    <r>
      <rPr>
        <sz val="11"/>
        <color theme="1"/>
        <rFont val="宋体"/>
        <charset val="134"/>
      </rPr>
      <t>银行卡预存时等待输入密码时间太短。</t>
    </r>
  </si>
  <si>
    <t>6.办理完业务后无法退卡。就诊卡掉入机箱。</t>
  </si>
  <si>
    <t>7.提示存现金时，长时间不存后无法退卡，就诊卡掉入机箱。</t>
  </si>
  <si>
    <t>8.关闭灯控（除了报告单灯控）。</t>
  </si>
  <si>
    <t>新增问题如下:</t>
  </si>
  <si>
    <t>1.银行卡密码输入提示需改进.</t>
  </si>
  <si>
    <t>2.现金充值时存在进钞卡死.</t>
  </si>
  <si>
    <t>3.现金预存时绿灯提前,金额偶尔不对.</t>
  </si>
  <si>
    <t>4.社保卡建档时,插入就诊卡被吞.</t>
  </si>
  <si>
    <t>5.建议把办理就诊卡改为身份证建档.</t>
  </si>
  <si>
    <t>6.身份证建档时会将身份证放到屏幕.</t>
  </si>
  <si>
    <t>7.发卡时卡在正在制卡界面.</t>
  </si>
  <si>
    <t>8.就诊卡卡在就诊卡口,必须手动拿出.</t>
  </si>
  <si>
    <t>9.临时卡没有手机验证界面.</t>
  </si>
  <si>
    <t>10.2号楼3楼029现金预存问题.</t>
  </si>
  <si>
    <t>11.有些功能界面会退回首页.</t>
  </si>
  <si>
    <t>12.办业务时双击屏幕被放大</t>
  </si>
  <si>
    <t>13.发卡口发卡会被吸回去</t>
  </si>
  <si>
    <t>14.银行卡口插入银行卡，不吐卡，不吸卡（个例）</t>
  </si>
  <si>
    <t>15.浏览器被关闭</t>
  </si>
  <si>
    <t>16.1号住院楼077篡改银行卡密码</t>
  </si>
  <si>
    <r>
      <rPr>
        <sz val="11"/>
        <color theme="1"/>
        <rFont val="宋体"/>
        <charset val="134"/>
      </rPr>
      <t>17.清洁材料不足（清洁卡，滚动轴，95%酒精，纱布）（</t>
    </r>
    <r>
      <rPr>
        <sz val="11"/>
        <color theme="1"/>
        <rFont val="宋体"/>
        <charset val="134"/>
      </rPr>
      <t>酒精纱布已购买。并对1楼所有机器清洁了一遍</t>
    </r>
    <r>
      <rPr>
        <sz val="11"/>
        <color theme="1"/>
        <rFont val="宋体"/>
        <charset val="134"/>
      </rPr>
      <t>）</t>
    </r>
  </si>
  <si>
    <t>18.各种方式的预存界面需要刷新才能正常操作。</t>
  </si>
  <si>
    <t>19.有的时候功能界面会白屏</t>
  </si>
  <si>
    <t>20.2号楼6楼013凭条打印故障，未修复。</t>
  </si>
  <si>
    <t>21.打印报告一直停在正在打印中。</t>
  </si>
  <si>
    <t>22.银行卡、支付宝、微信、现金预存，会出现最多只能存0。</t>
  </si>
  <si>
    <t>23.功能界面被点没了，然后就诊卡退不出来。</t>
  </si>
  <si>
    <t>24.出现收不验证码的情况。</t>
  </si>
  <si>
    <t>25.首先是翻面模组错误，然后不支持此色带。</t>
  </si>
  <si>
    <t>26.58号机器办卡取卡时手指碰一下卡便缩回去了。</t>
  </si>
  <si>
    <r>
      <rPr>
        <sz val="11"/>
        <color theme="1"/>
        <rFont val="宋体"/>
        <charset val="134"/>
      </rPr>
      <t>27.打印机接受指令后不打印，重启后便打印出来。（经常发生，015，65,68,022，</t>
    </r>
    <r>
      <rPr>
        <sz val="11"/>
        <color theme="1"/>
        <rFont val="宋体"/>
        <charset val="134"/>
      </rPr>
      <t>058</t>
    </r>
    <r>
      <rPr>
        <sz val="11"/>
        <color theme="1"/>
        <rFont val="宋体"/>
        <charset val="134"/>
      </rPr>
      <t>）卡纸卡在盒子里</t>
    </r>
  </si>
  <si>
    <t>28.建议周日把2号楼整栋的现金功能关闭。</t>
  </si>
  <si>
    <t>29.社保卡办就诊卡时没有凭条。</t>
  </si>
  <si>
    <t>30.急诊自助机卡办卡时在（检测自助机）界面。</t>
  </si>
  <si>
    <r>
      <rPr>
        <sz val="11"/>
        <color theme="1"/>
        <rFont val="宋体"/>
        <charset val="134"/>
      </rPr>
      <t>3</t>
    </r>
    <r>
      <rPr>
        <sz val="11"/>
        <color theme="1"/>
        <rFont val="宋体"/>
        <charset val="134"/>
      </rPr>
      <t>1.现金预存，微信预存时出现银行卡预存界面。</t>
    </r>
  </si>
  <si>
    <t>32.2号4楼023无法识别银行卡。</t>
  </si>
  <si>
    <t>33.无法签到，点击签到-&gt;确定,无反应。仍是签到状态。</t>
  </si>
  <si>
    <t>34.机器无法签到，去分诊台签到，提示卡号规则无法识别。</t>
  </si>
  <si>
    <r>
      <rPr>
        <sz val="11"/>
        <color theme="1"/>
        <rFont val="宋体"/>
        <charset val="134"/>
      </rPr>
      <t>35</t>
    </r>
    <r>
      <rPr>
        <sz val="11"/>
        <color theme="1"/>
        <rFont val="宋体"/>
        <charset val="134"/>
      </rPr>
      <t>.插入就诊卡办理业务时，偶尔会返回到主界面。</t>
    </r>
  </si>
  <si>
    <t>36.预存界面异常。</t>
  </si>
  <si>
    <t>37.银行卡输入第一个密码后跳回到主界面。</t>
  </si>
  <si>
    <t>38.9号之前办的卡，重新补办后健康号不一致，余额不同步显示为0。</t>
  </si>
  <si>
    <t>39.功能界面异常关闭</t>
  </si>
  <si>
    <t>40.银行卡退款一直处于正在支付环境。</t>
  </si>
  <si>
    <t>41.1号楼51存不了现金，56号无法读取社保卡，急诊080无法打印报告单，急诊073录像机硬盘错误。</t>
  </si>
  <si>
    <t>42.1号楼1楼055社保卡建档异常、</t>
  </si>
  <si>
    <r>
      <rPr>
        <sz val="11"/>
        <color theme="1"/>
        <rFont val="宋体"/>
        <charset val="134"/>
      </rPr>
      <t>4</t>
    </r>
    <r>
      <rPr>
        <sz val="11"/>
        <color theme="1"/>
        <rFont val="宋体"/>
        <charset val="134"/>
      </rPr>
      <t>3.2号1楼071触摸屏已损坏，自助机暂停使用。</t>
    </r>
  </si>
  <si>
    <t>44.55 57 67 68号机制卡成功出卡，却显示翻面模组错误。</t>
  </si>
  <si>
    <t>45.69无法查看缴费项目</t>
  </si>
  <si>
    <t>46.手机预约时间在机器上不对应</t>
  </si>
  <si>
    <t>47.社保卡建档健康号不一致</t>
  </si>
  <si>
    <t>48.自费卡与社保卡预约信息一样。</t>
  </si>
  <si>
    <t>49.2号9楼44号系统异常关机。</t>
  </si>
  <si>
    <t>50.自费卡预约挂号最后一步显示未认证患者。</t>
  </si>
  <si>
    <t>51.2号4楼22 23 24 频繁卡卡</t>
  </si>
  <si>
    <t>52.003 018 卡卡严重，清洁未解决。</t>
  </si>
  <si>
    <t>53.077无法读取身份证</t>
  </si>
  <si>
    <t>54.招行退款操作正确，显示失败或被冻结。</t>
  </si>
  <si>
    <r>
      <rPr>
        <sz val="11"/>
        <color theme="1"/>
        <rFont val="宋体"/>
        <charset val="134"/>
      </rPr>
      <t>5</t>
    </r>
    <r>
      <rPr>
        <sz val="11"/>
        <color theme="1"/>
        <rFont val="宋体"/>
        <charset val="134"/>
      </rPr>
      <t>5.1号1楼GF039银联问题，一直处于正在支付环境。</t>
    </r>
  </si>
  <si>
    <t>56.1号1楼056无法读取社保卡</t>
  </si>
  <si>
    <t>57.60 63号机器无法进卡。</t>
  </si>
  <si>
    <t>58.就诊卡提示卡内数据需替换</t>
  </si>
  <si>
    <t>59.使用过程中发生色带断裂</t>
  </si>
  <si>
    <t>60.建议显示器上的通知加上类似带走就诊卡的通知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</si>
  <si>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1.社保卡建档完成的就诊卡，提示未认证患者！就诊卡补办后还是未认证患者！网络正常。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</si>
  <si>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2.急诊两台机器经常出现远程网络异常！</t>
    </r>
  </si>
  <si>
    <t>63.就诊卡口误插入它卡被吞入机箱。（50/60/63号机器）</t>
  </si>
  <si>
    <t>64.63号机器经常出现社保卡建档异常，提示出错。重启恢复，过一久又异常。</t>
  </si>
  <si>
    <t>65.功能页面会发生莫名奇妙被关闭的情况。</t>
  </si>
  <si>
    <t>66.77号机器无法识别身份证。检测电源正常！</t>
  </si>
  <si>
    <t>67.报告打印机卡纸严重，一般都是卡在打印序列，正在打印状态，重启继续。</t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</si>
  <si>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8.建议周天把2号门诊现金功能完全关闭。只有1楼3-4台机器有现金预存记录，完全没必要运营。清钞很麻烦。</t>
    </r>
  </si>
  <si>
    <r>
      <rPr>
        <sz val="11"/>
        <color theme="1"/>
        <rFont val="宋体"/>
        <charset val="134"/>
      </rPr>
      <t>6</t>
    </r>
    <r>
      <rPr>
        <sz val="11"/>
        <color theme="1"/>
        <rFont val="宋体"/>
        <charset val="134"/>
      </rPr>
      <t>9.67正在制卡，RF处理。卡卡。</t>
    </r>
  </si>
  <si>
    <t>70.66输入密码，页面跳转，卡死。（操作不当）</t>
  </si>
  <si>
    <r>
      <rPr>
        <sz val="11"/>
        <color theme="1"/>
        <rFont val="宋体"/>
        <charset val="134"/>
      </rPr>
      <t>7</t>
    </r>
    <r>
      <rPr>
        <sz val="11"/>
        <color theme="1"/>
        <rFont val="宋体"/>
        <charset val="134"/>
      </rPr>
      <t>1.2号5楼029现金卡死在钞箱口。</t>
    </r>
  </si>
  <si>
    <t>72.建议：可否调换2号M楼广发机器位置。</t>
  </si>
  <si>
    <t>73.建议：周末关闭2号楼现金功能。</t>
  </si>
  <si>
    <t>74.GF0036现金功能被关闭。手动开启，下午收钞显示已清钞，实际里面有钱。</t>
  </si>
  <si>
    <t>75.急诊两台还是经常显示远程网络异常，刷新解决。</t>
  </si>
  <si>
    <t>76.8楼043触摸屏异常，没通电。</t>
  </si>
  <si>
    <t>77.住院076银行卡预存，无法插银行卡。需等待很久、</t>
  </si>
  <si>
    <r>
      <rPr>
        <sz val="11"/>
        <color theme="1"/>
        <rFont val="宋体"/>
        <charset val="134"/>
      </rPr>
      <t>78</t>
    </r>
    <r>
      <rPr>
        <sz val="11"/>
        <color theme="1"/>
        <rFont val="宋体"/>
        <charset val="134"/>
      </rPr>
      <t>.患者办理完业务经常忘记退卡。</t>
    </r>
  </si>
  <si>
    <t>79.发现患者捡到别人的没有名字的卡，就去充钱。以为有卡就能看病。</t>
  </si>
  <si>
    <r>
      <rPr>
        <sz val="11"/>
        <color theme="1"/>
        <rFont val="宋体"/>
        <charset val="134"/>
      </rPr>
      <t>8</t>
    </r>
    <r>
      <rPr>
        <sz val="11"/>
        <color theme="1"/>
        <rFont val="宋体"/>
        <charset val="134"/>
      </rPr>
      <t>0.建议把卡上的名字打印大号一点。</t>
    </r>
  </si>
  <si>
    <t xml:space="preserve"> 2017/7/2</t>
  </si>
  <si>
    <t>81.出现微信连续两次退款相同金额，显示退款成功，实际却只有一次到账的情况、</t>
  </si>
  <si>
    <t>82.1号楼1楼068网口接触不良</t>
  </si>
  <si>
    <t>83.1号1楼057和1号住院077二代身份证数据线接头不稳，容易松动。</t>
  </si>
  <si>
    <t>84.1号1楼056出现进钞卡死，刷新后恢复，现金预存无凭条，查账却预存成功！</t>
  </si>
  <si>
    <t>85.微信预存和现金预存，支付宝预存，都会显示银行卡预存的那个界面，显示正在检查支付环境，62/75/79、60号出现较多。</t>
  </si>
  <si>
    <t>86.一号楼4喽66号机摄像头的画面是灰色的。</t>
  </si>
  <si>
    <t>87.2号楼020机器卡钱，一般在纸币器，一半在钞箱，钱很皱。</t>
  </si>
  <si>
    <t>88.2号楼041/036的凭条打印机，有凭条纸且无卡纸情况，但打印不了凭条，偶尔发生。</t>
  </si>
  <si>
    <t>89.银行卡退款，经常刷错身份证。</t>
  </si>
  <si>
    <t>90.银行卡退款，操作正确，但是显示退款异常，预存记录显示处理中，钱也没有到患者的账户，也不在就诊卡上。</t>
  </si>
  <si>
    <t>91.预约时间为16点20分,15点30分去签到，显示正在呼叫，签到不了。</t>
  </si>
  <si>
    <t>92.昨天可以挂3个号，但今天才能挂2个号。</t>
  </si>
  <si>
    <t>93.没有卡凭条纸，凭条纸也有，但打不出凭条来，测试又可以出凭条纸（032、068、073、036、014）</t>
  </si>
  <si>
    <t>94.退款显示账户冻结，人工窗口表示没有冻结，也退不了款。</t>
  </si>
  <si>
    <t>95.网页非正常关闭，患者使用过程中被关闭（054、060、079、030、013）</t>
  </si>
  <si>
    <t>96.微信，支付宝，现金预存，会出现银行卡预存的界面，临时卡的预存上限出现10万的状况。</t>
  </si>
  <si>
    <t>97.办卡成功，但屏幕显示无法打印。（005、009、003.、063、058、057）</t>
  </si>
  <si>
    <t>98.屏幕显示正在重新制卡，但卡怎么都不出来，打印机显示卡片需排除，但是打印机中无卡需排。（2.3.4.18.35.67.58）</t>
  </si>
  <si>
    <t>99.屏幕白屏，任务管理器中结束进程还是白屏，多次刷新无效，(040、018、027、054、068)</t>
  </si>
  <si>
    <t>100.打印机中两张卡重叠在一起（021）</t>
  </si>
  <si>
    <t>101.点击打印指令，显示正在打印，但是打印机既不出纸也不卡纸，重启打印机恢复</t>
  </si>
  <si>
    <t>102.银行卡预存时跳出一个检测窗口，程序除了视屏其他被关了。（76）</t>
  </si>
  <si>
    <t>103.机器显示预存额度为最多可存100万（077）</t>
  </si>
  <si>
    <t>104.用社保卡办卡，在出卡时显示创建档案失败，不出卡。（076   077）</t>
  </si>
  <si>
    <t>105.支付宝预存显示系统无法支付，刷新恢复（076）</t>
  </si>
  <si>
    <t>106.能办卡，但是出卡后显示发送打印指令异常（040  047 ）</t>
  </si>
  <si>
    <t>107.银行卡支付卡在检查支付环境界面，无法支付（023  028 055  053 ）</t>
  </si>
  <si>
    <t>108.012号机网线接口卡不主，松动。</t>
  </si>
  <si>
    <t>109.银行卡支付，未插卡却让输密码，刷新恢复（072）</t>
  </si>
  <si>
    <t>110.银行卡预存时，机器提示插入银行卡，但插不进去，还会有警报声。（076  077）</t>
  </si>
  <si>
    <t>111.网页显示系统时间出错，应用程序将关闭，屏幕点不动，重启恢复。（012）</t>
  </si>
  <si>
    <t>112.表单打印不出纸，没有卡纸，（028  031  030  062  066）</t>
  </si>
  <si>
    <t>113.网页无故被关闭（045  047  054  060  022）</t>
  </si>
  <si>
    <t>114.socket 无故被关（055）</t>
  </si>
  <si>
    <t>115.显示退款异常，但退成功了，预存记录显示正在处理中。</t>
  </si>
  <si>
    <t>116.A4打印纸已耗完。</t>
  </si>
  <si>
    <t>117.有人冒充工作人员回收患者的自费卡（患者用社保办了卡就不用自费卡，以为要回收）</t>
  </si>
  <si>
    <t>118.患者用身份证办了一张自费卡，卡里多出了预约信息，患者表示从没预约过。</t>
  </si>
  <si>
    <t>119.银行卡预存停留在检查支付环境界面，重启UPS无效，波特率正常。（58）</t>
  </si>
  <si>
    <t>120.点击现金预存，机器跳过插卡环节，出现进钞界面，患者不知道，就塞钱，好在机器没吞。（061）</t>
  </si>
  <si>
    <t>121.预存现金，钞票在纸币器反复进出，经咨询，是纸币器识别率低和脏，需要酒精清洗。（067）</t>
  </si>
  <si>
    <t>122.预约挂号时，选择所有日期和当天或是某天，预约的信息不对，列如在所有日期里是5个医生20个号，点击某一天会变成3个医生15个号。</t>
  </si>
  <si>
    <t>123.机器白屏，重启机器也没有用，线路和电源没有问题，就诊卡入口有时能进卡有时不能。（071）</t>
  </si>
  <si>
    <t>124.网页无故被关，弹出多个未知网页（047 038 ）</t>
  </si>
  <si>
    <t>125.银行卡退款，操作正确，但是多日不到账。</t>
  </si>
  <si>
    <t>126.现在卡网页的情况很严重。</t>
  </si>
  <si>
    <t>127.卡表单，卡凭条，网页卡的很严重，比以前多。</t>
  </si>
  <si>
    <t>128.办卡，卡上有水渍。（005）</t>
  </si>
  <si>
    <t>129.办理业务，除了身份证办卡有声音，其他的都有有声音。（071）</t>
  </si>
  <si>
    <t>130.患者办理就诊卡，出来的是一张没有打印的空卡，患者的卡在废卡槽（005）</t>
  </si>
  <si>
    <t>131.发卡异常，办出来得卡是没打印过的。（038）</t>
  </si>
  <si>
    <t>132.卡网页严重。</t>
  </si>
  <si>
    <t>133.打印机不出纸，机器不卡纸且有纸，不能执行打印命令，重启恢复。（58）</t>
  </si>
  <si>
    <t xml:space="preserve">134.网页被关无故被关。（67  52  62  59  80  20  11 5）  </t>
  </si>
  <si>
    <t>135.白屏严重，一天就出现3次，网线松动。（68）</t>
  </si>
  <si>
    <t>136.卡凭条纸,（004）</t>
  </si>
  <si>
    <t>137.用医保卡缴费，屏幕显示预结算失败。</t>
  </si>
  <si>
    <t>138.功能界面建议添加一个余额查询的功能。患者需求很大。</t>
  </si>
  <si>
    <t>139.建议调整功能菜单的顺序，把充值列为一排，功能归类。</t>
  </si>
  <si>
    <t>140.卡网页严重</t>
  </si>
  <si>
    <t>141.卡网页严重（057 056  002  072  ）</t>
  </si>
  <si>
    <t>142.患者办卡之后，不能预存，不能缴费，其他的正常。</t>
  </si>
  <si>
    <t>143.预约挂号时，被预约的号依然还在机器上，患者一点，机器显示被预约然后主回主界面。</t>
  </si>
  <si>
    <t>144.界面总是无故被关（032  055  0.52  073  059  065）</t>
  </si>
  <si>
    <t>145.一号楼卡网页很严重，基本每一台都卡。</t>
  </si>
  <si>
    <t>146.表单卡纸严重（062  004  041）</t>
  </si>
  <si>
    <t>147.医保卡办卡，经常显示上下电失败。</t>
  </si>
  <si>
    <t>148.005卡凭条纸严重。</t>
  </si>
  <si>
    <t xml:space="preserve">149.微信预存显示系统无法支付,刷新，重启系统和ups都不行。002  004  005  076  077 </t>
  </si>
  <si>
    <t>150.一号楼4楼065患者办出来的卡经常会掉进表单出口。</t>
  </si>
  <si>
    <t>151.029现金预存一存就吞钱。</t>
  </si>
  <si>
    <t>152.023卡卡严重</t>
  </si>
  <si>
    <t>153.打印机显示需排卡，但机器没有卡卡。（029）</t>
  </si>
  <si>
    <t>154.昨天在机器上约的号，今天来签就没有，但分诊台能查到。</t>
  </si>
  <si>
    <t>155.凭条卡纸的话，没凭条，患者有情绪。希望凭条可以重复打印。</t>
  </si>
  <si>
    <t>156.银行卡退款，退了款不到账。部分会退回就诊卡，患者是外地人，退款困难，患者意见很大。</t>
  </si>
  <si>
    <t>157.有两台机器卡卡严重的(038  005)</t>
  </si>
  <si>
    <t>158.卡网页严重，（053  063  008）</t>
  </si>
  <si>
    <t xml:space="preserve">159.卡凭条严重（005  071 056） </t>
  </si>
  <si>
    <t>160.没点签到，但是显示放弃。早上挂的号，下午无故被放弃。</t>
  </si>
  <si>
    <t>161.银行卡预存，停留在支付环境，重启之后又输密码无反应，要重复一次操作才行。（040  024）</t>
  </si>
  <si>
    <t>162.建议社保卡办卡提到第一个功能键，把自费卡那个改成身份证办自费卡。</t>
  </si>
  <si>
    <t>163.办出来的卡是孔卡，没有打印的痕迹，有得空卡能用，有得不能用。（38）</t>
  </si>
  <si>
    <t>164.新系统社保卡办出来的是自费卡，（001  049）</t>
  </si>
  <si>
    <t>165.新系统办一张卡，但出了两张卡。（049）</t>
  </si>
  <si>
    <t>166.新系统身份证办卡不灵敏，补卡又很灵敏。</t>
  </si>
  <si>
    <t>167.新系统办卡显示无法创建订单。</t>
  </si>
  <si>
    <t>168.卡网页依然严重。</t>
  </si>
  <si>
    <t>169，银行卡退款问题频繁发生，患者很着急，不知道钱在哪里，是在银行还是医院。</t>
  </si>
  <si>
    <t>170.卡凭条严重（005 048 070 035   074  005）</t>
  </si>
  <si>
    <t>171.新系统身份证读卡和社保卡读卡不稳定。社保卡办卡，最后不能打印卡。</t>
  </si>
  <si>
    <t>172.预存现金，打出来的凭条是别人，钱也进了别人的卡，卡是自己的，别人的卡也不在机器里。</t>
  </si>
  <si>
    <t>173.新系统缴费最后一步缴不了费。</t>
  </si>
  <si>
    <t>174.卡网页还是很严重，主要是预存的时候卡。（009 016  017 064  065 062  051 026）</t>
  </si>
  <si>
    <t>175.现金预存，进钞死机，卡死的那张钱无记录，但是钱吞了。</t>
  </si>
  <si>
    <t>176.新系统社保卡办卡，办出5卡。</t>
  </si>
  <si>
    <t>177.银行卡预存会跳回主界面。（005）</t>
  </si>
  <si>
    <t>178.系统提示已有预约，但是患者预约上的。</t>
  </si>
  <si>
    <t>179.建议预约签到只能签到，取消预约放到我的预约里。</t>
  </si>
  <si>
    <t>180.预约挂号，点击某一天的号，出来的是所有的日期。</t>
  </si>
  <si>
    <t>181.办卡成功，不能及时取卡就会回到废卡槽（005  008）</t>
  </si>
  <si>
    <t>182.预约签到建议签到后状态改为已签到，状态等待一些患者理解不了。</t>
  </si>
  <si>
    <t>183.10楼047号机吞钱严重。</t>
  </si>
  <si>
    <t>184.患者的钱无故被扣，患者也不知道是扣得什么款。</t>
  </si>
  <si>
    <t>185.凭条卡纸严重（074  056  060）</t>
  </si>
  <si>
    <t>186.机器显示凭条不足，但是机器里是有凭条的。（035）</t>
  </si>
  <si>
    <t>187.机器一刷新就白屏，而且纸币器的指示灯不会绿。(020)</t>
  </si>
  <si>
    <t>188.社保卡办卡，机器一直显示上下电失败或是未知错误，（055  056  078  074)</t>
  </si>
  <si>
    <t>189.功能网页自动关闭，导致吞卡。（069）</t>
  </si>
  <si>
    <t>190.挂号之后，如果取消了预约，想要再挂号就提示不能再预约。</t>
  </si>
  <si>
    <t>191.身份证办卡，显示无法发送验证码，重办显示身份信息错误，再一次重办恢复。</t>
  </si>
  <si>
    <t>192.自助机，点击了办卡的功能之后屏幕卡死，点不动，重启打印机恢复。</t>
  </si>
  <si>
    <t>207/7/17</t>
  </si>
  <si>
    <t>193.显示没凭条，但其实有凭条（026  027  043）</t>
  </si>
  <si>
    <t>194.检查支付环境失败（014  012  048  080  060）</t>
  </si>
  <si>
    <t>195.就诊卡退款获取验证码时显示无法获取验证码，重复多次后成功。</t>
  </si>
  <si>
    <t>196.凭条卡纸（077  003  048  042 006.049.005. 074  055  056  057  060  063 061 052 066 070 036）</t>
  </si>
  <si>
    <t>197.表单卡纸（027  028  029  055  062  078  064  065  073）</t>
  </si>
  <si>
    <t xml:space="preserve">198.无语音提示,刷新恢复（004） </t>
  </si>
  <si>
    <t>199.银行卡预存，银行卡未取走，然后被吞入机箱。（049  056）</t>
  </si>
  <si>
    <t>200.页面无故被关（049  056  058  062  068  080）</t>
  </si>
  <si>
    <t>201.socket无故被关（057  058 080）</t>
  </si>
  <si>
    <t>202.纸币器指示灯一直是绿灯，不会变（ 072 032  062  080）</t>
  </si>
  <si>
    <t>203.报告打印机的出纸口有水。（073  080）</t>
  </si>
  <si>
    <t>204.点击打印指令，报告打印机不出纸，也不卡纸重启后恢复，执行所有之前未执行的指令。（073 ）</t>
  </si>
  <si>
    <t>205.刷新后网页卡（077 076）</t>
  </si>
  <si>
    <t>206.充值之后不出凭条，不卡纸，也有纸（046  076）</t>
  </si>
  <si>
    <t>207.现金预存显示钱箱异常，纸币器指示灯一直在闪，刷新，重启机器都无效，重启UPS恢复。（68 73 66）</t>
  </si>
  <si>
    <t>208.凭条打印机有时出纸有时不出，感应不灵敏。</t>
  </si>
  <si>
    <r>
      <rPr>
        <sz val="11"/>
        <color theme="1"/>
        <rFont val="宋体"/>
        <charset val="134"/>
      </rPr>
      <t>209.</t>
    </r>
    <r>
      <rPr>
        <sz val="11"/>
        <color theme="1"/>
        <rFont val="宋体"/>
        <charset val="134"/>
      </rPr>
      <t>socket无法读取社保卡，重启之后才可以。056</t>
    </r>
  </si>
  <si>
    <t>210.卡凭条（005  014  023 038  044 017 030  066  056  055 074）</t>
  </si>
  <si>
    <t>211.卡报告纸严重和机器不执行打印指令。</t>
  </si>
  <si>
    <t>212.显示无凭条，但是实际有凭条，且没有 卡纸。（031  027  061  053）</t>
  </si>
  <si>
    <t>213.表单不卡纸，但不出纸（027  073）</t>
  </si>
  <si>
    <t>214，卡凭条（003  005  08  035  019  023  042  046  070  075  068  056  060  063  06  052）</t>
  </si>
  <si>
    <t>215，卡报告纸（044  037  028  027  014  040 006  050  001 073  080）</t>
  </si>
  <si>
    <t>216.网页点不动，原因是证卡打印机里有4张卡，排卡成功之后恢复。（005  038）</t>
  </si>
  <si>
    <t>217.办卡反应慢，非常慢（023）</t>
  </si>
  <si>
    <t>218.页面转圈之后机器死机。（049  050  012）</t>
  </si>
  <si>
    <t>219.屏幕滑动会导致吞钱等故障。</t>
  </si>
  <si>
    <t>220.银行卡和就诊卡会被吞到机箱里。</t>
  </si>
  <si>
    <t>221.患者办出来的卡，显示插卡错误和未认证患者。有些过一会就能用，有一些要补办才能用。</t>
  </si>
  <si>
    <t>222.凭条打印机的不锈钢片会变形。</t>
  </si>
  <si>
    <t xml:space="preserve">223.报告打印机已经取消所有文档，但是一开机还是会打印一堆纸出来（014 </t>
  </si>
  <si>
    <t>224.银行卡支付，显示检查支付环境失败（033）</t>
  </si>
  <si>
    <t>225.卡凭条（017  041  005 006  009 071  018  019 030  031 058 060 067 052  066  070  080  074）</t>
  </si>
  <si>
    <t>226.卡报告打印纸（011  026  028  041  014 060  063  078  077）</t>
  </si>
  <si>
    <t>227.白屏，刷新无效，重启系统恢复（048）</t>
  </si>
  <si>
    <t>228。显示凭条打印机异常，打印凭条只打印了两行字（064）</t>
  </si>
  <si>
    <t>229.缴费时显示查询代缴费异常，刷新无效（065  021)</t>
  </si>
  <si>
    <t>230.纸币器的指示灯不会亮，也不能预存现金，插拔了电源线和串口线后测试，钱箱出现塔塔声后恢复。（062）</t>
  </si>
  <si>
    <t>231.2号楼3楼020号机的纸币器有时能存，有时存不了，纸币器的指示灯一直是红灯。有时钱箱会一直处于进钞状态。</t>
  </si>
  <si>
    <t>232.凭条打印机不切纸（024  026）</t>
  </si>
  <si>
    <t>233.社保卡办卡和缴费时，输入密码时，界面调回主界面（035  072）</t>
  </si>
  <si>
    <t>234.机器提示音时有时无（049 069 ）</t>
  </si>
  <si>
    <t>235.退款时跳出两张卡，一张储蓄卡，一张信用卡，卡号一样，其实患者只用了储蓄卡，没有信用卡。（076）</t>
  </si>
  <si>
    <t>236.凭条卡纸和报告卡纸。</t>
  </si>
  <si>
    <t>237.凭条打印机，不卡纸且有纸，但是不出纸，下一个患者使用正常。（074  079  017  043）</t>
  </si>
  <si>
    <t>238.屏幕显示凭条打印机异常，发现凭条只打了两行字就不打了，下一个恢复。</t>
  </si>
  <si>
    <t>239.屏幕显示凭条打印机无法切纸（026）</t>
  </si>
  <si>
    <t>240.机器办理业务无语音提示,刷新才能恢复（050 049 034  ）</t>
  </si>
  <si>
    <t>241.卡凭条纸（050  006  005  072  044  074  056  080）</t>
  </si>
  <si>
    <t>242.机器无语音提示,刷新之后有（076）</t>
  </si>
  <si>
    <t>243.有凭条但显示无凭条（080）</t>
  </si>
  <si>
    <t>时间</t>
  </si>
  <si>
    <t>顾客姓名</t>
  </si>
  <si>
    <t>健康号</t>
  </si>
  <si>
    <t>电话</t>
  </si>
  <si>
    <t>自助机编号</t>
  </si>
  <si>
    <t>故障情况</t>
  </si>
  <si>
    <t>汇报人</t>
  </si>
  <si>
    <t>备注</t>
  </si>
  <si>
    <t>分类</t>
  </si>
  <si>
    <t>子类</t>
  </si>
  <si>
    <t>自助机位置和编号</t>
  </si>
  <si>
    <t>详细描述</t>
  </si>
  <si>
    <t>驱动</t>
  </si>
  <si>
    <t>1号门诊1楼057</t>
  </si>
  <si>
    <t>1号门诊1楼057翻面膜组错误，已处理</t>
  </si>
  <si>
    <t>一号楼一楼079</t>
  </si>
  <si>
    <t>身份证办卡，卡卡，打印机显示需排卡，卡卡在色带下，硬排卡后恢复</t>
  </si>
  <si>
    <t>一号楼一楼079，翻面模组错误，卡卡在翻面模组啦，软排卡取出</t>
  </si>
  <si>
    <t>2号4楼025</t>
  </si>
  <si>
    <t>2号4楼025据导医说办不出卡，软重启显示异常，重启证卡打印机未恢复，重启UPS后恢复</t>
  </si>
  <si>
    <t>其他</t>
  </si>
  <si>
    <t>表单打印机</t>
  </si>
  <si>
    <t>2号门诊7楼038</t>
  </si>
  <si>
    <t>2号门诊7楼038表单卡纸 已解决</t>
  </si>
  <si>
    <t>1号门诊1楼032</t>
  </si>
  <si>
    <t>1号门诊1楼032病历打印不了，开箱检查无卡纸无异常，重启打印机恢复</t>
  </si>
  <si>
    <t>2号门诊1楼006</t>
  </si>
  <si>
    <t>2号门诊1楼006，表单卡纸，已解决</t>
  </si>
  <si>
    <t>2号2楼014</t>
  </si>
  <si>
    <t>2号2楼014表单卡纸，现已解决</t>
  </si>
  <si>
    <t>凭条打印机</t>
  </si>
  <si>
    <t>1号门诊3楼061</t>
  </si>
  <si>
    <t>1号门诊3楼061凭条打印卡纸，卷入滚轴后，已处理</t>
  </si>
  <si>
    <t>1号门诊3楼061凭条卡纸</t>
  </si>
  <si>
    <t>1号门诊1楼056</t>
  </si>
  <si>
    <t>1号门诊1楼056预存打印凭条是提示打印异常，开机箱查看，凭条有纸，不卡纸，</t>
  </si>
  <si>
    <t>1号门诊楼1楼060</t>
  </si>
  <si>
    <t>1号门诊楼1楼060凭条打印卡纸，叠在滚轴后，打开看不见，用手指抠出，已处理</t>
  </si>
  <si>
    <t>2号8楼043</t>
  </si>
  <si>
    <t>2号8楼043显示凭条纸不足，打开机器将凭条纸往右边挪挪后恢复正常</t>
  </si>
  <si>
    <t>1号门诊4楼052</t>
  </si>
  <si>
    <t>1号门诊4楼052凭条打印卡纸，已处理</t>
  </si>
  <si>
    <t>2号4楼027</t>
  </si>
  <si>
    <t>2号4楼027显示凭条纸不足，无卡纸，有凭条纸，重放凭条纸后恢复正常</t>
  </si>
  <si>
    <t>1号门诊4楼065</t>
  </si>
  <si>
    <t>1号门诊4楼065凭条打印卡纸，已处理</t>
  </si>
  <si>
    <t>一号住院楼一楼076</t>
  </si>
  <si>
    <t>一号住院楼一楼076，预存后未打出凭条，提示打印机异常，预存成功。机子未卡纸，下一位患者预存正常出凭条</t>
  </si>
  <si>
    <t>1号门诊1楼060</t>
  </si>
  <si>
    <t>1号门诊1楼060凭条卡纸</t>
  </si>
  <si>
    <t>1号门诊4楼065预存无凭条打印，后面一个人办理就出凭条了</t>
  </si>
  <si>
    <t>2号门诊4楼027</t>
  </si>
  <si>
    <t xml:space="preserve">2号门诊4楼027凭条有纸显示无纸 已解决 表单卡纸 已解决 </t>
  </si>
  <si>
    <t>2号门诊4楼026</t>
  </si>
  <si>
    <t>2号门诊4楼026显示无法切纸 027显示凭条不足但有凭条 已解决</t>
  </si>
  <si>
    <t>1号门诊1楼060凭条不足，已处理</t>
  </si>
  <si>
    <t>2号门诊4楼026凭条打印机切纸刀切纸时会响 未解决</t>
  </si>
  <si>
    <t>2号门诊1楼005</t>
  </si>
  <si>
    <t>2号门诊1楼005凭条卡纸，已解决</t>
  </si>
  <si>
    <t>2号9楼044</t>
  </si>
  <si>
    <t>2号9楼044凭条卡纸，现已解决</t>
  </si>
  <si>
    <t>2号4楼02</t>
  </si>
  <si>
    <t>2号4楼027显示凭条纸不足，打开机器往右边挪挪后恢复正常</t>
  </si>
  <si>
    <t>2号门诊2楼014</t>
  </si>
  <si>
    <t>2号门诊2楼014，凭条卡纸，已处理</t>
  </si>
  <si>
    <t>1号门诊1楼063</t>
  </si>
  <si>
    <t>1号门诊1楼063凭条不足，已处理</t>
  </si>
  <si>
    <t>1号门诊1楼056凭条不足，已处理</t>
  </si>
  <si>
    <t>2号门诊2楼017</t>
  </si>
  <si>
    <t>2号门诊2楼017凭条卡纸 已解决</t>
  </si>
  <si>
    <t>2号门诊4楼023</t>
  </si>
  <si>
    <t>2号门诊4楼023，凭条卡纸，已解决</t>
  </si>
  <si>
    <t>吞卡</t>
  </si>
  <si>
    <t>1号门诊3楼061银行卡正常操作被吞，已取出</t>
  </si>
  <si>
    <t>1号门诊4楼064</t>
  </si>
  <si>
    <t>1号门诊4楼064银行卡预存成功后忘取银行卡被吞，已处理</t>
  </si>
  <si>
    <t>2号门诊8楼042</t>
  </si>
  <si>
    <t>2号门诊8楼042，银行卡，就诊卡吞卡，已处理</t>
  </si>
  <si>
    <t>2号门诊4楼026患者说没退卡别人就插卡了 把他的卡吞了 已解决 025点退卡退不出来 但是卡就在就诊卡入口 已解决</t>
  </si>
  <si>
    <t>一号楼一楼079，社保卡插入了发卡口，已取出</t>
  </si>
  <si>
    <t>2号3楼019</t>
  </si>
  <si>
    <t>2号3楼019缴费时界面死机导致吞卡，现已解决</t>
  </si>
  <si>
    <t>2号3楼011</t>
  </si>
  <si>
    <t>2号3楼011签到时界面死机导致吞卡，现已解决</t>
  </si>
  <si>
    <t>1号门诊1楼060界面死机，导致吞卡，已解决</t>
  </si>
  <si>
    <t>2号3楼020</t>
  </si>
  <si>
    <t>2号3楼020患者误将医保卡插入纸币入口，现已解决</t>
  </si>
  <si>
    <t>一号楼一楼急诊073</t>
  </si>
  <si>
    <t>一号楼一楼急诊073，银行卡预存，插入银行卡后机器跳回主界面，银行卡未弹出，打开机器发现银行卡在机箱里</t>
  </si>
  <si>
    <t>功能</t>
  </si>
  <si>
    <t>建档</t>
  </si>
  <si>
    <t>界面</t>
  </si>
  <si>
    <t>2号1楼050</t>
  </si>
  <si>
    <t>2号1楼050，签到时界面卡死，刷新无效，重启页面恢复</t>
  </si>
  <si>
    <t>2号门诊6楼013</t>
  </si>
  <si>
    <t>2号门诊6楼013检查支付环境失败 重启ups恢复</t>
  </si>
  <si>
    <t>1号门诊1楼068</t>
  </si>
  <si>
    <t>1号门诊1楼068界面卡死，刷新一下弹出中止那个界面，点击中止恢复网页已解决</t>
  </si>
  <si>
    <t>1号门诊1楼056无法读取社保卡，socket开着，关闭后重启socket后恢复</t>
  </si>
  <si>
    <t>1号门诊1楼060界面卡死，刷新恢复</t>
  </si>
  <si>
    <t>1号门诊4楼066</t>
  </si>
  <si>
    <t>1号门诊4楼066无语音提示，刷新已恢复</t>
  </si>
  <si>
    <t>1号门诊4楼052读取社保卡失败，上下电失败，已处理</t>
  </si>
  <si>
    <t>2号门诊M层010</t>
  </si>
  <si>
    <t>2号门诊M层010，患者社保卡缴费是最后一步确定卡死，导致吞卡，恢复后缴费显示缴费失败，已引导到人工窗口</t>
  </si>
  <si>
    <t>2号门诊3楼021</t>
  </si>
  <si>
    <t>2号门诊3楼021界面无故被最小化 已解决</t>
  </si>
  <si>
    <t>2号M层012</t>
  </si>
  <si>
    <t>2号M层012正常操作，点退卡不出，最后在机器里找到，现已解决</t>
  </si>
  <si>
    <t>1号住院1楼076</t>
  </si>
  <si>
    <t>1号住院1楼076号机被患者不晓得点击屏幕导致白屏吞卡，刷新关闭重新打开界面恢复，已处理</t>
  </si>
  <si>
    <t>1号门诊063</t>
  </si>
  <si>
    <t>1号门诊063号在预约签到时卡死，刷新几下恢复</t>
  </si>
  <si>
    <t>2号门诊7楼038签到成功但是卡住 重开网页恢复</t>
  </si>
  <si>
    <t>2号门诊6楼034</t>
  </si>
  <si>
    <t>2号门诊6楼034无语音提示 刷新后恢复</t>
  </si>
  <si>
    <t>2号门诊5楼031</t>
  </si>
  <si>
    <t>2号门诊5楼031比例无故被调成75 已恢复</t>
  </si>
  <si>
    <t>1号门诊1楼063预约签到确定时卡死，刷新恢复</t>
  </si>
  <si>
    <t>2号5楼030和031</t>
  </si>
  <si>
    <t>2号5楼030和031缴费时界面死机导致吞卡，现已解决</t>
  </si>
  <si>
    <t>2号门诊1楼GF0016/041现金预存，无故跳回首页，导致进钞错账。查明原因，网页左右滑动导致。</t>
  </si>
  <si>
    <t>验证码</t>
  </si>
  <si>
    <t>预约</t>
  </si>
  <si>
    <t>签到</t>
  </si>
  <si>
    <t>2号6楼033</t>
  </si>
  <si>
    <t>2号6楼033无语音提示，刷新后恢复</t>
  </si>
  <si>
    <t>一号住院楼一楼077</t>
  </si>
  <si>
    <t>一号住院楼一楼077，就诊卡插入以后关机，就诊卡被吞，重启ups，卡已取出</t>
  </si>
  <si>
    <t>一号住院楼一楼077，机箱后方连接电源松动导致关机，已解决</t>
  </si>
  <si>
    <t>2号门诊3楼020</t>
  </si>
  <si>
    <t>2号门诊3楼020钱箱异常 未恢复</t>
  </si>
  <si>
    <t>一号住院楼一楼077，机器自动关机，重启ups开机后又自动关机了，红钮指示灯是亮的</t>
  </si>
  <si>
    <t>1号门诊1楼068现金预存显示钱箱异常，红灯一直闪，刷新无效，重启网页无效，重启计算机无效，重启UPS恢复</t>
  </si>
  <si>
    <t>急诊科073</t>
  </si>
  <si>
    <t>急诊科073钱箱异常，纸币入口一直红色灯，刷新无效，重新启动无效，重启Ups恢复了</t>
  </si>
  <si>
    <t>一号楼 一楼051</t>
  </si>
  <si>
    <t>一号楼 一楼051，纸币器一直是绿灯</t>
  </si>
  <si>
    <t>一号住院楼一楼077机子关机了，尝试红钮开机失败，拔插电源线恢复</t>
  </si>
</sst>
</file>

<file path=xl/styles.xml><?xml version="1.0" encoding="utf-8"?>
<styleSheet xmlns="http://schemas.openxmlformats.org/spreadsheetml/2006/main">
  <numFmts count="7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176" formatCode="0_);[Red]\(0\)"/>
    <numFmt numFmtId="177" formatCode="0;[Red]0"/>
    <numFmt numFmtId="178" formatCode="0_ "/>
  </numFmts>
  <fonts count="38">
    <font>
      <sz val="11"/>
      <color theme="1"/>
      <name val="宋体"/>
      <charset val="134"/>
      <scheme val="minor"/>
    </font>
    <font>
      <sz val="9"/>
      <color rgb="FF000000"/>
      <name val="宋体"/>
      <charset val="134"/>
      <scheme val="minor"/>
    </font>
    <font>
      <sz val="9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theme="1"/>
      <name val="宋体"/>
      <charset val="134"/>
    </font>
    <font>
      <b/>
      <sz val="10"/>
      <color indexed="8"/>
      <name val="宋体"/>
      <charset val="134"/>
    </font>
    <font>
      <sz val="11"/>
      <color rgb="FFFF0000"/>
      <name val="宋体"/>
      <charset val="134"/>
      <scheme val="minor"/>
    </font>
    <font>
      <b/>
      <sz val="10"/>
      <name val="宋体"/>
      <charset val="134"/>
    </font>
    <font>
      <b/>
      <sz val="11"/>
      <color theme="1"/>
      <name val="宋体"/>
      <charset val="134"/>
    </font>
    <font>
      <b/>
      <sz val="11"/>
      <name val="宋体"/>
      <charset val="134"/>
    </font>
    <font>
      <b/>
      <sz val="11"/>
      <name val="宋体"/>
      <charset val="134"/>
      <scheme val="minor"/>
    </font>
    <font>
      <b/>
      <sz val="11"/>
      <name val="Abadi MT Condensed Extra Bold"/>
      <charset val="134"/>
    </font>
    <font>
      <sz val="11"/>
      <color rgb="FF0070C0"/>
      <name val="宋体"/>
      <charset val="134"/>
      <scheme val="minor"/>
    </font>
    <font>
      <sz val="11"/>
      <color theme="4" tint="-0.249977111117893"/>
      <name val="宋体"/>
      <charset val="134"/>
      <scheme val="minor"/>
    </font>
    <font>
      <sz val="10"/>
      <name val="宋体"/>
      <charset val="134"/>
    </font>
    <font>
      <u/>
      <sz val="11"/>
      <color rgb="FF0000FF"/>
      <name val="宋体"/>
      <charset val="134"/>
      <scheme val="minor"/>
    </font>
    <font>
      <sz val="11"/>
      <color theme="1"/>
      <name val="黑体"/>
      <charset val="134"/>
    </font>
    <font>
      <sz val="12"/>
      <color theme="1"/>
      <name val="黑体"/>
      <charset val="134"/>
    </font>
    <font>
      <sz val="12"/>
      <color rgb="FFFF0000"/>
      <name val="黑体"/>
      <charset val="134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6728B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6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EBA1E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67650379955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rgb="FFFFFF00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2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8" fillId="25" borderId="1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3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/>
    <xf numFmtId="0" fontId="0" fillId="23" borderId="19" applyNumberFormat="0" applyFont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7" fillId="0" borderId="18" applyNumberFormat="0" applyFill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30" fillId="0" borderId="21" applyNumberFormat="0" applyFill="0" applyAlignment="0" applyProtection="0">
      <alignment vertical="center"/>
    </xf>
    <xf numFmtId="0" fontId="25" fillId="27" borderId="0" applyNumberFormat="0" applyBorder="0" applyAlignment="0" applyProtection="0">
      <alignment vertical="center"/>
    </xf>
    <xf numFmtId="0" fontId="35" fillId="13" borderId="22" applyNumberFormat="0" applyAlignment="0" applyProtection="0">
      <alignment vertical="center"/>
    </xf>
    <xf numFmtId="0" fontId="21" fillId="13" borderId="17" applyNumberFormat="0" applyAlignment="0" applyProtection="0">
      <alignment vertical="center"/>
    </xf>
    <xf numFmtId="0" fontId="36" fillId="41" borderId="23" applyNumberFormat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25" fillId="36" borderId="0" applyNumberFormat="0" applyBorder="0" applyAlignment="0" applyProtection="0">
      <alignment vertical="center"/>
    </xf>
    <xf numFmtId="0" fontId="29" fillId="0" borderId="20" applyNumberFormat="0" applyFill="0" applyAlignment="0" applyProtection="0">
      <alignment vertical="center"/>
    </xf>
    <xf numFmtId="0" fontId="37" fillId="0" borderId="24" applyNumberFormat="0" applyFill="0" applyAlignment="0" applyProtection="0">
      <alignment vertical="center"/>
    </xf>
    <xf numFmtId="0" fontId="32" fillId="30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25" fillId="43" borderId="0" applyNumberFormat="0" applyBorder="0" applyAlignment="0" applyProtection="0">
      <alignment vertical="center"/>
    </xf>
    <xf numFmtId="0" fontId="25" fillId="34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38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0" fillId="37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5" fillId="42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0" fillId="0" borderId="0">
      <alignment vertical="center"/>
    </xf>
    <xf numFmtId="0" fontId="0" fillId="0" borderId="0">
      <alignment vertical="center"/>
    </xf>
  </cellStyleXfs>
  <cellXfs count="17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Fill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 wrapText="1"/>
    </xf>
    <xf numFmtId="0" fontId="0" fillId="0" borderId="3" xfId="0" applyFont="1" applyBorder="1">
      <alignment vertical="center"/>
    </xf>
    <xf numFmtId="0" fontId="0" fillId="0" borderId="3" xfId="0" applyBorder="1">
      <alignment vertic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0" fontId="0" fillId="0" borderId="0" xfId="0" applyFont="1">
      <alignment vertical="center"/>
    </xf>
    <xf numFmtId="49" fontId="0" fillId="0" borderId="3" xfId="0" applyNumberFormat="1" applyBorder="1">
      <alignment vertical="center"/>
    </xf>
    <xf numFmtId="49" fontId="0" fillId="0" borderId="3" xfId="0" applyNumberFormat="1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Fill="1">
      <alignment vertical="center"/>
    </xf>
    <xf numFmtId="49" fontId="0" fillId="0" borderId="0" xfId="0" applyNumberFormat="1" applyFont="1" applyBorder="1" applyAlignment="1">
      <alignment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vertical="center"/>
    </xf>
    <xf numFmtId="0" fontId="3" fillId="3" borderId="8" xfId="0" applyFont="1" applyFill="1" applyBorder="1" applyAlignment="1">
      <alignment horizontal="left" vertical="center"/>
    </xf>
    <xf numFmtId="0" fontId="3" fillId="3" borderId="12" xfId="0" applyFont="1" applyFill="1" applyBorder="1" applyAlignment="1">
      <alignment horizontal="left" vertical="center"/>
    </xf>
    <xf numFmtId="14" fontId="4" fillId="0" borderId="4" xfId="0" applyNumberFormat="1" applyFont="1" applyBorder="1">
      <alignment vertical="center"/>
    </xf>
    <xf numFmtId="0" fontId="0" fillId="0" borderId="3" xfId="0" applyFont="1" applyFill="1" applyBorder="1" applyAlignment="1">
      <alignment horizontal="left" vertical="center"/>
    </xf>
    <xf numFmtId="14" fontId="4" fillId="0" borderId="6" xfId="0" applyNumberFormat="1" applyFont="1" applyBorder="1">
      <alignment vertical="center"/>
    </xf>
    <xf numFmtId="0" fontId="0" fillId="0" borderId="3" xfId="0" applyFont="1" applyFill="1" applyBorder="1" applyAlignment="1">
      <alignment vertical="center"/>
    </xf>
    <xf numFmtId="0" fontId="0" fillId="0" borderId="5" xfId="0" applyFont="1" applyFill="1" applyBorder="1" applyAlignment="1">
      <alignment vertical="center"/>
    </xf>
    <xf numFmtId="0" fontId="4" fillId="0" borderId="11" xfId="0" applyFont="1" applyFill="1" applyBorder="1" applyAlignment="1">
      <alignment vertical="center"/>
    </xf>
    <xf numFmtId="14" fontId="4" fillId="0" borderId="7" xfId="0" applyNumberFormat="1" applyFont="1" applyBorder="1">
      <alignment vertical="center"/>
    </xf>
    <xf numFmtId="0" fontId="0" fillId="0" borderId="4" xfId="0" applyFont="1" applyFill="1" applyBorder="1" applyAlignment="1">
      <alignment vertical="center"/>
    </xf>
    <xf numFmtId="14" fontId="4" fillId="0" borderId="4" xfId="0" applyNumberFormat="1" applyFont="1" applyBorder="1" applyAlignment="1">
      <alignment horizontal="center" vertical="center"/>
    </xf>
    <xf numFmtId="0" fontId="0" fillId="0" borderId="13" xfId="0" applyFont="1" applyFill="1" applyBorder="1" applyAlignment="1">
      <alignment vertical="center"/>
    </xf>
    <xf numFmtId="14" fontId="4" fillId="0" borderId="6" xfId="0" applyNumberFormat="1" applyFont="1" applyBorder="1" applyAlignment="1">
      <alignment horizontal="center" vertical="center"/>
    </xf>
    <xf numFmtId="14" fontId="4" fillId="0" borderId="7" xfId="0" applyNumberFormat="1" applyFont="1" applyBorder="1" applyAlignment="1">
      <alignment horizontal="center" vertical="center"/>
    </xf>
    <xf numFmtId="0" fontId="5" fillId="0" borderId="13" xfId="0" applyFont="1" applyFill="1" applyBorder="1" applyAlignment="1">
      <alignment horizontal="left" vertical="center"/>
    </xf>
    <xf numFmtId="0" fontId="0" fillId="0" borderId="13" xfId="0" applyFont="1" applyFill="1" applyBorder="1" applyAlignment="1">
      <alignment horizontal="left" vertical="center"/>
    </xf>
    <xf numFmtId="0" fontId="0" fillId="0" borderId="4" xfId="0" applyFont="1" applyFill="1" applyBorder="1" applyAlignment="1">
      <alignment horizontal="left" vertical="center"/>
    </xf>
    <xf numFmtId="14" fontId="4" fillId="0" borderId="3" xfId="0" applyNumberFormat="1" applyFont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left" vertical="center"/>
    </xf>
    <xf numFmtId="0" fontId="4" fillId="0" borderId="14" xfId="0" applyFont="1" applyFill="1" applyBorder="1" applyAlignment="1">
      <alignment vertical="center"/>
    </xf>
    <xf numFmtId="0" fontId="5" fillId="0" borderId="3" xfId="0" applyFont="1" applyFill="1" applyBorder="1" applyAlignment="1">
      <alignment vertical="center"/>
    </xf>
    <xf numFmtId="14" fontId="4" fillId="0" borderId="15" xfId="0" applyNumberFormat="1" applyFont="1" applyBorder="1" applyAlignment="1">
      <alignment horizontal="center" vertical="center"/>
    </xf>
    <xf numFmtId="14" fontId="4" fillId="0" borderId="16" xfId="0" applyNumberFormat="1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0" fillId="0" borderId="3" xfId="0" applyBorder="1" applyAlignment="1">
      <alignment vertical="center" wrapText="1"/>
    </xf>
    <xf numFmtId="14" fontId="4" fillId="0" borderId="3" xfId="0" applyNumberFormat="1" applyFont="1" applyBorder="1" applyAlignment="1">
      <alignment horizontal="center" vertical="center" wrapText="1"/>
    </xf>
    <xf numFmtId="0" fontId="0" fillId="0" borderId="3" xfId="0" applyFont="1" applyBorder="1" applyAlignment="1">
      <alignment vertical="center" wrapText="1"/>
    </xf>
    <xf numFmtId="14" fontId="4" fillId="0" borderId="0" xfId="0" applyNumberFormat="1" applyFont="1" applyAlignment="1">
      <alignment horizontal="center" vertical="center" wrapText="1"/>
    </xf>
    <xf numFmtId="14" fontId="4" fillId="0" borderId="0" xfId="0" applyNumberFormat="1" applyFont="1">
      <alignment vertical="center"/>
    </xf>
    <xf numFmtId="0" fontId="4" fillId="0" borderId="0" xfId="0" applyFont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0" fillId="0" borderId="5" xfId="0" applyBorder="1" applyAlignment="1">
      <alignment vertical="center" wrapText="1"/>
    </xf>
    <xf numFmtId="0" fontId="0" fillId="0" borderId="11" xfId="0" applyBorder="1" applyAlignment="1">
      <alignment vertical="center" wrapText="1"/>
    </xf>
    <xf numFmtId="14" fontId="4" fillId="0" borderId="12" xfId="0" applyNumberFormat="1" applyFont="1" applyBorder="1" applyAlignment="1">
      <alignment horizontal="center" vertical="center"/>
    </xf>
    <xf numFmtId="0" fontId="0" fillId="0" borderId="14" xfId="0" applyBorder="1" applyAlignment="1">
      <alignment vertical="center" wrapText="1"/>
    </xf>
    <xf numFmtId="14" fontId="0" fillId="0" borderId="0" xfId="0" applyNumberFormat="1">
      <alignment vertical="center"/>
    </xf>
    <xf numFmtId="49" fontId="4" fillId="0" borderId="3" xfId="0" applyNumberFormat="1" applyFont="1" applyBorder="1" applyAlignment="1">
      <alignment horizontal="center" vertical="center" wrapText="1"/>
    </xf>
    <xf numFmtId="49" fontId="6" fillId="3" borderId="3" xfId="50" applyNumberFormat="1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/>
    </xf>
    <xf numFmtId="49" fontId="8" fillId="2" borderId="3" xfId="50" applyNumberFormat="1" applyFont="1" applyFill="1" applyBorder="1" applyAlignment="1">
      <alignment horizontal="center" vertical="center" wrapText="1"/>
    </xf>
    <xf numFmtId="49" fontId="8" fillId="3" borderId="3" xfId="50" applyNumberFormat="1" applyFont="1" applyFill="1" applyBorder="1" applyAlignment="1">
      <alignment horizontal="center" vertical="center" wrapText="1"/>
    </xf>
    <xf numFmtId="49" fontId="9" fillId="0" borderId="3" xfId="0" applyNumberFormat="1" applyFont="1" applyFill="1" applyBorder="1" applyAlignment="1">
      <alignment horizontal="center" vertical="center"/>
    </xf>
    <xf numFmtId="176" fontId="0" fillId="2" borderId="3" xfId="0" applyNumberFormat="1" applyFill="1" applyBorder="1">
      <alignment vertical="center"/>
    </xf>
    <xf numFmtId="176" fontId="8" fillId="3" borderId="3" xfId="50" applyNumberFormat="1" applyFont="1" applyFill="1" applyBorder="1" applyAlignment="1">
      <alignment horizontal="center" vertical="center" wrapText="1"/>
    </xf>
    <xf numFmtId="176" fontId="0" fillId="0" borderId="3" xfId="50" applyNumberFormat="1" applyBorder="1">
      <alignment vertical="center"/>
    </xf>
    <xf numFmtId="176" fontId="0" fillId="0" borderId="3" xfId="0" applyNumberFormat="1" applyBorder="1" applyAlignment="1">
      <alignment horizontal="center" vertical="center"/>
    </xf>
    <xf numFmtId="49" fontId="10" fillId="0" borderId="3" xfId="0" applyNumberFormat="1" applyFont="1" applyFill="1" applyBorder="1" applyAlignment="1">
      <alignment horizontal="center" vertical="center"/>
    </xf>
    <xf numFmtId="49" fontId="11" fillId="0" borderId="3" xfId="0" applyNumberFormat="1" applyFont="1" applyBorder="1" applyAlignment="1">
      <alignment horizontal="center" vertical="center"/>
    </xf>
    <xf numFmtId="176" fontId="0" fillId="0" borderId="3" xfId="50" applyNumberFormat="1" applyBorder="1" applyAlignment="1">
      <alignment horizontal="center" vertical="center"/>
    </xf>
    <xf numFmtId="176" fontId="0" fillId="0" borderId="0" xfId="0" applyNumberFormat="1">
      <alignment vertical="center"/>
    </xf>
    <xf numFmtId="49" fontId="12" fillId="0" borderId="0" xfId="0" applyNumberFormat="1" applyFont="1" applyFill="1" applyBorder="1" applyAlignment="1">
      <alignment horizontal="left" vertical="center"/>
    </xf>
    <xf numFmtId="176" fontId="0" fillId="0" borderId="0" xfId="0" applyNumberFormat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49" fontId="12" fillId="2" borderId="3" xfId="0" applyNumberFormat="1" applyFont="1" applyFill="1" applyBorder="1" applyAlignment="1">
      <alignment horizontal="left" vertical="center"/>
    </xf>
    <xf numFmtId="0" fontId="0" fillId="2" borderId="3" xfId="0" applyFill="1" applyBorder="1">
      <alignment vertical="center"/>
    </xf>
    <xf numFmtId="9" fontId="0" fillId="0" borderId="0" xfId="11" applyFont="1" applyAlignment="1">
      <alignment vertical="center"/>
    </xf>
    <xf numFmtId="176" fontId="0" fillId="0" borderId="3" xfId="0" applyNumberFormat="1" applyBorder="1">
      <alignment vertical="center"/>
    </xf>
    <xf numFmtId="0" fontId="0" fillId="2" borderId="0" xfId="0" applyFill="1" applyAlignment="1">
      <alignment horizontal="center" vertical="center"/>
    </xf>
    <xf numFmtId="176" fontId="0" fillId="0" borderId="5" xfId="50" applyNumberFormat="1" applyBorder="1">
      <alignment vertical="center"/>
    </xf>
    <xf numFmtId="176" fontId="0" fillId="0" borderId="3" xfId="50" applyNumberFormat="1" applyFont="1" applyBorder="1">
      <alignment vertical="center"/>
    </xf>
    <xf numFmtId="176" fontId="0" fillId="0" borderId="5" xfId="50" applyNumberFormat="1" applyFont="1" applyBorder="1">
      <alignment vertical="center"/>
    </xf>
    <xf numFmtId="0" fontId="0" fillId="0" borderId="0" xfId="0" applyFill="1" applyAlignment="1">
      <alignment horizontal="center" vertical="center"/>
    </xf>
    <xf numFmtId="176" fontId="0" fillId="0" borderId="0" xfId="0" applyNumberFormat="1" applyFill="1">
      <alignment vertical="center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0" fillId="0" borderId="0" xfId="0" applyAlignment="1">
      <alignment vertical="center" wrapText="1"/>
    </xf>
    <xf numFmtId="49" fontId="11" fillId="0" borderId="3" xfId="0" applyNumberFormat="1" applyFont="1" applyFill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176" fontId="0" fillId="0" borderId="3" xfId="50" applyNumberFormat="1" applyFont="1" applyBorder="1" applyAlignment="1">
      <alignment horizontal="center" vertical="center"/>
    </xf>
    <xf numFmtId="176" fontId="15" fillId="3" borderId="3" xfId="50" applyNumberFormat="1" applyFont="1" applyFill="1" applyBorder="1" applyAlignment="1">
      <alignment horizontal="center" vertical="center" wrapText="1"/>
    </xf>
    <xf numFmtId="49" fontId="10" fillId="0" borderId="3" xfId="0" applyNumberFormat="1" applyFont="1" applyBorder="1" applyAlignment="1">
      <alignment horizontal="center" vertical="center"/>
    </xf>
    <xf numFmtId="0" fontId="16" fillId="0" borderId="0" xfId="10">
      <alignment vertical="center"/>
    </xf>
    <xf numFmtId="0" fontId="0" fillId="0" borderId="0" xfId="50">
      <alignment vertical="center"/>
    </xf>
    <xf numFmtId="10" fontId="0" fillId="0" borderId="0" xfId="0" applyNumberFormat="1">
      <alignment vertical="center"/>
    </xf>
    <xf numFmtId="10" fontId="0" fillId="2" borderId="3" xfId="0" applyNumberFormat="1" applyFill="1" applyBorder="1">
      <alignment vertical="center"/>
    </xf>
    <xf numFmtId="0" fontId="0" fillId="4" borderId="3" xfId="0" applyFill="1" applyBorder="1">
      <alignment vertical="center"/>
    </xf>
    <xf numFmtId="0" fontId="0" fillId="5" borderId="3" xfId="0" applyFill="1" applyBorder="1">
      <alignment vertical="center"/>
    </xf>
    <xf numFmtId="0" fontId="0" fillId="0" borderId="3" xfId="0" applyFill="1" applyBorder="1" applyAlignment="1">
      <alignment horizontal="center" vertical="center"/>
    </xf>
    <xf numFmtId="0" fontId="0" fillId="0" borderId="3" xfId="0" applyFill="1" applyBorder="1">
      <alignment vertical="center"/>
    </xf>
    <xf numFmtId="10" fontId="0" fillId="0" borderId="3" xfId="0" applyNumberFormat="1" applyFill="1" applyBorder="1">
      <alignment vertical="center"/>
    </xf>
    <xf numFmtId="0" fontId="0" fillId="2" borderId="3" xfId="0" applyFont="1" applyFill="1" applyBorder="1">
      <alignment vertical="center"/>
    </xf>
    <xf numFmtId="10" fontId="0" fillId="2" borderId="3" xfId="11" applyNumberFormat="1" applyFont="1" applyFill="1" applyBorder="1" applyAlignment="1">
      <alignment vertical="center"/>
    </xf>
    <xf numFmtId="177" fontId="0" fillId="4" borderId="3" xfId="0" applyNumberFormat="1" applyFill="1" applyBorder="1">
      <alignment vertical="center"/>
    </xf>
    <xf numFmtId="9" fontId="0" fillId="0" borderId="3" xfId="11" applyFont="1" applyBorder="1" applyAlignment="1">
      <alignment vertical="center"/>
    </xf>
    <xf numFmtId="177" fontId="0" fillId="0" borderId="3" xfId="11" applyNumberFormat="1" applyFont="1" applyBorder="1" applyAlignment="1">
      <alignment vertical="center"/>
    </xf>
    <xf numFmtId="0" fontId="0" fillId="6" borderId="3" xfId="0" applyFont="1" applyFill="1" applyBorder="1">
      <alignment vertical="center"/>
    </xf>
    <xf numFmtId="10" fontId="0" fillId="6" borderId="3" xfId="11" applyNumberFormat="1" applyFont="1" applyFill="1" applyBorder="1" applyAlignment="1">
      <alignment vertical="center"/>
    </xf>
    <xf numFmtId="0" fontId="0" fillId="6" borderId="3" xfId="0" applyFill="1" applyBorder="1">
      <alignment vertical="center"/>
    </xf>
    <xf numFmtId="177" fontId="0" fillId="0" borderId="3" xfId="0" applyNumberFormat="1" applyBorder="1">
      <alignment vertical="center"/>
    </xf>
    <xf numFmtId="178" fontId="0" fillId="4" borderId="3" xfId="0" applyNumberFormat="1" applyFill="1" applyBorder="1">
      <alignment vertical="center"/>
    </xf>
    <xf numFmtId="178" fontId="0" fillId="5" borderId="3" xfId="0" applyNumberFormat="1" applyFill="1" applyBorder="1">
      <alignment vertical="center"/>
    </xf>
    <xf numFmtId="178" fontId="0" fillId="0" borderId="0" xfId="0" applyNumberFormat="1">
      <alignment vertical="center"/>
    </xf>
    <xf numFmtId="10" fontId="0" fillId="4" borderId="3" xfId="0" applyNumberFormat="1" applyFill="1" applyBorder="1">
      <alignment vertical="center"/>
    </xf>
    <xf numFmtId="10" fontId="0" fillId="5" borderId="3" xfId="0" applyNumberFormat="1" applyFill="1" applyBorder="1">
      <alignment vertical="center"/>
    </xf>
    <xf numFmtId="0" fontId="0" fillId="7" borderId="3" xfId="0" applyFill="1" applyBorder="1">
      <alignment vertical="center"/>
    </xf>
    <xf numFmtId="0" fontId="0" fillId="8" borderId="0" xfId="0" applyFill="1" applyBorder="1">
      <alignment vertical="center"/>
    </xf>
    <xf numFmtId="0" fontId="0" fillId="9" borderId="3" xfId="0" applyFont="1" applyFill="1" applyBorder="1">
      <alignment vertical="center"/>
    </xf>
    <xf numFmtId="0" fontId="0" fillId="8" borderId="3" xfId="0" applyFont="1" applyFill="1" applyBorder="1">
      <alignment vertical="center"/>
    </xf>
    <xf numFmtId="178" fontId="0" fillId="7" borderId="3" xfId="0" applyNumberFormat="1" applyFill="1" applyBorder="1">
      <alignment vertical="center"/>
    </xf>
    <xf numFmtId="178" fontId="0" fillId="8" borderId="0" xfId="0" applyNumberFormat="1" applyFill="1" applyBorder="1">
      <alignment vertical="center"/>
    </xf>
    <xf numFmtId="178" fontId="0" fillId="9" borderId="3" xfId="0" applyNumberFormat="1" applyFill="1" applyBorder="1">
      <alignment vertical="center"/>
    </xf>
    <xf numFmtId="178" fontId="0" fillId="0" borderId="3" xfId="0" applyNumberFormat="1" applyBorder="1">
      <alignment vertical="center"/>
    </xf>
    <xf numFmtId="10" fontId="0" fillId="7" borderId="3" xfId="0" applyNumberFormat="1" applyFill="1" applyBorder="1">
      <alignment vertical="center"/>
    </xf>
    <xf numFmtId="10" fontId="0" fillId="8" borderId="0" xfId="0" applyNumberFormat="1" applyFill="1" applyBorder="1">
      <alignment vertical="center"/>
    </xf>
    <xf numFmtId="10" fontId="0" fillId="9" borderId="3" xfId="0" applyNumberFormat="1" applyFill="1" applyBorder="1">
      <alignment vertical="center"/>
    </xf>
    <xf numFmtId="0" fontId="0" fillId="0" borderId="0" xfId="0" applyAlignment="1">
      <alignment horizontal="right" vertical="center"/>
    </xf>
    <xf numFmtId="0" fontId="0" fillId="10" borderId="3" xfId="0" applyFill="1" applyBorder="1" applyAlignment="1">
      <alignment horizontal="center" vertical="center"/>
    </xf>
    <xf numFmtId="0" fontId="0" fillId="10" borderId="3" xfId="0" applyFill="1" applyBorder="1">
      <alignment vertical="center"/>
    </xf>
    <xf numFmtId="0" fontId="0" fillId="11" borderId="3" xfId="0" applyFill="1" applyBorder="1">
      <alignment vertical="center"/>
    </xf>
    <xf numFmtId="10" fontId="0" fillId="0" borderId="3" xfId="11" applyNumberFormat="1" applyFont="1" applyFill="1" applyBorder="1" applyAlignment="1">
      <alignment vertical="center"/>
    </xf>
    <xf numFmtId="10" fontId="0" fillId="0" borderId="3" xfId="11" applyNumberFormat="1" applyFont="1" applyBorder="1" applyAlignment="1">
      <alignment vertical="center"/>
    </xf>
    <xf numFmtId="0" fontId="0" fillId="0" borderId="3" xfId="11" applyNumberFormat="1" applyFont="1" applyBorder="1" applyAlignment="1">
      <alignment vertical="center"/>
    </xf>
    <xf numFmtId="10" fontId="0" fillId="0" borderId="3" xfId="0" applyNumberFormat="1" applyBorder="1">
      <alignment vertical="center"/>
    </xf>
    <xf numFmtId="10" fontId="0" fillId="0" borderId="3" xfId="0" applyNumberFormat="1" applyBorder="1" applyAlignment="1">
      <alignment horizontal="right" vertical="center"/>
    </xf>
    <xf numFmtId="58" fontId="0" fillId="11" borderId="3" xfId="0" applyNumberFormat="1" applyFill="1" applyBorder="1">
      <alignment vertical="center"/>
    </xf>
    <xf numFmtId="58" fontId="0" fillId="10" borderId="3" xfId="0" applyNumberFormat="1" applyFill="1" applyBorder="1" applyAlignment="1">
      <alignment horizontal="right" vertical="center"/>
    </xf>
    <xf numFmtId="58" fontId="0" fillId="10" borderId="0" xfId="0" applyNumberFormat="1" applyFill="1">
      <alignment vertical="center"/>
    </xf>
    <xf numFmtId="58" fontId="0" fillId="10" borderId="3" xfId="0" applyNumberFormat="1" applyFill="1" applyBorder="1">
      <alignment vertical="center"/>
    </xf>
    <xf numFmtId="10" fontId="0" fillId="0" borderId="7" xfId="0" applyNumberFormat="1" applyBorder="1">
      <alignment vertical="center"/>
    </xf>
    <xf numFmtId="10" fontId="0" fillId="6" borderId="3" xfId="0" applyNumberFormat="1" applyFill="1" applyBorder="1">
      <alignment vertical="center"/>
    </xf>
    <xf numFmtId="10" fontId="0" fillId="6" borderId="3" xfId="0" applyNumberFormat="1" applyFill="1" applyBorder="1" applyAlignment="1">
      <alignment horizontal="right" vertical="center"/>
    </xf>
    <xf numFmtId="0" fontId="0" fillId="0" borderId="3" xfId="0" applyBorder="1" applyAlignment="1">
      <alignment horizontal="right" vertical="center"/>
    </xf>
    <xf numFmtId="176" fontId="0" fillId="0" borderId="3" xfId="0" applyNumberFormat="1" applyBorder="1" applyAlignment="1">
      <alignment horizontal="right" vertical="center"/>
    </xf>
    <xf numFmtId="10" fontId="0" fillId="0" borderId="0" xfId="0" applyNumberFormat="1" applyAlignment="1">
      <alignment horizontal="right" vertical="center"/>
    </xf>
    <xf numFmtId="10" fontId="0" fillId="3" borderId="3" xfId="11" applyNumberFormat="1" applyFont="1" applyFill="1" applyBorder="1" applyAlignment="1">
      <alignment vertical="center"/>
    </xf>
    <xf numFmtId="58" fontId="0" fillId="11" borderId="3" xfId="0" applyNumberFormat="1" applyFont="1" applyFill="1" applyBorder="1">
      <alignment vertical="center"/>
    </xf>
    <xf numFmtId="58" fontId="0" fillId="10" borderId="0" xfId="51" applyNumberFormat="1" applyFill="1">
      <alignment vertical="center"/>
    </xf>
    <xf numFmtId="10" fontId="0" fillId="3" borderId="3" xfId="13" applyNumberFormat="1" applyFont="1" applyFill="1" applyBorder="1" applyAlignment="1">
      <alignment vertical="center"/>
    </xf>
    <xf numFmtId="10" fontId="0" fillId="6" borderId="3" xfId="13" applyNumberFormat="1" applyFont="1" applyFill="1" applyBorder="1" applyAlignment="1">
      <alignment vertical="center"/>
    </xf>
    <xf numFmtId="0" fontId="0" fillId="0" borderId="3" xfId="51" applyBorder="1">
      <alignment vertical="center"/>
    </xf>
    <xf numFmtId="10" fontId="0" fillId="0" borderId="3" xfId="51" applyNumberFormat="1" applyBorder="1">
      <alignment vertical="center"/>
    </xf>
    <xf numFmtId="0" fontId="0" fillId="0" borderId="0" xfId="51">
      <alignment vertical="center"/>
    </xf>
    <xf numFmtId="176" fontId="17" fillId="0" borderId="0" xfId="0" applyNumberFormat="1" applyFont="1" applyAlignment="1">
      <alignment horizontal="center" vertical="center"/>
    </xf>
    <xf numFmtId="0" fontId="17" fillId="0" borderId="0" xfId="0" applyFont="1">
      <alignment vertical="center"/>
    </xf>
    <xf numFmtId="0" fontId="18" fillId="0" borderId="3" xfId="0" applyFont="1" applyBorder="1" applyAlignment="1">
      <alignment horizontal="left" vertical="center"/>
    </xf>
    <xf numFmtId="0" fontId="18" fillId="0" borderId="0" xfId="0" applyFont="1" applyBorder="1" applyAlignment="1">
      <alignment horizontal="left" vertical="center"/>
    </xf>
    <xf numFmtId="176" fontId="18" fillId="12" borderId="3" xfId="0" applyNumberFormat="1" applyFont="1" applyFill="1" applyBorder="1" applyAlignment="1">
      <alignment horizontal="center" vertical="center" wrapText="1"/>
    </xf>
    <xf numFmtId="0" fontId="18" fillId="12" borderId="3" xfId="0" applyFont="1" applyFill="1" applyBorder="1" applyAlignment="1">
      <alignment horizontal="center" vertical="center" wrapText="1"/>
    </xf>
    <xf numFmtId="176" fontId="18" fillId="0" borderId="3" xfId="0" applyNumberFormat="1" applyFont="1" applyBorder="1" applyAlignment="1">
      <alignment horizontal="center" vertical="center" wrapText="1"/>
    </xf>
    <xf numFmtId="0" fontId="18" fillId="0" borderId="3" xfId="0" applyFont="1" applyBorder="1" applyAlignment="1">
      <alignment horizontal="justify" vertical="center" wrapText="1"/>
    </xf>
    <xf numFmtId="0" fontId="18" fillId="0" borderId="0" xfId="0" applyFont="1" applyBorder="1" applyAlignment="1">
      <alignment horizontal="justify" vertical="center" wrapText="1"/>
    </xf>
    <xf numFmtId="0" fontId="18" fillId="13" borderId="3" xfId="0" applyFont="1" applyFill="1" applyBorder="1" applyAlignment="1">
      <alignment horizontal="left" vertical="center" wrapText="1"/>
    </xf>
    <xf numFmtId="0" fontId="19" fillId="0" borderId="3" xfId="0" applyFont="1" applyBorder="1" applyAlignment="1">
      <alignment horizontal="justify" vertical="center" wrapText="1"/>
    </xf>
    <xf numFmtId="14" fontId="18" fillId="0" borderId="3" xfId="0" applyNumberFormat="1" applyFont="1" applyBorder="1" applyAlignment="1">
      <alignment horizontal="justify" vertical="center" wrapText="1"/>
    </xf>
    <xf numFmtId="0" fontId="18" fillId="13" borderId="5" xfId="0" applyFont="1" applyFill="1" applyBorder="1" applyAlignment="1">
      <alignment horizontal="left" vertical="center" wrapText="1"/>
    </xf>
    <xf numFmtId="0" fontId="18" fillId="13" borderId="11" xfId="0" applyFont="1" applyFill="1" applyBorder="1" applyAlignment="1">
      <alignment horizontal="left" vertical="center" wrapText="1"/>
    </xf>
    <xf numFmtId="0" fontId="18" fillId="13" borderId="14" xfId="0" applyFont="1" applyFill="1" applyBorder="1" applyAlignment="1">
      <alignment horizontal="left" vertical="center" wrapText="1"/>
    </xf>
  </cellXfs>
  <cellStyles count="52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百分比 2" xfId="13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  <cellStyle name="常规 3" xfId="51"/>
  </cellStyles>
  <tableStyles count="0" defaultTableStyle="TableStyleMedium2" defaultPivotStyle="PivotStyleMedium7"/>
  <colors>
    <mruColors>
      <color rgb="00E6728B"/>
      <color rgb="00EBA1E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0"/>
  <sheetViews>
    <sheetView topLeftCell="A2" workbookViewId="0">
      <selection activeCell="I2" sqref="I2"/>
    </sheetView>
  </sheetViews>
  <sheetFormatPr defaultColWidth="9" defaultRowHeight="13.5" outlineLevelCol="5"/>
  <cols>
    <col min="1" max="1" width="5.875" style="160" customWidth="1"/>
    <col min="2" max="2" width="42.375" style="161" customWidth="1"/>
    <col min="3" max="3" width="44.5" style="161" customWidth="1"/>
    <col min="4" max="4" width="11.625" style="161" customWidth="1"/>
    <col min="5" max="5" width="9" style="161"/>
    <col min="6" max="6" width="10.5" style="161" customWidth="1"/>
    <col min="7" max="16384" width="9" style="161"/>
  </cols>
  <sheetData>
    <row r="1" ht="14.25" spans="1:4">
      <c r="A1" s="162" t="s">
        <v>0</v>
      </c>
      <c r="B1" s="162"/>
      <c r="C1" s="162"/>
      <c r="D1" s="163"/>
    </row>
    <row r="2" ht="14.25" spans="1:3">
      <c r="A2" s="164" t="s">
        <v>1</v>
      </c>
      <c r="B2" s="165" t="s">
        <v>2</v>
      </c>
      <c r="C2" s="165" t="s">
        <v>3</v>
      </c>
    </row>
    <row r="3" ht="156.75" spans="1:4">
      <c r="A3" s="166">
        <v>1</v>
      </c>
      <c r="B3" s="167" t="s">
        <v>4</v>
      </c>
      <c r="C3" s="167" t="s">
        <v>5</v>
      </c>
      <c r="D3" s="168"/>
    </row>
    <row r="4" ht="14.25" spans="1:4">
      <c r="A4" s="166">
        <v>2</v>
      </c>
      <c r="B4" s="167" t="s">
        <v>6</v>
      </c>
      <c r="C4" s="167" t="s">
        <v>7</v>
      </c>
      <c r="D4" s="168"/>
    </row>
    <row r="6" ht="14.25" spans="1:6">
      <c r="A6" s="162" t="s">
        <v>8</v>
      </c>
      <c r="B6" s="162"/>
      <c r="C6" s="162"/>
      <c r="D6" s="162"/>
      <c r="E6" s="162"/>
      <c r="F6" s="162"/>
    </row>
    <row r="7" ht="14.25" spans="1:6">
      <c r="A7" s="164" t="s">
        <v>1</v>
      </c>
      <c r="B7" s="165" t="s">
        <v>2</v>
      </c>
      <c r="C7" s="165" t="s">
        <v>9</v>
      </c>
      <c r="D7" s="165" t="s">
        <v>10</v>
      </c>
      <c r="E7" s="165" t="s">
        <v>11</v>
      </c>
      <c r="F7" s="165" t="s">
        <v>12</v>
      </c>
    </row>
    <row r="8" ht="14.25" spans="1:6">
      <c r="A8" s="169" t="s">
        <v>13</v>
      </c>
      <c r="B8" s="169"/>
      <c r="C8" s="169"/>
      <c r="D8" s="169"/>
      <c r="E8" s="169"/>
      <c r="F8" s="169"/>
    </row>
    <row r="9" ht="14.25" spans="1:6">
      <c r="A9" s="166">
        <v>1</v>
      </c>
      <c r="B9" s="167" t="s">
        <v>14</v>
      </c>
      <c r="C9" s="170" t="s">
        <v>15</v>
      </c>
      <c r="D9" s="167" t="s">
        <v>16</v>
      </c>
      <c r="E9" s="167" t="s">
        <v>17</v>
      </c>
      <c r="F9" s="171">
        <v>42937</v>
      </c>
    </row>
    <row r="10" ht="14.25" spans="1:6">
      <c r="A10" s="166">
        <v>2</v>
      </c>
      <c r="B10" s="167" t="s">
        <v>18</v>
      </c>
      <c r="C10" s="170" t="s">
        <v>19</v>
      </c>
      <c r="D10" s="167" t="s">
        <v>16</v>
      </c>
      <c r="E10" s="167" t="s">
        <v>17</v>
      </c>
      <c r="F10" s="171">
        <v>42946</v>
      </c>
    </row>
    <row r="11" ht="14.25" spans="1:6">
      <c r="A11" s="166">
        <v>3</v>
      </c>
      <c r="B11" s="167" t="s">
        <v>20</v>
      </c>
      <c r="C11" s="170" t="s">
        <v>19</v>
      </c>
      <c r="D11" s="167" t="s">
        <v>16</v>
      </c>
      <c r="E11" s="167" t="s">
        <v>17</v>
      </c>
      <c r="F11" s="171">
        <v>42946</v>
      </c>
    </row>
    <row r="12" ht="14.25" spans="1:6">
      <c r="A12" s="172" t="s">
        <v>21</v>
      </c>
      <c r="B12" s="173"/>
      <c r="C12" s="173"/>
      <c r="D12" s="173"/>
      <c r="E12" s="173"/>
      <c r="F12" s="174"/>
    </row>
    <row r="13" ht="28.5" spans="1:6">
      <c r="A13" s="166">
        <v>1</v>
      </c>
      <c r="B13" s="167" t="s">
        <v>22</v>
      </c>
      <c r="C13" s="167" t="s">
        <v>23</v>
      </c>
      <c r="D13" s="167" t="s">
        <v>24</v>
      </c>
      <c r="E13" s="167" t="s">
        <v>25</v>
      </c>
      <c r="F13" s="171">
        <v>42941</v>
      </c>
    </row>
    <row r="14" ht="28.5" spans="1:6">
      <c r="A14" s="166">
        <v>2</v>
      </c>
      <c r="B14" s="167" t="s">
        <v>26</v>
      </c>
      <c r="C14" s="167" t="s">
        <v>27</v>
      </c>
      <c r="D14" s="167" t="s">
        <v>24</v>
      </c>
      <c r="E14" s="167" t="s">
        <v>25</v>
      </c>
      <c r="F14" s="171">
        <v>42941</v>
      </c>
    </row>
    <row r="15" ht="28.5" spans="1:6">
      <c r="A15" s="166">
        <v>3</v>
      </c>
      <c r="B15" s="167" t="s">
        <v>28</v>
      </c>
      <c r="C15" s="167" t="s">
        <v>29</v>
      </c>
      <c r="D15" s="167" t="s">
        <v>30</v>
      </c>
      <c r="E15" s="167" t="s">
        <v>17</v>
      </c>
      <c r="F15" s="171">
        <v>42946</v>
      </c>
    </row>
    <row r="16" ht="57" spans="1:6">
      <c r="A16" s="166">
        <v>4</v>
      </c>
      <c r="B16" s="167" t="s">
        <v>31</v>
      </c>
      <c r="C16" s="167" t="s">
        <v>32</v>
      </c>
      <c r="D16" s="167" t="s">
        <v>33</v>
      </c>
      <c r="E16" s="167" t="s">
        <v>17</v>
      </c>
      <c r="F16" s="171">
        <v>42946</v>
      </c>
    </row>
    <row r="17" ht="28.5" spans="1:6">
      <c r="A17" s="166">
        <v>5</v>
      </c>
      <c r="B17" s="167" t="s">
        <v>34</v>
      </c>
      <c r="C17" s="167" t="s">
        <v>35</v>
      </c>
      <c r="D17" s="167" t="s">
        <v>30</v>
      </c>
      <c r="E17" s="167" t="s">
        <v>17</v>
      </c>
      <c r="F17" s="171">
        <v>42946</v>
      </c>
    </row>
    <row r="18" ht="14.25" spans="1:6">
      <c r="A18" s="166">
        <v>6</v>
      </c>
      <c r="B18" s="167" t="s">
        <v>36</v>
      </c>
      <c r="C18" s="167" t="s">
        <v>37</v>
      </c>
      <c r="D18" s="167" t="s">
        <v>30</v>
      </c>
      <c r="E18" s="167" t="s">
        <v>17</v>
      </c>
      <c r="F18" s="171">
        <v>42941</v>
      </c>
    </row>
    <row r="19" ht="14.25" spans="1:6">
      <c r="A19" s="166">
        <v>7</v>
      </c>
      <c r="B19" s="167" t="s">
        <v>38</v>
      </c>
      <c r="C19" s="167" t="s">
        <v>39</v>
      </c>
      <c r="D19" s="167" t="s">
        <v>30</v>
      </c>
      <c r="E19" s="167" t="s">
        <v>17</v>
      </c>
      <c r="F19" s="171">
        <v>42946</v>
      </c>
    </row>
    <row r="20" ht="28.5" spans="1:6">
      <c r="A20" s="166">
        <v>8</v>
      </c>
      <c r="B20" s="167" t="s">
        <v>40</v>
      </c>
      <c r="C20" s="167" t="s">
        <v>41</v>
      </c>
      <c r="D20" s="167" t="s">
        <v>24</v>
      </c>
      <c r="E20" s="167" t="s">
        <v>42</v>
      </c>
      <c r="F20" s="171">
        <v>42946</v>
      </c>
    </row>
  </sheetData>
  <mergeCells count="4">
    <mergeCell ref="A1:C1"/>
    <mergeCell ref="A6:F6"/>
    <mergeCell ref="A8:F8"/>
    <mergeCell ref="A12:F1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G27"/>
  <sheetViews>
    <sheetView workbookViewId="0">
      <pane xSplit="2" ySplit="1" topLeftCell="W2" activePane="bottomRight" state="frozen"/>
      <selection/>
      <selection pane="topRight"/>
      <selection pane="bottomLeft"/>
      <selection pane="bottomRight" activeCell="AH12" sqref="AD12:AH29"/>
    </sheetView>
  </sheetViews>
  <sheetFormatPr defaultColWidth="11" defaultRowHeight="13.5"/>
  <cols>
    <col min="1" max="1" width="5.125" style="1" customWidth="1"/>
    <col min="2" max="2" width="18" customWidth="1"/>
    <col min="3" max="10" width="12.5" customWidth="1"/>
    <col min="11" max="11" width="12" customWidth="1"/>
    <col min="13" max="13" width="11" style="133"/>
    <col min="18" max="18" width="11.5" customWidth="1"/>
  </cols>
  <sheetData>
    <row r="1" spans="1:32">
      <c r="A1" s="134" t="s">
        <v>1</v>
      </c>
      <c r="B1" s="135" t="s">
        <v>43</v>
      </c>
      <c r="C1" s="135" t="s">
        <v>44</v>
      </c>
      <c r="D1" s="136" t="s">
        <v>45</v>
      </c>
      <c r="E1" s="136" t="s">
        <v>46</v>
      </c>
      <c r="F1" s="135" t="s">
        <v>47</v>
      </c>
      <c r="G1" s="135" t="s">
        <v>48</v>
      </c>
      <c r="H1" s="135" t="s">
        <v>49</v>
      </c>
      <c r="I1" s="135" t="s">
        <v>50</v>
      </c>
      <c r="J1" s="135" t="s">
        <v>51</v>
      </c>
      <c r="K1" s="142" t="s">
        <v>52</v>
      </c>
      <c r="L1" s="142" t="s">
        <v>53</v>
      </c>
      <c r="M1" s="143">
        <v>42919</v>
      </c>
      <c r="N1" s="144">
        <v>42920</v>
      </c>
      <c r="O1" s="145">
        <v>42921</v>
      </c>
      <c r="P1" s="145">
        <v>42922</v>
      </c>
      <c r="Q1" s="145">
        <v>42923</v>
      </c>
      <c r="R1" s="142" t="s">
        <v>54</v>
      </c>
      <c r="S1" s="142" t="s">
        <v>55</v>
      </c>
      <c r="T1" s="144">
        <v>42926</v>
      </c>
      <c r="U1" s="144">
        <v>42927</v>
      </c>
      <c r="V1" s="145">
        <v>42928</v>
      </c>
      <c r="W1" s="145">
        <v>42929</v>
      </c>
      <c r="X1" s="144">
        <v>42930</v>
      </c>
      <c r="Y1" s="153" t="s">
        <v>56</v>
      </c>
      <c r="Z1" s="153" t="s">
        <v>57</v>
      </c>
      <c r="AA1" s="154">
        <v>42933</v>
      </c>
      <c r="AB1" s="144">
        <v>42934</v>
      </c>
      <c r="AC1" s="144">
        <v>42935</v>
      </c>
      <c r="AD1" s="144">
        <v>42936</v>
      </c>
      <c r="AE1" s="144">
        <v>42937</v>
      </c>
      <c r="AF1" s="153" t="s">
        <v>58</v>
      </c>
    </row>
    <row r="2" ht="15" spans="1:32">
      <c r="A2" s="80">
        <v>1</v>
      </c>
      <c r="B2" s="81" t="s">
        <v>59</v>
      </c>
      <c r="C2" s="137">
        <v>0.0103</v>
      </c>
      <c r="D2" s="137">
        <v>0.011070110701107</v>
      </c>
      <c r="E2" s="138">
        <v>0.00501672240802676</v>
      </c>
      <c r="F2" s="138">
        <v>0.00573355817875211</v>
      </c>
      <c r="G2" s="138">
        <v>0.00973630831643002</v>
      </c>
      <c r="H2" s="137">
        <v>0.0162412993039443</v>
      </c>
      <c r="I2" s="137">
        <v>0.0123402379903041</v>
      </c>
      <c r="J2" s="138">
        <v>0.00688194812069878</v>
      </c>
      <c r="K2" s="140">
        <v>0.00956022944550669</v>
      </c>
      <c r="L2" s="140">
        <v>0</v>
      </c>
      <c r="M2" s="141">
        <v>0.00600706713780919</v>
      </c>
      <c r="N2" s="140">
        <v>0.012136974425661</v>
      </c>
      <c r="O2" s="146">
        <v>0.00560344827586207</v>
      </c>
      <c r="P2" s="146">
        <v>0.00670578373847443</v>
      </c>
      <c r="Q2" s="140">
        <v>0.00593631948192121</v>
      </c>
      <c r="R2" s="140">
        <v>0.00759734093067426</v>
      </c>
      <c r="S2" s="140">
        <v>0.00649350649350649</v>
      </c>
      <c r="T2" s="152">
        <v>0.00383141762452107</v>
      </c>
      <c r="U2" s="140">
        <v>0.00207900207900208</v>
      </c>
      <c r="V2" s="140">
        <v>0.00276370336250576</v>
      </c>
      <c r="W2" s="140">
        <v>0</v>
      </c>
      <c r="X2" s="140">
        <v>0.00222841225626741</v>
      </c>
      <c r="Y2" s="140">
        <v>0</v>
      </c>
      <c r="Z2" s="140">
        <v>0.0011001100110011</v>
      </c>
      <c r="AA2" s="155">
        <v>0</v>
      </c>
      <c r="AB2" s="152">
        <v>0.00148148148148148</v>
      </c>
      <c r="AC2" s="152">
        <v>0.00114025085518814</v>
      </c>
      <c r="AD2" s="152">
        <v>0</v>
      </c>
      <c r="AE2" s="152">
        <v>0</v>
      </c>
      <c r="AF2" s="140"/>
    </row>
    <row r="3" spans="1:32">
      <c r="A3" s="80">
        <v>2</v>
      </c>
      <c r="B3" s="82" t="s">
        <v>60</v>
      </c>
      <c r="C3" s="137">
        <v>0.000610542025642765</v>
      </c>
      <c r="D3" s="138">
        <v>0.000462107208872458</v>
      </c>
      <c r="E3" s="138">
        <v>0.00158793171893609</v>
      </c>
      <c r="F3" s="138">
        <v>0.00072456767462081</v>
      </c>
      <c r="G3" s="138">
        <v>0.00086105675146771</v>
      </c>
      <c r="H3" s="137">
        <v>0.000628643273516973</v>
      </c>
      <c r="I3" s="137">
        <v>0.00112971823498139</v>
      </c>
      <c r="J3" s="138">
        <v>0.00081366965012205</v>
      </c>
      <c r="K3" s="140">
        <v>0.000571837026447462</v>
      </c>
      <c r="L3" s="140">
        <v>0</v>
      </c>
      <c r="M3" s="141">
        <v>0.00102870075095155</v>
      </c>
      <c r="N3" s="140">
        <v>0.000507585584569398</v>
      </c>
      <c r="O3" s="140">
        <v>0.000756048387096774</v>
      </c>
      <c r="P3" s="140">
        <v>0.000631472594089417</v>
      </c>
      <c r="Q3" s="140">
        <v>0.00148809523809524</v>
      </c>
      <c r="R3" s="140">
        <v>0.00110451470385199</v>
      </c>
      <c r="S3" s="140">
        <v>0.000886917960088692</v>
      </c>
      <c r="T3" s="152">
        <v>0.000499568554430265</v>
      </c>
      <c r="U3" s="140">
        <v>0.00119277519027604</v>
      </c>
      <c r="V3" s="140">
        <v>0.00136935142537035</v>
      </c>
      <c r="W3" s="140">
        <v>0.000913294137793253</v>
      </c>
      <c r="X3" s="140">
        <v>0.00164349791138807</v>
      </c>
      <c r="Y3" s="140">
        <v>0.00412727998934895</v>
      </c>
      <c r="Z3" s="140">
        <v>0.00180505415162455</v>
      </c>
      <c r="AA3" s="155">
        <v>0.00198887851605309</v>
      </c>
      <c r="AB3" s="152">
        <v>0.000854124522364576</v>
      </c>
      <c r="AC3" s="152">
        <v>0.000726286738004164</v>
      </c>
      <c r="AD3" s="152">
        <v>0.00140087414546677</v>
      </c>
      <c r="AE3" s="152">
        <v>0.00134691965331459</v>
      </c>
      <c r="AF3" s="140"/>
    </row>
    <row r="4" spans="1:32">
      <c r="A4" s="80">
        <v>3</v>
      </c>
      <c r="B4" s="82" t="s">
        <v>61</v>
      </c>
      <c r="C4" s="137" t="s">
        <v>62</v>
      </c>
      <c r="D4" s="138"/>
      <c r="E4" s="138"/>
      <c r="F4" s="139" t="s">
        <v>62</v>
      </c>
      <c r="G4" s="138" t="s">
        <v>62</v>
      </c>
      <c r="H4" s="137" t="s">
        <v>62</v>
      </c>
      <c r="I4" s="137" t="s">
        <v>62</v>
      </c>
      <c r="J4" s="138"/>
      <c r="K4" s="140" t="s">
        <v>62</v>
      </c>
      <c r="L4" s="140" t="s">
        <v>62</v>
      </c>
      <c r="M4" s="141" t="s">
        <v>62</v>
      </c>
      <c r="N4" s="140" t="s">
        <v>62</v>
      </c>
      <c r="O4" s="140" t="s">
        <v>62</v>
      </c>
      <c r="P4" s="140" t="s">
        <v>62</v>
      </c>
      <c r="Q4" s="140" t="s">
        <v>62</v>
      </c>
      <c r="R4" s="140"/>
      <c r="T4" s="152" t="s">
        <v>62</v>
      </c>
      <c r="U4" s="140" t="s">
        <v>62</v>
      </c>
      <c r="V4" s="140" t="s">
        <v>62</v>
      </c>
      <c r="W4" s="140" t="s">
        <v>62</v>
      </c>
      <c r="X4" s="140" t="s">
        <v>62</v>
      </c>
      <c r="Y4" s="11"/>
      <c r="Z4" s="11"/>
      <c r="AA4" s="155"/>
      <c r="AB4" s="152"/>
      <c r="AC4" s="152"/>
      <c r="AD4" s="152"/>
      <c r="AE4" s="152"/>
      <c r="AF4" s="11"/>
    </row>
    <row r="5" spans="1:32">
      <c r="A5" s="80">
        <v>4</v>
      </c>
      <c r="B5" s="82" t="s">
        <v>63</v>
      </c>
      <c r="C5" s="137" t="s">
        <v>62</v>
      </c>
      <c r="D5" s="138"/>
      <c r="E5" s="138"/>
      <c r="F5" s="139" t="s">
        <v>62</v>
      </c>
      <c r="G5" s="138" t="s">
        <v>62</v>
      </c>
      <c r="H5" s="137" t="s">
        <v>62</v>
      </c>
      <c r="I5" s="137" t="s">
        <v>62</v>
      </c>
      <c r="J5" s="138"/>
      <c r="K5" s="140" t="s">
        <v>62</v>
      </c>
      <c r="L5" s="140" t="s">
        <v>62</v>
      </c>
      <c r="M5" s="141" t="s">
        <v>62</v>
      </c>
      <c r="N5" s="140" t="s">
        <v>62</v>
      </c>
      <c r="O5" s="140" t="s">
        <v>62</v>
      </c>
      <c r="P5" s="140" t="s">
        <v>62</v>
      </c>
      <c r="Q5" s="140" t="s">
        <v>62</v>
      </c>
      <c r="R5" s="140"/>
      <c r="S5" s="140"/>
      <c r="T5" s="152" t="s">
        <v>62</v>
      </c>
      <c r="U5" s="140" t="s">
        <v>62</v>
      </c>
      <c r="V5" s="140" t="s">
        <v>62</v>
      </c>
      <c r="W5" s="140" t="s">
        <v>62</v>
      </c>
      <c r="X5" s="140" t="s">
        <v>62</v>
      </c>
      <c r="Y5" s="140"/>
      <c r="Z5" s="140"/>
      <c r="AA5" s="155"/>
      <c r="AB5" s="152"/>
      <c r="AC5" s="152"/>
      <c r="AD5" s="152"/>
      <c r="AE5" s="152"/>
      <c r="AF5" s="140"/>
    </row>
    <row r="6" spans="1:32">
      <c r="A6" s="80">
        <v>5</v>
      </c>
      <c r="B6" s="108" t="s">
        <v>64</v>
      </c>
      <c r="C6" s="137">
        <v>0.0079</v>
      </c>
      <c r="D6" s="137">
        <v>0.0016</v>
      </c>
      <c r="E6" s="138">
        <v>0</v>
      </c>
      <c r="F6" s="138">
        <v>0.00104712041884817</v>
      </c>
      <c r="G6" s="138">
        <v>0.00131233595800525</v>
      </c>
      <c r="H6" s="137">
        <v>0.00120772946859903</v>
      </c>
      <c r="I6" s="137">
        <v>0</v>
      </c>
      <c r="J6" s="138">
        <v>0</v>
      </c>
      <c r="K6" s="140">
        <v>0.00306748466257669</v>
      </c>
      <c r="L6" s="140">
        <v>0.00666666666666667</v>
      </c>
      <c r="M6" s="141">
        <v>0</v>
      </c>
      <c r="N6" s="140">
        <v>0.00214822771213749</v>
      </c>
      <c r="O6" s="140">
        <v>0.00229621125143513</v>
      </c>
      <c r="P6" s="140">
        <v>0</v>
      </c>
      <c r="Q6" s="140">
        <v>0</v>
      </c>
      <c r="R6" s="140">
        <v>0</v>
      </c>
      <c r="S6" s="140">
        <v>0</v>
      </c>
      <c r="T6" s="152">
        <v>0</v>
      </c>
      <c r="U6" s="140">
        <v>0.000987166831194472</v>
      </c>
      <c r="V6" s="140">
        <v>0</v>
      </c>
      <c r="W6" s="140">
        <v>0</v>
      </c>
      <c r="X6" s="140">
        <v>0.00120048019207683</v>
      </c>
      <c r="Y6" s="140">
        <v>0</v>
      </c>
      <c r="Z6" s="140">
        <v>0</v>
      </c>
      <c r="AA6" s="155">
        <v>0</v>
      </c>
      <c r="AB6" s="152">
        <v>0.00241157556270096</v>
      </c>
      <c r="AC6" s="152">
        <v>0.000921658986175115</v>
      </c>
      <c r="AD6" s="152">
        <v>0</v>
      </c>
      <c r="AE6" s="152">
        <v>0.00111731843575419</v>
      </c>
      <c r="AF6" s="140"/>
    </row>
    <row r="7" spans="1:32">
      <c r="A7" s="80">
        <v>6</v>
      </c>
      <c r="B7" s="108" t="s">
        <v>65</v>
      </c>
      <c r="C7" s="137">
        <v>0.0018</v>
      </c>
      <c r="D7" s="137">
        <v>0.0009</v>
      </c>
      <c r="E7" s="138">
        <v>0.00320512820512821</v>
      </c>
      <c r="F7" s="138">
        <v>0.00165140369313917</v>
      </c>
      <c r="G7" s="138">
        <v>0.000772200772200772</v>
      </c>
      <c r="H7" s="137">
        <v>0.000351679268507122</v>
      </c>
      <c r="I7" s="137">
        <v>0.00274536719286205</v>
      </c>
      <c r="J7" s="138">
        <v>0.00228702115494568</v>
      </c>
      <c r="K7" s="140">
        <v>0.00288184438040346</v>
      </c>
      <c r="L7" s="140">
        <v>0.00248447204968944</v>
      </c>
      <c r="M7" s="141">
        <v>0.00109959158027019</v>
      </c>
      <c r="N7" s="140">
        <v>0.00497237569060773</v>
      </c>
      <c r="O7" s="140">
        <v>0.00277172837061968</v>
      </c>
      <c r="P7" s="140">
        <v>0.00180940892641737</v>
      </c>
      <c r="Q7" s="140">
        <v>0.00376028202115159</v>
      </c>
      <c r="R7" s="140">
        <v>0.00221336874723329</v>
      </c>
      <c r="S7" s="140">
        <v>0.00135869565217391</v>
      </c>
      <c r="T7" s="152">
        <v>0.00182503954252342</v>
      </c>
      <c r="U7" s="140">
        <v>0.00410934429158478</v>
      </c>
      <c r="V7" s="140">
        <v>0.00170035896467032</v>
      </c>
      <c r="W7" s="140">
        <v>0.00345454545454545</v>
      </c>
      <c r="X7" s="140">
        <v>0.00231189575451871</v>
      </c>
      <c r="Y7" s="140">
        <v>0.00351837372947615</v>
      </c>
      <c r="Z7" s="140">
        <v>0</v>
      </c>
      <c r="AA7" s="155">
        <v>0.000117855038302887</v>
      </c>
      <c r="AB7" s="152">
        <v>0.000651975485721737</v>
      </c>
      <c r="AC7" s="152">
        <v>0.000432214378331653</v>
      </c>
      <c r="AD7" s="152">
        <v>0</v>
      </c>
      <c r="AE7" s="152">
        <v>0</v>
      </c>
      <c r="AF7" s="140"/>
    </row>
    <row r="8" spans="1:32">
      <c r="A8" s="80">
        <v>7</v>
      </c>
      <c r="B8" s="108" t="s">
        <v>66</v>
      </c>
      <c r="C8" s="137">
        <v>0</v>
      </c>
      <c r="D8" s="137">
        <v>0</v>
      </c>
      <c r="E8" s="138">
        <v>0</v>
      </c>
      <c r="F8" s="138">
        <v>0.00321027287319422</v>
      </c>
      <c r="G8" s="138">
        <v>0.00266666666666667</v>
      </c>
      <c r="H8" s="137">
        <v>0</v>
      </c>
      <c r="I8" s="137">
        <v>0.00280112044817927</v>
      </c>
      <c r="J8" s="138">
        <v>0.0124555160142349</v>
      </c>
      <c r="K8" s="140">
        <v>0</v>
      </c>
      <c r="L8" s="140">
        <v>0</v>
      </c>
      <c r="M8" s="141">
        <v>0</v>
      </c>
      <c r="N8" s="140">
        <v>0</v>
      </c>
      <c r="O8" s="140">
        <v>0.00389863547758285</v>
      </c>
      <c r="P8" s="140">
        <v>0</v>
      </c>
      <c r="Q8" s="140">
        <v>0.00465116279069767</v>
      </c>
      <c r="R8" s="140">
        <v>0</v>
      </c>
      <c r="S8" s="140">
        <v>0</v>
      </c>
      <c r="T8" s="152">
        <v>0</v>
      </c>
      <c r="U8" s="140">
        <v>0</v>
      </c>
      <c r="V8" s="140">
        <v>0</v>
      </c>
      <c r="W8" s="140">
        <v>0</v>
      </c>
      <c r="X8" s="140">
        <v>0.0105485232067511</v>
      </c>
      <c r="Y8" s="140">
        <v>0</v>
      </c>
      <c r="Z8" s="140">
        <v>0</v>
      </c>
      <c r="AA8" s="155">
        <v>0</v>
      </c>
      <c r="AB8" s="152">
        <v>0</v>
      </c>
      <c r="AC8" s="152">
        <v>0</v>
      </c>
      <c r="AD8" s="152">
        <v>0</v>
      </c>
      <c r="AE8" s="152">
        <v>0</v>
      </c>
      <c r="AF8" s="140"/>
    </row>
    <row r="9" spans="1:32">
      <c r="A9" s="80">
        <v>8</v>
      </c>
      <c r="B9" s="108" t="s">
        <v>67</v>
      </c>
      <c r="C9" s="137">
        <v>0.0046</v>
      </c>
      <c r="D9" s="137">
        <v>0</v>
      </c>
      <c r="E9" s="138">
        <v>0</v>
      </c>
      <c r="F9" s="138">
        <v>0.0012070006035003</v>
      </c>
      <c r="G9" s="138">
        <v>0</v>
      </c>
      <c r="H9" s="137">
        <v>0</v>
      </c>
      <c r="I9" s="137">
        <v>0</v>
      </c>
      <c r="J9" s="138">
        <v>0</v>
      </c>
      <c r="K9" s="140">
        <v>0</v>
      </c>
      <c r="L9" s="140">
        <v>0</v>
      </c>
      <c r="M9" s="141">
        <v>0</v>
      </c>
      <c r="N9" s="140">
        <v>0</v>
      </c>
      <c r="O9" s="140">
        <v>0</v>
      </c>
      <c r="P9" s="140">
        <v>0</v>
      </c>
      <c r="Q9" s="140">
        <v>0</v>
      </c>
      <c r="R9" s="140">
        <v>0</v>
      </c>
      <c r="S9" s="140">
        <v>0</v>
      </c>
      <c r="T9" s="152">
        <v>0</v>
      </c>
      <c r="U9" s="140">
        <v>0.00058173356602676</v>
      </c>
      <c r="V9" s="140">
        <v>0</v>
      </c>
      <c r="W9" s="140">
        <v>0</v>
      </c>
      <c r="X9" s="140">
        <v>0</v>
      </c>
      <c r="Y9" s="140">
        <v>0</v>
      </c>
      <c r="Z9" s="140">
        <v>0</v>
      </c>
      <c r="AA9" s="155">
        <v>0</v>
      </c>
      <c r="AB9" s="152">
        <v>0</v>
      </c>
      <c r="AC9" s="152">
        <v>0</v>
      </c>
      <c r="AD9" s="152">
        <v>0</v>
      </c>
      <c r="AE9" s="152">
        <v>0</v>
      </c>
      <c r="AF9" s="140"/>
    </row>
    <row r="10" spans="1:32">
      <c r="A10" s="80">
        <v>9</v>
      </c>
      <c r="B10" s="108" t="s">
        <v>68</v>
      </c>
      <c r="C10" s="137">
        <v>0.004</v>
      </c>
      <c r="D10" s="137">
        <v>0</v>
      </c>
      <c r="E10" s="138">
        <v>0.003690036900369</v>
      </c>
      <c r="F10" s="138">
        <v>0.00104712041884817</v>
      </c>
      <c r="G10" s="138">
        <v>0.000656167979002625</v>
      </c>
      <c r="H10" s="137">
        <v>0.00120772946859903</v>
      </c>
      <c r="I10" s="137">
        <v>0.0023696682464455</v>
      </c>
      <c r="J10" s="138">
        <v>0</v>
      </c>
      <c r="K10" s="140">
        <v>0</v>
      </c>
      <c r="L10" s="140">
        <v>0.00666666666666667</v>
      </c>
      <c r="M10" s="141">
        <v>0.00102774922918808</v>
      </c>
      <c r="N10" s="140">
        <v>0.00214822771213749</v>
      </c>
      <c r="O10" s="140">
        <v>0</v>
      </c>
      <c r="P10" s="140">
        <v>0</v>
      </c>
      <c r="Q10" s="140">
        <v>0</v>
      </c>
      <c r="R10" s="140">
        <v>0</v>
      </c>
      <c r="S10" s="140">
        <v>0</v>
      </c>
      <c r="T10" s="152">
        <v>0</v>
      </c>
      <c r="U10" s="140">
        <v>0</v>
      </c>
      <c r="V10" s="140">
        <v>0</v>
      </c>
      <c r="W10" s="140">
        <v>0</v>
      </c>
      <c r="X10" s="140">
        <v>0</v>
      </c>
      <c r="Y10" s="140">
        <v>0</v>
      </c>
      <c r="Z10" s="140">
        <v>0</v>
      </c>
      <c r="AA10" s="155">
        <v>0</v>
      </c>
      <c r="AB10" s="152">
        <v>0</v>
      </c>
      <c r="AC10" s="152">
        <v>0</v>
      </c>
      <c r="AD10" s="152">
        <v>0</v>
      </c>
      <c r="AE10" s="152">
        <v>0</v>
      </c>
      <c r="AF10" s="140"/>
    </row>
    <row r="11" spans="1:32">
      <c r="A11" s="80">
        <v>10</v>
      </c>
      <c r="B11" s="82" t="s">
        <v>69</v>
      </c>
      <c r="C11" s="137">
        <v>0.0027</v>
      </c>
      <c r="D11" s="137">
        <v>0</v>
      </c>
      <c r="E11" s="138">
        <v>0</v>
      </c>
      <c r="F11" s="138">
        <v>0</v>
      </c>
      <c r="G11" s="138">
        <v>0</v>
      </c>
      <c r="H11" s="137">
        <v>0</v>
      </c>
      <c r="I11" s="137">
        <v>0.0029673590504451</v>
      </c>
      <c r="J11" s="138">
        <v>0</v>
      </c>
      <c r="K11" s="140">
        <v>0</v>
      </c>
      <c r="L11" s="140">
        <v>0</v>
      </c>
      <c r="M11" s="141">
        <v>0</v>
      </c>
      <c r="N11" s="140">
        <v>0.00705882352941176</v>
      </c>
      <c r="O11" s="140">
        <v>0</v>
      </c>
      <c r="P11" s="140">
        <v>0</v>
      </c>
      <c r="Q11" s="140">
        <v>0</v>
      </c>
      <c r="R11" s="140">
        <v>0</v>
      </c>
      <c r="S11" s="140">
        <v>0</v>
      </c>
      <c r="T11" s="152">
        <v>0</v>
      </c>
      <c r="U11" s="140">
        <v>0</v>
      </c>
      <c r="V11" s="140">
        <v>0</v>
      </c>
      <c r="W11" s="140">
        <v>0</v>
      </c>
      <c r="X11" s="140">
        <v>0</v>
      </c>
      <c r="Y11" s="140">
        <v>0</v>
      </c>
      <c r="Z11" s="140">
        <v>0</v>
      </c>
      <c r="AA11" s="155">
        <v>0</v>
      </c>
      <c r="AB11" s="152">
        <v>0</v>
      </c>
      <c r="AC11" s="152">
        <v>0</v>
      </c>
      <c r="AD11" s="152">
        <v>0</v>
      </c>
      <c r="AE11" s="152">
        <v>0</v>
      </c>
      <c r="AF11" s="140"/>
    </row>
    <row r="12" spans="1:32">
      <c r="A12" s="80">
        <v>11</v>
      </c>
      <c r="B12" s="82" t="s">
        <v>70</v>
      </c>
      <c r="C12" s="137">
        <v>0.0012</v>
      </c>
      <c r="D12" s="137">
        <v>0.0001</v>
      </c>
      <c r="E12" s="138">
        <v>0.000793965859468043</v>
      </c>
      <c r="F12" s="138">
        <v>0.000434740604772486</v>
      </c>
      <c r="G12" s="138">
        <v>7.82778864970646e-5</v>
      </c>
      <c r="H12" s="137">
        <v>0.000971539604526232</v>
      </c>
      <c r="I12" s="137">
        <v>0.000598086124401914</v>
      </c>
      <c r="J12" s="138">
        <v>0.00113913751017087</v>
      </c>
      <c r="K12" s="140">
        <v>0.000714796283059328</v>
      </c>
      <c r="L12" s="140">
        <v>0.000451467268623025</v>
      </c>
      <c r="M12" s="141">
        <v>0.000411480300380619</v>
      </c>
      <c r="N12" s="140">
        <v>0.000338390389712932</v>
      </c>
      <c r="O12" s="140">
        <v>0.000567036290322581</v>
      </c>
      <c r="P12" s="140">
        <v>0.000126294518817883</v>
      </c>
      <c r="Q12" s="140">
        <v>7.44047619047619e-5</v>
      </c>
      <c r="R12" s="140">
        <v>0.000276128675962999</v>
      </c>
      <c r="S12" s="140">
        <v>0</v>
      </c>
      <c r="T12" s="152">
        <v>0.000272491938780144</v>
      </c>
      <c r="U12" s="140">
        <v>0.00017039645575372</v>
      </c>
      <c r="V12" s="140">
        <v>0.000311216233038715</v>
      </c>
      <c r="W12" s="140">
        <v>0.000285404418060392</v>
      </c>
      <c r="X12" s="140">
        <v>0</v>
      </c>
      <c r="Y12" s="140">
        <v>0.000133138064172547</v>
      </c>
      <c r="Z12" s="140">
        <v>0.000300842358604091</v>
      </c>
      <c r="AA12" s="155">
        <v>0.000121768072411414</v>
      </c>
      <c r="AB12" s="152">
        <v>0.000134861766689144</v>
      </c>
      <c r="AC12" s="152">
        <v>9.68382317338885e-5</v>
      </c>
      <c r="AD12" s="152">
        <v>0</v>
      </c>
      <c r="AE12" s="152">
        <v>5.85617240571562e-5</v>
      </c>
      <c r="AF12" s="140"/>
    </row>
    <row r="13" spans="1:32">
      <c r="A13" s="80">
        <v>12</v>
      </c>
      <c r="B13" s="82" t="s">
        <v>71</v>
      </c>
      <c r="C13" s="114" t="s">
        <v>62</v>
      </c>
      <c r="D13" s="114" t="s">
        <v>62</v>
      </c>
      <c r="E13" s="114"/>
      <c r="F13" s="114" t="s">
        <v>62</v>
      </c>
      <c r="G13" s="114" t="s">
        <v>62</v>
      </c>
      <c r="H13" s="114" t="s">
        <v>62</v>
      </c>
      <c r="I13" s="114" t="s">
        <v>62</v>
      </c>
      <c r="J13" s="114" t="s">
        <v>62</v>
      </c>
      <c r="K13" s="147" t="s">
        <v>62</v>
      </c>
      <c r="L13" s="147" t="s">
        <v>62</v>
      </c>
      <c r="M13" s="148" t="s">
        <v>62</v>
      </c>
      <c r="N13" s="147" t="s">
        <v>62</v>
      </c>
      <c r="O13" s="114" t="s">
        <v>62</v>
      </c>
      <c r="P13" s="114" t="s">
        <v>62</v>
      </c>
      <c r="Q13" s="114" t="s">
        <v>62</v>
      </c>
      <c r="R13" s="114" t="s">
        <v>62</v>
      </c>
      <c r="S13" s="114" t="s">
        <v>62</v>
      </c>
      <c r="T13" s="114" t="s">
        <v>62</v>
      </c>
      <c r="U13" s="147" t="s">
        <v>62</v>
      </c>
      <c r="V13" s="147" t="s">
        <v>62</v>
      </c>
      <c r="W13" s="147" t="s">
        <v>62</v>
      </c>
      <c r="X13" s="147" t="s">
        <v>62</v>
      </c>
      <c r="Y13" s="114" t="s">
        <v>62</v>
      </c>
      <c r="Z13" s="114" t="s">
        <v>62</v>
      </c>
      <c r="AA13" s="156" t="s">
        <v>62</v>
      </c>
      <c r="AB13" s="114" t="s">
        <v>62</v>
      </c>
      <c r="AC13" s="114" t="s">
        <v>62</v>
      </c>
      <c r="AD13" s="114" t="s">
        <v>62</v>
      </c>
      <c r="AE13" s="114" t="s">
        <v>62</v>
      </c>
      <c r="AF13" s="114"/>
    </row>
    <row r="14" spans="1:32">
      <c r="A14" s="80">
        <v>13</v>
      </c>
      <c r="B14" s="82" t="s">
        <v>72</v>
      </c>
      <c r="C14" s="114" t="s">
        <v>62</v>
      </c>
      <c r="D14" s="114" t="s">
        <v>62</v>
      </c>
      <c r="E14" s="114"/>
      <c r="F14" s="114" t="s">
        <v>62</v>
      </c>
      <c r="G14" s="114" t="s">
        <v>62</v>
      </c>
      <c r="H14" s="114" t="s">
        <v>62</v>
      </c>
      <c r="I14" s="114" t="s">
        <v>62</v>
      </c>
      <c r="J14" s="114" t="s">
        <v>62</v>
      </c>
      <c r="K14" s="147" t="s">
        <v>62</v>
      </c>
      <c r="L14" s="147" t="s">
        <v>62</v>
      </c>
      <c r="M14" s="148" t="s">
        <v>62</v>
      </c>
      <c r="N14" s="147" t="s">
        <v>62</v>
      </c>
      <c r="O14" s="114" t="s">
        <v>62</v>
      </c>
      <c r="P14" s="114" t="s">
        <v>62</v>
      </c>
      <c r="Q14" s="114" t="s">
        <v>62</v>
      </c>
      <c r="R14" s="114" t="s">
        <v>62</v>
      </c>
      <c r="S14" s="114" t="s">
        <v>62</v>
      </c>
      <c r="T14" s="114" t="s">
        <v>62</v>
      </c>
      <c r="U14" s="147" t="s">
        <v>62</v>
      </c>
      <c r="V14" s="147" t="s">
        <v>62</v>
      </c>
      <c r="W14" s="147" t="s">
        <v>62</v>
      </c>
      <c r="X14" s="147" t="s">
        <v>62</v>
      </c>
      <c r="Y14" s="114" t="s">
        <v>62</v>
      </c>
      <c r="Z14" s="114" t="s">
        <v>62</v>
      </c>
      <c r="AA14" s="156" t="s">
        <v>62</v>
      </c>
      <c r="AB14" s="114" t="s">
        <v>62</v>
      </c>
      <c r="AC14" s="114" t="s">
        <v>62</v>
      </c>
      <c r="AD14" s="114" t="s">
        <v>62</v>
      </c>
      <c r="AE14" s="114" t="s">
        <v>62</v>
      </c>
      <c r="AF14" s="114"/>
    </row>
    <row r="15" spans="1:32">
      <c r="A15" s="80">
        <v>14</v>
      </c>
      <c r="B15" s="82" t="s">
        <v>73</v>
      </c>
      <c r="C15" s="137">
        <v>0.0085</v>
      </c>
      <c r="D15" s="137">
        <v>0.0058</v>
      </c>
      <c r="E15" s="137">
        <v>0.00674870980547836</v>
      </c>
      <c r="F15" s="140">
        <v>0.00405757897787653</v>
      </c>
      <c r="G15" s="140">
        <v>0.00587084148727984</v>
      </c>
      <c r="H15" s="107">
        <v>0.00457195108012344</v>
      </c>
      <c r="I15" s="137">
        <v>0.00551568314726209</v>
      </c>
      <c r="J15" s="140">
        <v>0.0048006509357201</v>
      </c>
      <c r="K15" s="140">
        <v>0.00586132952108649</v>
      </c>
      <c r="L15" s="140">
        <v>0.00316027088036117</v>
      </c>
      <c r="M15" s="141">
        <v>0.00401193292871104</v>
      </c>
      <c r="N15" s="140">
        <v>0.00671140939597315</v>
      </c>
      <c r="O15" s="140">
        <v>0.00630040322580645</v>
      </c>
      <c r="P15" s="140">
        <v>0.0037888355645365</v>
      </c>
      <c r="Q15" s="140">
        <v>0.00602678571428571</v>
      </c>
      <c r="R15" s="140">
        <v>0.00662708822311197</v>
      </c>
      <c r="S15" s="140">
        <v>0.00665188470066519</v>
      </c>
      <c r="T15" s="152">
        <v>0.00440528634361234</v>
      </c>
      <c r="U15" s="140">
        <v>0.00607747358854936</v>
      </c>
      <c r="V15" s="140">
        <v>0.00728245985310594</v>
      </c>
      <c r="W15" s="140">
        <v>0.00662138249900108</v>
      </c>
      <c r="X15" s="140">
        <v>0.00835444771622269</v>
      </c>
      <c r="Y15" s="140">
        <v>0.00931966449207828</v>
      </c>
      <c r="Z15" s="140">
        <v>0.00240673886883273</v>
      </c>
      <c r="AA15" s="155">
        <v>0.00292243373787393</v>
      </c>
      <c r="AB15" s="152">
        <v>0.00305686671162059</v>
      </c>
      <c r="AC15" s="152">
        <v>0.00188834551881083</v>
      </c>
      <c r="AD15" s="152">
        <v>0.00481900706040569</v>
      </c>
      <c r="AE15" s="152">
        <v>0.00245959241040056</v>
      </c>
      <c r="AF15" s="140"/>
    </row>
    <row r="16" spans="1:32">
      <c r="A16" s="16" t="s">
        <v>62</v>
      </c>
      <c r="B16" s="11" t="s">
        <v>62</v>
      </c>
      <c r="C16" s="138"/>
      <c r="D16" s="138"/>
      <c r="E16" s="138"/>
      <c r="F16" s="138"/>
      <c r="G16" s="138"/>
      <c r="H16" s="138"/>
      <c r="I16" s="138"/>
      <c r="J16" s="138"/>
      <c r="K16" s="11"/>
      <c r="L16" s="11"/>
      <c r="M16" s="149"/>
      <c r="N16" s="11"/>
      <c r="O16" s="11"/>
      <c r="P16" s="11"/>
      <c r="Q16" s="11"/>
      <c r="R16" s="11"/>
      <c r="S16" s="11"/>
      <c r="T16" s="11"/>
      <c r="U16" s="11"/>
      <c r="V16" s="11"/>
      <c r="W16" s="11"/>
      <c r="Y16" s="11"/>
      <c r="Z16" s="11"/>
      <c r="AA16" s="157"/>
      <c r="AB16" s="11"/>
      <c r="AC16" s="11"/>
      <c r="AD16" s="11"/>
      <c r="AE16" s="11"/>
      <c r="AF16" s="11"/>
    </row>
    <row r="17" spans="1:32">
      <c r="A17" s="16">
        <v>1</v>
      </c>
      <c r="B17" s="11" t="s">
        <v>74</v>
      </c>
      <c r="C17" s="138">
        <v>0.0028</v>
      </c>
      <c r="D17" s="138">
        <v>0.0049</v>
      </c>
      <c r="E17" s="138">
        <v>0.00317586343787217</v>
      </c>
      <c r="F17" s="141">
        <v>0.00173896241908994</v>
      </c>
      <c r="G17" s="138">
        <v>0.00297455968688845</v>
      </c>
      <c r="H17" s="140">
        <v>0.00302891759058178</v>
      </c>
      <c r="I17" s="140">
        <v>0.003056884635832</v>
      </c>
      <c r="J17" s="140">
        <v>0.00195280716029292</v>
      </c>
      <c r="K17" s="140">
        <v>0.00214438884917798</v>
      </c>
      <c r="L17" s="140">
        <v>0.00090293453724605</v>
      </c>
      <c r="M17" s="140">
        <v>0.0020574015019031</v>
      </c>
      <c r="N17" s="140">
        <v>0.00242513112627601</v>
      </c>
      <c r="O17" s="140">
        <v>0.00170110887096774</v>
      </c>
      <c r="P17" s="141">
        <v>0.00183127052285931</v>
      </c>
      <c r="Q17" s="140">
        <v>0.00267857142857143</v>
      </c>
      <c r="R17" s="140">
        <v>0.00220902940770399</v>
      </c>
      <c r="S17" s="140">
        <v>0.0035</v>
      </c>
      <c r="T17" s="140">
        <v>0.00122621372451065</v>
      </c>
      <c r="U17" s="140">
        <v>0.00187436101329092</v>
      </c>
      <c r="V17" s="140">
        <v>0.00192954064484003</v>
      </c>
      <c r="W17" s="140">
        <v>0.00114161767224157</v>
      </c>
      <c r="X17" s="140">
        <v>0.00205437238923509</v>
      </c>
      <c r="Y17" s="140">
        <v>0.0042604180535215</v>
      </c>
      <c r="Z17" s="140">
        <v>0.00210589651022864</v>
      </c>
      <c r="AA17" s="158">
        <v>0.0023947720907578</v>
      </c>
      <c r="AB17" s="140">
        <v>0.00148347943358058</v>
      </c>
      <c r="AC17" s="140">
        <v>0.00145257347600833</v>
      </c>
      <c r="AD17" s="140">
        <v>0.00179311890619747</v>
      </c>
      <c r="AE17" s="140">
        <v>0.00193253689388616</v>
      </c>
      <c r="AF17" s="140"/>
    </row>
    <row r="18" spans="1:32">
      <c r="A18" s="16">
        <v>2</v>
      </c>
      <c r="B18" s="11" t="s">
        <v>75</v>
      </c>
      <c r="C18" s="138">
        <v>0.0045</v>
      </c>
      <c r="D18" s="138">
        <v>0.0008</v>
      </c>
      <c r="E18" s="138">
        <v>0.00277888050813815</v>
      </c>
      <c r="F18" s="141">
        <v>0.0018838759540141</v>
      </c>
      <c r="G18" s="138">
        <v>0.00281800391389432</v>
      </c>
      <c r="H18" s="140">
        <v>0.00057149388501543</v>
      </c>
      <c r="I18" s="140">
        <v>0.00186071238702818</v>
      </c>
      <c r="J18" s="140">
        <v>0.00170870626525631</v>
      </c>
      <c r="K18" s="140">
        <v>0.00300214438884918</v>
      </c>
      <c r="L18" s="140">
        <v>0.0018058690744921</v>
      </c>
      <c r="M18" s="140">
        <v>0.00154305112642732</v>
      </c>
      <c r="N18" s="140">
        <v>0.00394788787998421</v>
      </c>
      <c r="O18" s="140">
        <v>0.00403225806451613</v>
      </c>
      <c r="P18" s="140">
        <v>0.00183127052285931</v>
      </c>
      <c r="Q18" s="140">
        <v>0.00327380952380952</v>
      </c>
      <c r="R18" s="140">
        <v>0.00414193013944498</v>
      </c>
      <c r="S18" s="140">
        <v>0.0031</v>
      </c>
      <c r="T18" s="140">
        <v>0.00290658068032154</v>
      </c>
      <c r="U18" s="140">
        <v>0.00403271611950471</v>
      </c>
      <c r="V18" s="140">
        <v>0.00504170297522719</v>
      </c>
      <c r="W18" s="140">
        <v>0.00519436040869913</v>
      </c>
      <c r="X18" s="140">
        <v>0.0063000753269876</v>
      </c>
      <c r="Y18" s="140">
        <v>0.00492610837438424</v>
      </c>
      <c r="Z18" s="140">
        <v>0</v>
      </c>
      <c r="AA18" s="158">
        <v>0.000284125502293299</v>
      </c>
      <c r="AB18" s="140">
        <v>0.00143852551135087</v>
      </c>
      <c r="AC18" s="140">
        <v>0.00033893381106861</v>
      </c>
      <c r="AD18" s="140">
        <v>0.00302588815420823</v>
      </c>
      <c r="AE18" s="140">
        <v>0.00046849379245725</v>
      </c>
      <c r="AF18" s="140"/>
    </row>
    <row r="19" spans="1:32">
      <c r="A19" s="16">
        <v>3</v>
      </c>
      <c r="B19" s="11" t="s">
        <v>76</v>
      </c>
      <c r="C19" s="138">
        <v>0.0012</v>
      </c>
      <c r="D19" s="138">
        <v>0.0001</v>
      </c>
      <c r="E19" s="138">
        <v>0.000793965859468043</v>
      </c>
      <c r="F19" s="141">
        <v>0.000434740604772486</v>
      </c>
      <c r="G19" s="138">
        <v>7.82778864970646e-5</v>
      </c>
      <c r="H19" s="140">
        <v>0.000971539604526232</v>
      </c>
      <c r="I19" s="140">
        <v>0.000598086124401914</v>
      </c>
      <c r="J19" s="140">
        <v>0.00113913751017087</v>
      </c>
      <c r="K19" s="140">
        <v>0.000714796283059328</v>
      </c>
      <c r="L19" s="140">
        <v>0.000451467268623025</v>
      </c>
      <c r="M19" s="141">
        <v>0.000411480300380619</v>
      </c>
      <c r="N19" s="140">
        <v>0.000338390389712932</v>
      </c>
      <c r="O19" s="140">
        <v>0.000567036290322581</v>
      </c>
      <c r="P19" s="140">
        <v>0.000126294518817883</v>
      </c>
      <c r="Q19" s="140">
        <v>7.44047619047619e-5</v>
      </c>
      <c r="R19" s="140">
        <v>0.000276128675962999</v>
      </c>
      <c r="S19" s="140">
        <v>0</v>
      </c>
      <c r="T19" s="140">
        <v>0.000272491938780144</v>
      </c>
      <c r="U19" s="140">
        <v>0.00017039645575372</v>
      </c>
      <c r="V19" s="140">
        <v>0.000311216233038715</v>
      </c>
      <c r="W19" s="140">
        <v>0.000285404418060392</v>
      </c>
      <c r="X19" s="140">
        <v>0</v>
      </c>
      <c r="Y19" s="140">
        <v>0.000133138064172547</v>
      </c>
      <c r="Z19" s="140">
        <v>0.000300842358604091</v>
      </c>
      <c r="AA19" s="158">
        <v>0.000121768072411414</v>
      </c>
      <c r="AB19" s="140">
        <v>0.000134861766689144</v>
      </c>
      <c r="AC19" s="140">
        <v>9.68382317338885e-5</v>
      </c>
      <c r="AD19" s="140">
        <v>0</v>
      </c>
      <c r="AE19" s="140">
        <v>5.85617240571562e-5</v>
      </c>
      <c r="AF19" s="140"/>
    </row>
    <row r="20" spans="24:27">
      <c r="X20" t="s">
        <v>62</v>
      </c>
      <c r="AA20" s="159"/>
    </row>
    <row r="21" spans="2:27">
      <c r="B21" s="17" t="s">
        <v>77</v>
      </c>
      <c r="C21" t="s">
        <v>62</v>
      </c>
      <c r="AA21" s="159"/>
    </row>
    <row r="22" spans="1:33">
      <c r="A22" s="80">
        <v>1</v>
      </c>
      <c r="B22" s="108" t="s">
        <v>78</v>
      </c>
      <c r="C22" s="84"/>
      <c r="D22" s="84"/>
      <c r="E22" s="84"/>
      <c r="F22" s="84"/>
      <c r="G22" s="84"/>
      <c r="H22" s="84"/>
      <c r="I22" s="84"/>
      <c r="J22" s="84"/>
      <c r="K22" s="84"/>
      <c r="L22" s="84"/>
      <c r="M22" s="150"/>
      <c r="N22" s="84"/>
      <c r="O22" s="84">
        <v>8</v>
      </c>
      <c r="P22" s="84">
        <v>8</v>
      </c>
      <c r="Q22" s="84">
        <v>4</v>
      </c>
      <c r="R22" s="84">
        <v>3</v>
      </c>
      <c r="S22" s="11">
        <v>4</v>
      </c>
      <c r="T22" s="11">
        <v>3</v>
      </c>
      <c r="U22" s="11">
        <v>0</v>
      </c>
      <c r="V22" s="11">
        <v>4</v>
      </c>
      <c r="W22" s="11">
        <v>0</v>
      </c>
      <c r="X22" s="11">
        <v>3</v>
      </c>
      <c r="Y22" s="11">
        <v>0</v>
      </c>
      <c r="Z22" s="11">
        <v>1</v>
      </c>
      <c r="AA22" s="157">
        <v>1</v>
      </c>
      <c r="AB22" s="11">
        <v>3</v>
      </c>
      <c r="AC22" s="11">
        <v>1</v>
      </c>
      <c r="AD22" s="11">
        <v>0</v>
      </c>
      <c r="AE22" s="11">
        <v>0</v>
      </c>
      <c r="AF22" s="11">
        <v>0</v>
      </c>
      <c r="AG22" s="11">
        <v>0</v>
      </c>
    </row>
    <row r="23" spans="1:33">
      <c r="A23" s="80">
        <v>2</v>
      </c>
      <c r="B23" s="82" t="s">
        <v>79</v>
      </c>
      <c r="C23" s="84"/>
      <c r="D23" s="84"/>
      <c r="E23" s="84"/>
      <c r="F23" s="84"/>
      <c r="G23" s="84"/>
      <c r="H23" s="84"/>
      <c r="I23" s="84"/>
      <c r="J23" s="84"/>
      <c r="K23" s="84" t="s">
        <v>62</v>
      </c>
      <c r="L23" s="84" t="s">
        <v>62</v>
      </c>
      <c r="M23" s="150" t="s">
        <v>62</v>
      </c>
      <c r="N23" s="84"/>
      <c r="O23" s="84">
        <v>2</v>
      </c>
      <c r="P23" s="84">
        <v>2</v>
      </c>
      <c r="Q23" s="84">
        <v>3</v>
      </c>
      <c r="R23" s="84">
        <v>3</v>
      </c>
      <c r="S23" s="11">
        <v>1</v>
      </c>
      <c r="T23" s="11">
        <v>2</v>
      </c>
      <c r="U23" s="11">
        <v>0</v>
      </c>
      <c r="V23" s="11">
        <v>21</v>
      </c>
      <c r="W23" s="11">
        <v>15</v>
      </c>
      <c r="X23" s="11">
        <v>15</v>
      </c>
      <c r="Y23" s="11">
        <v>29</v>
      </c>
      <c r="Z23" s="11">
        <v>3</v>
      </c>
      <c r="AA23" s="157">
        <v>49</v>
      </c>
      <c r="AB23" s="11">
        <v>19</v>
      </c>
      <c r="AC23" s="11">
        <v>15</v>
      </c>
      <c r="AD23" s="11">
        <v>25</v>
      </c>
      <c r="AE23" s="11">
        <v>23</v>
      </c>
      <c r="AF23" s="11">
        <v>13</v>
      </c>
      <c r="AG23" s="11">
        <v>3</v>
      </c>
    </row>
    <row r="24" spans="1:33">
      <c r="A24" s="80">
        <v>3</v>
      </c>
      <c r="B24" s="82" t="s">
        <v>80</v>
      </c>
      <c r="C24" s="84"/>
      <c r="D24" s="84"/>
      <c r="E24" s="84"/>
      <c r="F24" s="84"/>
      <c r="G24" s="84"/>
      <c r="H24" s="84"/>
      <c r="I24" s="84" t="s">
        <v>62</v>
      </c>
      <c r="J24" s="84" t="s">
        <v>62</v>
      </c>
      <c r="K24" s="84" t="s">
        <v>62</v>
      </c>
      <c r="L24" s="84" t="s">
        <v>62</v>
      </c>
      <c r="M24" s="150" t="s">
        <v>62</v>
      </c>
      <c r="N24" s="84"/>
      <c r="O24" s="84">
        <v>0</v>
      </c>
      <c r="P24" s="84">
        <v>0</v>
      </c>
      <c r="Q24" s="84">
        <v>1</v>
      </c>
      <c r="R24" s="84">
        <v>0</v>
      </c>
      <c r="S24" s="11">
        <v>1</v>
      </c>
      <c r="T24" s="11">
        <v>1</v>
      </c>
      <c r="U24" s="11">
        <v>0</v>
      </c>
      <c r="V24" s="11">
        <v>0</v>
      </c>
      <c r="W24" s="11">
        <v>2</v>
      </c>
      <c r="X24" s="11">
        <v>2</v>
      </c>
      <c r="Y24" s="11">
        <v>0</v>
      </c>
      <c r="Z24" s="11">
        <v>0</v>
      </c>
      <c r="AA24" s="157">
        <v>6</v>
      </c>
      <c r="AB24" s="11">
        <v>5</v>
      </c>
      <c r="AC24" s="11">
        <v>6</v>
      </c>
      <c r="AD24" s="11">
        <v>4</v>
      </c>
      <c r="AE24" s="11">
        <v>7</v>
      </c>
      <c r="AF24" s="11">
        <v>2</v>
      </c>
      <c r="AG24" s="11">
        <v>2</v>
      </c>
    </row>
    <row r="25" spans="10:27">
      <c r="J25" s="101" t="s">
        <v>62</v>
      </c>
      <c r="K25" s="101" t="s">
        <v>62</v>
      </c>
      <c r="L25" s="101" t="s">
        <v>62</v>
      </c>
      <c r="M25" s="151" t="s">
        <v>62</v>
      </c>
      <c r="N25" s="101" t="s">
        <v>62</v>
      </c>
      <c r="AA25" s="159"/>
    </row>
    <row r="27" spans="24:32">
      <c r="X27" s="101" t="s">
        <v>81</v>
      </c>
      <c r="Y27" s="101" t="s">
        <v>62</v>
      </c>
      <c r="Z27" s="101" t="s">
        <v>62</v>
      </c>
      <c r="AA27" s="159"/>
      <c r="AF27" s="101"/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3"/>
  <sheetViews>
    <sheetView topLeftCell="C1" workbookViewId="0">
      <selection activeCell="D22" sqref="D22"/>
    </sheetView>
  </sheetViews>
  <sheetFormatPr defaultColWidth="9" defaultRowHeight="13.5"/>
  <cols>
    <col min="1" max="1" width="5.125" style="1" customWidth="1"/>
    <col min="2" max="2" width="18" customWidth="1"/>
    <col min="4" max="4" width="18" customWidth="1"/>
    <col min="6" max="6" width="14.5" style="101" customWidth="1"/>
    <col min="7" max="8" width="12.5" customWidth="1"/>
    <col min="9" max="11" width="10.625" customWidth="1"/>
    <col min="12" max="12" width="4.5" customWidth="1"/>
    <col min="13" max="13" width="5.125" customWidth="1"/>
    <col min="14" max="14" width="20.5" customWidth="1"/>
  </cols>
  <sheetData>
    <row r="1" spans="1:15">
      <c r="A1" s="80" t="s">
        <v>1</v>
      </c>
      <c r="B1" s="82" t="s">
        <v>43</v>
      </c>
      <c r="C1" s="82" t="s">
        <v>82</v>
      </c>
      <c r="D1" s="82" t="s">
        <v>83</v>
      </c>
      <c r="E1" s="82" t="s">
        <v>84</v>
      </c>
      <c r="F1" s="102" t="s">
        <v>85</v>
      </c>
      <c r="G1" s="103" t="s">
        <v>86</v>
      </c>
      <c r="H1" s="104" t="s">
        <v>87</v>
      </c>
      <c r="I1" s="122" t="s">
        <v>88</v>
      </c>
      <c r="J1" s="123" t="s">
        <v>89</v>
      </c>
      <c r="K1" s="124" t="s">
        <v>90</v>
      </c>
      <c r="M1" s="82" t="s">
        <v>1</v>
      </c>
      <c r="N1" s="82" t="s">
        <v>91</v>
      </c>
      <c r="O1" s="82"/>
    </row>
    <row r="2" s="21" customFormat="1" spans="1:15">
      <c r="A2" s="105"/>
      <c r="B2" s="106"/>
      <c r="C2" s="106"/>
      <c r="D2" s="106"/>
      <c r="E2" s="106"/>
      <c r="F2" s="107"/>
      <c r="G2" s="106"/>
      <c r="H2" s="106"/>
      <c r="I2" s="106"/>
      <c r="J2" s="106"/>
      <c r="K2" s="106"/>
      <c r="M2" s="82">
        <v>1</v>
      </c>
      <c r="N2" s="82" t="s">
        <v>92</v>
      </c>
      <c r="O2" s="82">
        <v>0</v>
      </c>
    </row>
    <row r="3" ht="15" spans="1:15">
      <c r="A3" s="80">
        <v>1</v>
      </c>
      <c r="B3" s="81" t="s">
        <v>59</v>
      </c>
      <c r="C3" s="82">
        <f>'1号门诊故障统计'!C34+'2号门诊故障统计'!C56</f>
        <v>0</v>
      </c>
      <c r="D3" s="81" t="s">
        <v>93</v>
      </c>
      <c r="E3" s="108">
        <f>O2+O3</f>
        <v>0</v>
      </c>
      <c r="F3" s="109" t="e">
        <f>C3/E3</f>
        <v>#DIV/0!</v>
      </c>
      <c r="G3" s="110">
        <f>C3</f>
        <v>0</v>
      </c>
      <c r="H3" s="111"/>
      <c r="I3" s="111"/>
      <c r="J3" s="111"/>
      <c r="K3" s="111"/>
      <c r="M3" s="82">
        <v>2</v>
      </c>
      <c r="N3" s="82" t="s">
        <v>94</v>
      </c>
      <c r="O3" s="82">
        <v>0</v>
      </c>
    </row>
    <row r="4" spans="1:15">
      <c r="A4" s="80">
        <v>2</v>
      </c>
      <c r="B4" s="82" t="s">
        <v>60</v>
      </c>
      <c r="C4" s="82">
        <f>'1号门诊故障统计'!C35+'2号门诊故障统计'!C57</f>
        <v>3</v>
      </c>
      <c r="D4" s="82" t="s">
        <v>95</v>
      </c>
      <c r="E4" s="108">
        <f>O20</f>
        <v>0</v>
      </c>
      <c r="F4" s="109" t="e">
        <f t="shared" ref="F4:F16" si="0">C4/E4</f>
        <v>#DIV/0!</v>
      </c>
      <c r="G4" s="110">
        <f>C4</f>
        <v>3</v>
      </c>
      <c r="H4" s="111"/>
      <c r="I4" s="111"/>
      <c r="J4" s="111"/>
      <c r="K4" s="111"/>
      <c r="M4" s="82">
        <v>3</v>
      </c>
      <c r="N4" s="82" t="s">
        <v>96</v>
      </c>
      <c r="O4" s="82">
        <v>0</v>
      </c>
    </row>
    <row r="5" spans="1:15">
      <c r="A5" s="80">
        <v>3</v>
      </c>
      <c r="B5" s="82" t="s">
        <v>61</v>
      </c>
      <c r="C5" s="82">
        <f>'1号门诊故障统计'!C36+'2号门诊故障统计'!C58</f>
        <v>2</v>
      </c>
      <c r="D5" s="11" t="s">
        <v>97</v>
      </c>
      <c r="E5" s="10" t="s">
        <v>98</v>
      </c>
      <c r="F5" s="109" t="e">
        <f t="shared" si="0"/>
        <v>#VALUE!</v>
      </c>
      <c r="G5" s="110">
        <f>C5</f>
        <v>2</v>
      </c>
      <c r="H5" s="111"/>
      <c r="I5" s="111"/>
      <c r="J5" s="111"/>
      <c r="K5" s="111"/>
      <c r="M5" s="82">
        <v>4</v>
      </c>
      <c r="N5" s="82" t="s">
        <v>99</v>
      </c>
      <c r="O5" s="82">
        <v>0</v>
      </c>
    </row>
    <row r="6" spans="1:15">
      <c r="A6" s="80">
        <v>4</v>
      </c>
      <c r="B6" s="82" t="s">
        <v>63</v>
      </c>
      <c r="C6" s="82">
        <f>'1号门诊故障统计'!C37+'2号门诊故障统计'!C59</f>
        <v>0</v>
      </c>
      <c r="D6" s="10" t="s">
        <v>100</v>
      </c>
      <c r="E6" s="10" t="s">
        <v>98</v>
      </c>
      <c r="F6" s="109" t="e">
        <f t="shared" si="0"/>
        <v>#VALUE!</v>
      </c>
      <c r="G6" s="112"/>
      <c r="H6" s="104">
        <f>C6</f>
        <v>0</v>
      </c>
      <c r="I6" s="111"/>
      <c r="J6" s="111"/>
      <c r="K6" s="111"/>
      <c r="M6" s="82">
        <v>5</v>
      </c>
      <c r="N6" s="82" t="s">
        <v>101</v>
      </c>
      <c r="O6" s="82">
        <v>0</v>
      </c>
    </row>
    <row r="7" spans="1:15">
      <c r="A7" s="80">
        <v>5</v>
      </c>
      <c r="B7" s="82" t="s">
        <v>64</v>
      </c>
      <c r="C7" s="82">
        <f>'1号门诊故障统计'!C38+'2号门诊故障统计'!C60</f>
        <v>0</v>
      </c>
      <c r="D7" s="108" t="s">
        <v>102</v>
      </c>
      <c r="E7" s="82">
        <f>O11</f>
        <v>0</v>
      </c>
      <c r="F7" s="109" t="e">
        <f t="shared" si="0"/>
        <v>#DIV/0!</v>
      </c>
      <c r="G7" s="112"/>
      <c r="H7" s="104">
        <f t="shared" ref="H7:H12" si="1">C7</f>
        <v>0</v>
      </c>
      <c r="I7" s="111"/>
      <c r="J7" s="111"/>
      <c r="K7" s="111"/>
      <c r="M7" s="11">
        <v>6</v>
      </c>
      <c r="N7" s="11" t="s">
        <v>103</v>
      </c>
      <c r="O7" s="10"/>
    </row>
    <row r="8" spans="1:15">
      <c r="A8" s="80">
        <v>6</v>
      </c>
      <c r="B8" s="82" t="s">
        <v>65</v>
      </c>
      <c r="C8" s="82">
        <f>'1号门诊故障统计'!C39+'2号门诊故障统计'!C61</f>
        <v>0</v>
      </c>
      <c r="D8" s="82" t="s">
        <v>104</v>
      </c>
      <c r="E8" s="82">
        <f>O10</f>
        <v>0</v>
      </c>
      <c r="F8" s="109" t="e">
        <f t="shared" si="0"/>
        <v>#DIV/0!</v>
      </c>
      <c r="G8" s="112"/>
      <c r="H8" s="104">
        <f t="shared" si="1"/>
        <v>0</v>
      </c>
      <c r="I8" s="111"/>
      <c r="J8" s="111"/>
      <c r="K8" s="111"/>
      <c r="M8" s="82">
        <v>7</v>
      </c>
      <c r="N8" s="82" t="s">
        <v>105</v>
      </c>
      <c r="O8" s="82">
        <v>0</v>
      </c>
    </row>
    <row r="9" spans="1:15">
      <c r="A9" s="80">
        <v>7</v>
      </c>
      <c r="B9" s="82" t="s">
        <v>66</v>
      </c>
      <c r="C9" s="82">
        <f>'1号门诊故障统计'!C40+'2号门诊故障统计'!C62</f>
        <v>0</v>
      </c>
      <c r="D9" s="108" t="s">
        <v>106</v>
      </c>
      <c r="E9" s="108">
        <f>O3</f>
        <v>0</v>
      </c>
      <c r="F9" s="109" t="e">
        <f t="shared" si="0"/>
        <v>#DIV/0!</v>
      </c>
      <c r="G9" s="112"/>
      <c r="H9" s="104">
        <f t="shared" si="1"/>
        <v>0</v>
      </c>
      <c r="I9" s="111"/>
      <c r="J9" s="111"/>
      <c r="K9" s="111"/>
      <c r="M9" s="11">
        <v>8</v>
      </c>
      <c r="N9" s="11" t="s">
        <v>107</v>
      </c>
      <c r="O9" s="10"/>
    </row>
    <row r="10" spans="1:15">
      <c r="A10" s="80">
        <v>8</v>
      </c>
      <c r="B10" s="82" t="s">
        <v>67</v>
      </c>
      <c r="C10" s="82">
        <f>'1号门诊故障统计'!C41+'2号门诊故障统计'!C63</f>
        <v>0</v>
      </c>
      <c r="D10" s="108" t="s">
        <v>108</v>
      </c>
      <c r="E10" s="82">
        <f>O12+O15</f>
        <v>0</v>
      </c>
      <c r="F10" s="109" t="e">
        <f t="shared" si="0"/>
        <v>#DIV/0!</v>
      </c>
      <c r="G10" s="112"/>
      <c r="H10" s="104">
        <f t="shared" si="1"/>
        <v>0</v>
      </c>
      <c r="I10" s="111"/>
      <c r="J10" s="111"/>
      <c r="K10" s="111"/>
      <c r="M10" s="82">
        <v>9</v>
      </c>
      <c r="N10" s="82" t="s">
        <v>109</v>
      </c>
      <c r="O10" s="82">
        <v>0</v>
      </c>
    </row>
    <row r="11" spans="1:15">
      <c r="A11" s="80">
        <v>9</v>
      </c>
      <c r="B11" s="82" t="s">
        <v>68</v>
      </c>
      <c r="C11" s="82">
        <f>'1号门诊故障统计'!C42+'2号门诊故障统计'!C64</f>
        <v>0</v>
      </c>
      <c r="D11" s="108" t="s">
        <v>102</v>
      </c>
      <c r="E11" s="82">
        <f>O11</f>
        <v>0</v>
      </c>
      <c r="F11" s="109" t="e">
        <f t="shared" si="0"/>
        <v>#DIV/0!</v>
      </c>
      <c r="G11" s="112"/>
      <c r="H11" s="104">
        <f t="shared" si="1"/>
        <v>0</v>
      </c>
      <c r="I11" s="111"/>
      <c r="J11" s="111"/>
      <c r="K11" s="111"/>
      <c r="M11" s="82">
        <v>10</v>
      </c>
      <c r="N11" s="82" t="s">
        <v>110</v>
      </c>
      <c r="O11" s="82">
        <v>0</v>
      </c>
    </row>
    <row r="12" spans="1:15">
      <c r="A12" s="80">
        <v>10</v>
      </c>
      <c r="B12" s="82" t="s">
        <v>69</v>
      </c>
      <c r="C12" s="82">
        <f>'1号门诊故障统计'!C43+'2号门诊故障统计'!C65</f>
        <v>0</v>
      </c>
      <c r="D12" s="108" t="s">
        <v>111</v>
      </c>
      <c r="E12" s="82">
        <f>O17</f>
        <v>0</v>
      </c>
      <c r="F12" s="109" t="e">
        <f t="shared" si="0"/>
        <v>#DIV/0!</v>
      </c>
      <c r="G12" s="112"/>
      <c r="H12" s="104">
        <f t="shared" si="1"/>
        <v>0</v>
      </c>
      <c r="I12" s="111"/>
      <c r="J12" s="111"/>
      <c r="K12" s="111"/>
      <c r="M12" s="82">
        <v>11</v>
      </c>
      <c r="N12" s="82" t="s">
        <v>112</v>
      </c>
      <c r="O12" s="82">
        <v>0</v>
      </c>
    </row>
    <row r="13" spans="1:15">
      <c r="A13" s="80">
        <v>11</v>
      </c>
      <c r="B13" s="82" t="s">
        <v>70</v>
      </c>
      <c r="C13" s="82">
        <f>'1号门诊故障统计'!C44+'2号门诊故障统计'!C66</f>
        <v>0</v>
      </c>
      <c r="D13" s="108" t="s">
        <v>113</v>
      </c>
      <c r="E13" s="108">
        <f>O20</f>
        <v>0</v>
      </c>
      <c r="F13" s="109" t="e">
        <f t="shared" si="0"/>
        <v>#DIV/0!</v>
      </c>
      <c r="G13" s="112"/>
      <c r="H13" s="111"/>
      <c r="I13" s="122">
        <f>C13</f>
        <v>0</v>
      </c>
      <c r="J13" s="111"/>
      <c r="K13" s="111"/>
      <c r="M13" s="11">
        <v>12</v>
      </c>
      <c r="N13" s="11" t="s">
        <v>114</v>
      </c>
      <c r="O13" s="10"/>
    </row>
    <row r="14" spans="1:15">
      <c r="A14" s="80">
        <v>12</v>
      </c>
      <c r="B14" s="82" t="s">
        <v>71</v>
      </c>
      <c r="C14" s="82">
        <f>'1号门诊故障统计'!C45+'2号门诊故障统计'!C67</f>
        <v>0</v>
      </c>
      <c r="D14" s="113" t="s">
        <v>62</v>
      </c>
      <c r="E14" s="113" t="s">
        <v>62</v>
      </c>
      <c r="F14" s="114" t="s">
        <v>62</v>
      </c>
      <c r="G14" s="110">
        <v>0</v>
      </c>
      <c r="H14" s="111"/>
      <c r="I14" s="111"/>
      <c r="J14" s="111"/>
      <c r="K14" s="111"/>
      <c r="M14" s="11">
        <v>13</v>
      </c>
      <c r="N14" s="11" t="s">
        <v>115</v>
      </c>
      <c r="O14" s="10"/>
    </row>
    <row r="15" spans="1:15">
      <c r="A15" s="80">
        <v>13</v>
      </c>
      <c r="B15" s="82" t="s">
        <v>72</v>
      </c>
      <c r="C15" s="82">
        <f>'1号门诊故障统计'!C46+'2号门诊故障统计'!C68</f>
        <v>0</v>
      </c>
      <c r="D15" s="115" t="s">
        <v>62</v>
      </c>
      <c r="E15" s="115" t="s">
        <v>62</v>
      </c>
      <c r="F15" s="114" t="s">
        <v>62</v>
      </c>
      <c r="G15" s="116"/>
      <c r="H15" s="104">
        <f t="shared" ref="H15" si="2">C15</f>
        <v>0</v>
      </c>
      <c r="I15" s="11"/>
      <c r="J15" s="11"/>
      <c r="K15" s="11"/>
      <c r="M15" s="82">
        <v>14</v>
      </c>
      <c r="N15" s="82" t="s">
        <v>116</v>
      </c>
      <c r="O15" s="82">
        <v>0</v>
      </c>
    </row>
    <row r="16" spans="1:15">
      <c r="A16" s="80">
        <v>14</v>
      </c>
      <c r="B16" s="82" t="s">
        <v>73</v>
      </c>
      <c r="C16" s="82">
        <f>'1号门诊故障统计'!C47+'2号门诊故障统计'!C69</f>
        <v>5</v>
      </c>
      <c r="D16" s="82" t="s">
        <v>113</v>
      </c>
      <c r="E16" s="82">
        <f>O20</f>
        <v>0</v>
      </c>
      <c r="F16" s="109" t="e">
        <f t="shared" si="0"/>
        <v>#DIV/0!</v>
      </c>
      <c r="G16" s="112"/>
      <c r="H16" s="111"/>
      <c r="I16" s="111"/>
      <c r="J16" s="125">
        <f>C16</f>
        <v>5</v>
      </c>
      <c r="K16" s="124"/>
      <c r="M16" s="11">
        <v>15</v>
      </c>
      <c r="N16" s="11" t="s">
        <v>117</v>
      </c>
      <c r="O16" s="10"/>
    </row>
    <row r="17" spans="6:15">
      <c r="F17" s="101" t="s">
        <v>118</v>
      </c>
      <c r="G17" s="117">
        <f>SUM(G3:G16)</f>
        <v>5</v>
      </c>
      <c r="H17" s="118">
        <f t="shared" ref="H17:J17" si="3">SUM(H3:H16)</f>
        <v>0</v>
      </c>
      <c r="I17" s="126">
        <f t="shared" si="3"/>
        <v>0</v>
      </c>
      <c r="J17" s="127">
        <f t="shared" si="3"/>
        <v>5</v>
      </c>
      <c r="K17" s="128">
        <f>'1号门诊故障统计'!AC32+'2号门诊故障统计'!AC54</f>
        <v>17</v>
      </c>
      <c r="M17" s="82">
        <v>16</v>
      </c>
      <c r="N17" s="82" t="s">
        <v>119</v>
      </c>
      <c r="O17" s="82">
        <v>0</v>
      </c>
    </row>
    <row r="18" spans="2:15">
      <c r="B18" t="s">
        <v>62</v>
      </c>
      <c r="C18" t="s">
        <v>62</v>
      </c>
      <c r="D18" t="s">
        <v>62</v>
      </c>
      <c r="F18" s="101" t="s">
        <v>120</v>
      </c>
      <c r="G18" s="119">
        <f>O20</f>
        <v>0</v>
      </c>
      <c r="H18" s="119">
        <f>O20</f>
        <v>0</v>
      </c>
      <c r="I18" s="119">
        <f>O20</f>
        <v>0</v>
      </c>
      <c r="J18" s="119">
        <f>O20</f>
        <v>0</v>
      </c>
      <c r="K18" s="129">
        <f>O20</f>
        <v>0</v>
      </c>
      <c r="M18" s="11">
        <v>17</v>
      </c>
      <c r="N18" s="11" t="s">
        <v>121</v>
      </c>
      <c r="O18" s="10"/>
    </row>
    <row r="19" spans="6:11">
      <c r="F19" s="101" t="s">
        <v>122</v>
      </c>
      <c r="G19" s="120" t="e">
        <f>G17/G18</f>
        <v>#DIV/0!</v>
      </c>
      <c r="H19" s="121" t="e">
        <f>H17/H18</f>
        <v>#DIV/0!</v>
      </c>
      <c r="I19" s="130" t="e">
        <f t="shared" ref="I19:K19" si="4">I17/I18</f>
        <v>#DIV/0!</v>
      </c>
      <c r="J19" s="131" t="e">
        <f t="shared" si="4"/>
        <v>#DIV/0!</v>
      </c>
      <c r="K19" s="132" t="e">
        <f t="shared" si="4"/>
        <v>#DIV/0!</v>
      </c>
    </row>
    <row r="20" spans="2:15">
      <c r="B20" t="s">
        <v>77</v>
      </c>
      <c r="C20" t="s">
        <v>62</v>
      </c>
      <c r="F20" s="101" t="s">
        <v>62</v>
      </c>
      <c r="N20" t="s">
        <v>113</v>
      </c>
      <c r="O20">
        <f>SUM(O2:O19)</f>
        <v>0</v>
      </c>
    </row>
    <row r="21" spans="1:6">
      <c r="A21" s="80">
        <v>1</v>
      </c>
      <c r="B21" s="82" t="s">
        <v>123</v>
      </c>
      <c r="C21" s="70">
        <v>0</v>
      </c>
      <c r="D21" t="s">
        <v>62</v>
      </c>
      <c r="F21" s="101" t="s">
        <v>62</v>
      </c>
    </row>
    <row r="22" spans="1:3">
      <c r="A22" s="80">
        <v>2</v>
      </c>
      <c r="B22" s="82" t="s">
        <v>124</v>
      </c>
      <c r="C22" s="70">
        <v>3</v>
      </c>
    </row>
    <row r="23" spans="1:3">
      <c r="A23" s="80">
        <v>3</v>
      </c>
      <c r="B23" s="82" t="s">
        <v>125</v>
      </c>
      <c r="C23" s="70">
        <v>2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52"/>
  <sheetViews>
    <sheetView workbookViewId="0">
      <pane ySplit="2" topLeftCell="A29" activePane="bottomLeft" state="frozen"/>
      <selection/>
      <selection pane="bottomLeft" activeCell="B1" sqref="B1"/>
    </sheetView>
  </sheetViews>
  <sheetFormatPr defaultColWidth="8.875" defaultRowHeight="13.5"/>
  <cols>
    <col min="1" max="1" width="8.625" customWidth="1"/>
    <col min="2" max="2" width="17.375" customWidth="1"/>
    <col min="3" max="3" width="7" customWidth="1"/>
    <col min="4" max="4" width="4.875" customWidth="1"/>
    <col min="5" max="5" width="5" customWidth="1"/>
    <col min="6" max="6" width="4.875" customWidth="1"/>
    <col min="7" max="8" width="4.875" style="1" customWidth="1"/>
    <col min="9" max="11" width="5" customWidth="1"/>
    <col min="12" max="28" width="4.875" customWidth="1"/>
    <col min="29" max="29" width="6.875" style="1" customWidth="1"/>
  </cols>
  <sheetData>
    <row r="1" ht="14.25" customHeight="1" spans="1:29">
      <c r="A1" s="64"/>
      <c r="B1" s="65" t="s">
        <v>126</v>
      </c>
      <c r="C1" s="66" t="s">
        <v>73</v>
      </c>
      <c r="D1" s="66" t="s">
        <v>127</v>
      </c>
      <c r="E1" s="66"/>
      <c r="F1" s="66"/>
      <c r="G1" s="66"/>
      <c r="H1" s="66" t="s">
        <v>128</v>
      </c>
      <c r="I1" s="66" t="s">
        <v>129</v>
      </c>
      <c r="J1" s="66" t="s">
        <v>130</v>
      </c>
      <c r="K1" s="66"/>
      <c r="L1" s="66" t="s">
        <v>131</v>
      </c>
      <c r="M1" s="66"/>
      <c r="N1" s="66" t="s">
        <v>109</v>
      </c>
      <c r="O1" s="66"/>
      <c r="P1" s="66"/>
      <c r="Q1" s="66" t="s">
        <v>132</v>
      </c>
      <c r="R1" s="66"/>
      <c r="S1" s="66" t="s">
        <v>133</v>
      </c>
      <c r="T1" s="66" t="s">
        <v>134</v>
      </c>
      <c r="U1" s="66"/>
      <c r="V1" s="66" t="s">
        <v>135</v>
      </c>
      <c r="W1" s="66" t="s">
        <v>71</v>
      </c>
      <c r="X1" s="66"/>
      <c r="Y1" s="66"/>
      <c r="Z1" s="66" t="s">
        <v>72</v>
      </c>
      <c r="AA1" s="66"/>
      <c r="AB1" s="66"/>
      <c r="AC1" s="85" t="s">
        <v>136</v>
      </c>
    </row>
    <row r="2" s="93" customFormat="1" ht="24" spans="1:29">
      <c r="A2" s="64" t="s">
        <v>137</v>
      </c>
      <c r="B2" s="65" t="s">
        <v>138</v>
      </c>
      <c r="C2" s="67" t="s">
        <v>139</v>
      </c>
      <c r="D2" s="68" t="s">
        <v>140</v>
      </c>
      <c r="E2" s="68" t="s">
        <v>141</v>
      </c>
      <c r="F2" s="68" t="s">
        <v>142</v>
      </c>
      <c r="G2" s="68" t="s">
        <v>143</v>
      </c>
      <c r="H2" s="68" t="s">
        <v>144</v>
      </c>
      <c r="I2" s="68" t="s">
        <v>144</v>
      </c>
      <c r="J2" s="68" t="s">
        <v>145</v>
      </c>
      <c r="K2" s="68" t="s">
        <v>70</v>
      </c>
      <c r="L2" s="68" t="s">
        <v>145</v>
      </c>
      <c r="M2" s="68" t="s">
        <v>70</v>
      </c>
      <c r="N2" s="68" t="s">
        <v>146</v>
      </c>
      <c r="O2" s="68" t="s">
        <v>147</v>
      </c>
      <c r="P2" s="68" t="s">
        <v>70</v>
      </c>
      <c r="Q2" s="68" t="s">
        <v>148</v>
      </c>
      <c r="R2" s="68" t="s">
        <v>149</v>
      </c>
      <c r="S2" s="68" t="s">
        <v>150</v>
      </c>
      <c r="T2" s="68" t="s">
        <v>150</v>
      </c>
      <c r="U2" s="68" t="s">
        <v>70</v>
      </c>
      <c r="V2" s="68" t="s">
        <v>151</v>
      </c>
      <c r="W2" s="68" t="s">
        <v>70</v>
      </c>
      <c r="X2" s="68" t="s">
        <v>152</v>
      </c>
      <c r="Y2" s="68" t="s">
        <v>153</v>
      </c>
      <c r="Z2" s="68" t="s">
        <v>70</v>
      </c>
      <c r="AA2" s="68" t="s">
        <v>154</v>
      </c>
      <c r="AB2" s="68" t="s">
        <v>155</v>
      </c>
      <c r="AC2" s="51" t="s">
        <v>156</v>
      </c>
    </row>
    <row r="3" ht="14.25" customHeight="1" spans="1:29">
      <c r="A3" s="94" t="s">
        <v>157</v>
      </c>
      <c r="B3" s="68" t="s">
        <v>158</v>
      </c>
      <c r="C3" s="95">
        <f>SUM(D3:AB3)</f>
        <v>0</v>
      </c>
      <c r="E3" s="71"/>
      <c r="F3" s="72"/>
      <c r="G3" s="76"/>
      <c r="H3" s="76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  <c r="T3" s="72"/>
      <c r="U3" s="72"/>
      <c r="V3" s="72"/>
      <c r="W3" s="84"/>
      <c r="X3" s="84"/>
      <c r="Y3" s="84"/>
      <c r="Z3" s="72"/>
      <c r="AA3" s="86"/>
      <c r="AB3" s="84"/>
      <c r="AC3" s="16"/>
    </row>
    <row r="4" ht="14.25" customHeight="1" spans="1:29">
      <c r="A4" s="94" t="s">
        <v>159</v>
      </c>
      <c r="B4" s="68" t="s">
        <v>158</v>
      </c>
      <c r="C4" s="95">
        <f t="shared" ref="C4:C31" si="0">SUM(D4:AB4)</f>
        <v>0</v>
      </c>
      <c r="D4" s="71"/>
      <c r="E4" s="71"/>
      <c r="F4" s="72"/>
      <c r="G4" s="76"/>
      <c r="H4" s="76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84"/>
      <c r="X4" s="84"/>
      <c r="Y4" s="84"/>
      <c r="Z4" s="72"/>
      <c r="AA4" s="86"/>
      <c r="AB4" s="84"/>
      <c r="AC4" s="16"/>
    </row>
    <row r="5" ht="14.25" customHeight="1" spans="1:29">
      <c r="A5" s="94" t="s">
        <v>160</v>
      </c>
      <c r="B5" s="68" t="s">
        <v>158</v>
      </c>
      <c r="C5" s="95">
        <f t="shared" si="0"/>
        <v>1</v>
      </c>
      <c r="D5" s="71"/>
      <c r="E5" s="71"/>
      <c r="F5" s="72"/>
      <c r="G5" s="76"/>
      <c r="H5" s="76"/>
      <c r="I5" s="72">
        <v>1</v>
      </c>
      <c r="J5" s="72"/>
      <c r="K5" s="72"/>
      <c r="L5" s="87"/>
      <c r="M5" s="72"/>
      <c r="N5" s="72"/>
      <c r="O5" s="72"/>
      <c r="P5" s="72"/>
      <c r="Q5" s="72"/>
      <c r="R5" s="72"/>
      <c r="S5" s="72"/>
      <c r="T5" s="72"/>
      <c r="U5" s="72"/>
      <c r="V5" s="72"/>
      <c r="W5" s="84"/>
      <c r="X5" s="84"/>
      <c r="Y5" s="84"/>
      <c r="Z5" s="72"/>
      <c r="AA5" s="86"/>
      <c r="AB5" s="84"/>
      <c r="AC5" s="16"/>
    </row>
    <row r="6" ht="14.25" customHeight="1" spans="1:29">
      <c r="A6" s="94" t="s">
        <v>161</v>
      </c>
      <c r="B6" s="68" t="s">
        <v>158</v>
      </c>
      <c r="C6" s="95">
        <f t="shared" si="0"/>
        <v>1</v>
      </c>
      <c r="D6" s="71"/>
      <c r="E6" s="71"/>
      <c r="F6" s="72"/>
      <c r="G6" s="76"/>
      <c r="H6" s="76"/>
      <c r="I6" s="72">
        <v>1</v>
      </c>
      <c r="J6" s="72"/>
      <c r="K6" s="72"/>
      <c r="L6" s="72"/>
      <c r="M6" s="72"/>
      <c r="N6" s="72"/>
      <c r="O6" s="72"/>
      <c r="P6" s="72"/>
      <c r="Q6" s="72"/>
      <c r="R6" s="72"/>
      <c r="S6" s="72"/>
      <c r="T6" s="72"/>
      <c r="U6" s="72"/>
      <c r="V6" s="72"/>
      <c r="W6" s="84"/>
      <c r="X6" s="84"/>
      <c r="Y6" s="84"/>
      <c r="Z6" s="72"/>
      <c r="AA6" s="86"/>
      <c r="AB6" s="84"/>
      <c r="AC6" s="16"/>
    </row>
    <row r="7" ht="14.25" customHeight="1" spans="1:29">
      <c r="A7" s="94" t="s">
        <v>162</v>
      </c>
      <c r="B7" s="68" t="s">
        <v>158</v>
      </c>
      <c r="C7" s="95">
        <f t="shared" si="0"/>
        <v>0</v>
      </c>
      <c r="D7" s="71"/>
      <c r="E7" s="71"/>
      <c r="F7" s="72"/>
      <c r="G7" s="76"/>
      <c r="H7" s="96"/>
      <c r="I7" s="72"/>
      <c r="J7" s="72"/>
      <c r="K7" s="72"/>
      <c r="L7" s="72"/>
      <c r="M7" s="72"/>
      <c r="N7" s="72"/>
      <c r="O7" s="72"/>
      <c r="P7" s="72"/>
      <c r="Q7" s="72"/>
      <c r="R7" s="72"/>
      <c r="S7" s="72"/>
      <c r="T7" s="72"/>
      <c r="U7" s="72"/>
      <c r="V7" s="72"/>
      <c r="W7" s="84"/>
      <c r="X7" s="84"/>
      <c r="Y7" s="84"/>
      <c r="Z7" s="72"/>
      <c r="AA7" s="86"/>
      <c r="AB7" s="84"/>
      <c r="AC7" s="16"/>
    </row>
    <row r="8" ht="14.25" customHeight="1" spans="1:29">
      <c r="A8" s="94" t="s">
        <v>163</v>
      </c>
      <c r="B8" s="68" t="s">
        <v>158</v>
      </c>
      <c r="C8" s="95">
        <f t="shared" si="0"/>
        <v>0</v>
      </c>
      <c r="D8" s="71"/>
      <c r="E8" s="97"/>
      <c r="F8" s="72"/>
      <c r="G8" s="76"/>
      <c r="H8" s="96"/>
      <c r="I8" s="72"/>
      <c r="J8" s="72"/>
      <c r="K8" s="72"/>
      <c r="L8" s="72"/>
      <c r="M8" s="72"/>
      <c r="N8" s="72"/>
      <c r="O8" s="72"/>
      <c r="P8" s="72"/>
      <c r="Q8" s="72"/>
      <c r="R8" s="72"/>
      <c r="S8" s="72"/>
      <c r="T8" s="72"/>
      <c r="U8" s="72"/>
      <c r="V8" s="72"/>
      <c r="W8" s="84"/>
      <c r="X8" s="84"/>
      <c r="Y8" s="84"/>
      <c r="Z8" s="72"/>
      <c r="AA8" s="86"/>
      <c r="AB8" s="84"/>
      <c r="AC8" s="16"/>
    </row>
    <row r="9" ht="14.25" customHeight="1" spans="1:29">
      <c r="A9" s="94" t="s">
        <v>164</v>
      </c>
      <c r="B9" s="68" t="s">
        <v>158</v>
      </c>
      <c r="C9" s="95">
        <f t="shared" si="0"/>
        <v>0</v>
      </c>
      <c r="D9" s="71"/>
      <c r="E9" s="71"/>
      <c r="F9" s="72"/>
      <c r="G9" s="76"/>
      <c r="H9" s="76"/>
      <c r="I9" s="72"/>
      <c r="J9" s="72"/>
      <c r="K9" s="72"/>
      <c r="L9" s="72"/>
      <c r="M9" s="72"/>
      <c r="N9" s="72"/>
      <c r="O9" s="72"/>
      <c r="P9" s="72"/>
      <c r="Q9" s="72"/>
      <c r="R9" s="72"/>
      <c r="S9" s="72"/>
      <c r="T9" s="72"/>
      <c r="U9" s="72"/>
      <c r="V9" s="72"/>
      <c r="W9" s="84"/>
      <c r="X9" s="84"/>
      <c r="Y9" s="84"/>
      <c r="Z9" s="72"/>
      <c r="AA9" s="86"/>
      <c r="AB9" s="84"/>
      <c r="AC9" s="16"/>
    </row>
    <row r="10" ht="14.25" customHeight="1" spans="1:29">
      <c r="A10" s="94" t="s">
        <v>165</v>
      </c>
      <c r="B10" s="68" t="s">
        <v>158</v>
      </c>
      <c r="C10" s="95">
        <f t="shared" si="0"/>
        <v>0</v>
      </c>
      <c r="D10" s="71"/>
      <c r="E10" s="71"/>
      <c r="F10" s="72"/>
      <c r="G10" s="76"/>
      <c r="H10" s="71"/>
      <c r="I10" s="72"/>
      <c r="J10" s="100"/>
      <c r="K10" s="72"/>
      <c r="L10" s="72"/>
      <c r="M10" s="72"/>
      <c r="N10" s="72"/>
      <c r="O10" s="72"/>
      <c r="P10" s="72"/>
      <c r="Q10" s="72"/>
      <c r="R10" s="72"/>
      <c r="S10" s="72"/>
      <c r="T10" s="72"/>
      <c r="U10" s="72"/>
      <c r="V10" s="72"/>
      <c r="W10" s="84"/>
      <c r="X10" s="84"/>
      <c r="Y10" s="84"/>
      <c r="Z10" s="72"/>
      <c r="AA10" s="86"/>
      <c r="AB10" s="84"/>
      <c r="AC10" s="16"/>
    </row>
    <row r="11" ht="14.25" customHeight="1" spans="1:29">
      <c r="A11" s="74" t="s">
        <v>166</v>
      </c>
      <c r="B11" s="68" t="s">
        <v>158</v>
      </c>
      <c r="C11" s="95">
        <f t="shared" si="0"/>
        <v>1</v>
      </c>
      <c r="D11" s="71"/>
      <c r="E11" s="71"/>
      <c r="F11" s="72"/>
      <c r="G11" s="76"/>
      <c r="H11" s="76">
        <v>1</v>
      </c>
      <c r="I11" s="72"/>
      <c r="J11" s="72"/>
      <c r="K11" s="72"/>
      <c r="L11" s="72"/>
      <c r="M11" s="72"/>
      <c r="N11" s="72"/>
      <c r="O11" s="72"/>
      <c r="P11" s="72"/>
      <c r="Q11" s="72"/>
      <c r="R11" s="72"/>
      <c r="S11" s="72"/>
      <c r="T11" s="72"/>
      <c r="U11" s="72"/>
      <c r="V11" s="72"/>
      <c r="W11" s="84"/>
      <c r="X11" s="84"/>
      <c r="Y11" s="84"/>
      <c r="Z11" s="72"/>
      <c r="AA11" s="86"/>
      <c r="AB11" s="84"/>
      <c r="AC11" s="16"/>
    </row>
    <row r="12" ht="14.25" customHeight="1" spans="1:29">
      <c r="A12" s="74" t="s">
        <v>167</v>
      </c>
      <c r="B12" s="68" t="s">
        <v>158</v>
      </c>
      <c r="C12" s="95">
        <f t="shared" si="0"/>
        <v>0</v>
      </c>
      <c r="D12" s="71"/>
      <c r="E12" s="71"/>
      <c r="F12" s="72"/>
      <c r="G12" s="76"/>
      <c r="H12" s="76"/>
      <c r="I12" s="72"/>
      <c r="J12" s="72"/>
      <c r="K12" s="72"/>
      <c r="L12" s="72"/>
      <c r="M12" s="72"/>
      <c r="N12" s="72"/>
      <c r="O12" s="72"/>
      <c r="P12" s="72"/>
      <c r="Q12" s="72"/>
      <c r="R12" s="72"/>
      <c r="S12" s="72"/>
      <c r="T12" s="72"/>
      <c r="U12" s="72"/>
      <c r="V12" s="72"/>
      <c r="W12" s="84"/>
      <c r="X12" s="84"/>
      <c r="Y12" s="84"/>
      <c r="Z12" s="72"/>
      <c r="AA12" s="86"/>
      <c r="AB12" s="84"/>
      <c r="AC12" s="16">
        <v>2</v>
      </c>
    </row>
    <row r="13" ht="14.25" customHeight="1" spans="1:29">
      <c r="A13" s="74" t="s">
        <v>168</v>
      </c>
      <c r="B13" s="68" t="s">
        <v>158</v>
      </c>
      <c r="C13" s="95">
        <f t="shared" si="0"/>
        <v>0</v>
      </c>
      <c r="D13" s="71"/>
      <c r="E13" s="71"/>
      <c r="F13" s="72"/>
      <c r="G13" s="76"/>
      <c r="H13" s="76"/>
      <c r="I13" s="72"/>
      <c r="J13" s="72"/>
      <c r="K13" s="72"/>
      <c r="L13" s="72"/>
      <c r="M13" s="72"/>
      <c r="N13" s="72"/>
      <c r="O13" s="72"/>
      <c r="P13" s="72"/>
      <c r="Q13" s="72"/>
      <c r="R13" s="72"/>
      <c r="S13" s="72"/>
      <c r="T13" s="72"/>
      <c r="U13" s="72"/>
      <c r="V13" s="72"/>
      <c r="W13" s="84"/>
      <c r="X13" s="84"/>
      <c r="Y13" s="84"/>
      <c r="Z13" s="72"/>
      <c r="AA13" s="86"/>
      <c r="AB13" s="84"/>
      <c r="AC13" s="16"/>
    </row>
    <row r="14" ht="14.25" customHeight="1" spans="1:29">
      <c r="A14" s="74" t="s">
        <v>169</v>
      </c>
      <c r="B14" s="68" t="s">
        <v>158</v>
      </c>
      <c r="C14" s="95">
        <f t="shared" si="0"/>
        <v>0</v>
      </c>
      <c r="D14" s="71"/>
      <c r="E14" s="71"/>
      <c r="F14" s="72"/>
      <c r="G14" s="76"/>
      <c r="H14" s="76"/>
      <c r="I14" s="72"/>
      <c r="J14" s="72"/>
      <c r="K14" s="72"/>
      <c r="L14" s="72"/>
      <c r="M14" s="72"/>
      <c r="N14" s="72"/>
      <c r="O14" s="72"/>
      <c r="P14" s="72"/>
      <c r="Q14" s="72"/>
      <c r="R14" s="72"/>
      <c r="S14" s="72"/>
      <c r="T14" s="72"/>
      <c r="U14" s="72"/>
      <c r="V14" s="72"/>
      <c r="W14" s="84"/>
      <c r="X14" s="84"/>
      <c r="Y14" s="84"/>
      <c r="Z14" s="72"/>
      <c r="AA14" s="86"/>
      <c r="AB14" s="84"/>
      <c r="AC14" s="16"/>
    </row>
    <row r="15" ht="14.25" customHeight="1" spans="1:29">
      <c r="A15" s="98" t="s">
        <v>170</v>
      </c>
      <c r="B15" s="68" t="s">
        <v>158</v>
      </c>
      <c r="C15" s="95">
        <f t="shared" si="0"/>
        <v>0</v>
      </c>
      <c r="D15" s="71"/>
      <c r="E15" s="71"/>
      <c r="F15" s="72"/>
      <c r="G15" s="76"/>
      <c r="H15" s="76"/>
      <c r="I15" s="72"/>
      <c r="J15" s="72"/>
      <c r="K15" s="72"/>
      <c r="L15" s="72"/>
      <c r="M15" s="72"/>
      <c r="N15" s="72"/>
      <c r="O15" s="72"/>
      <c r="P15" s="72"/>
      <c r="Q15" s="72"/>
      <c r="R15" s="72"/>
      <c r="S15" s="72"/>
      <c r="T15" s="72"/>
      <c r="U15" s="72"/>
      <c r="V15" s="72"/>
      <c r="W15" s="84"/>
      <c r="X15" s="84"/>
      <c r="Y15" s="84"/>
      <c r="Z15" s="72"/>
      <c r="AA15" s="86"/>
      <c r="AB15" s="84"/>
      <c r="AC15" s="16"/>
    </row>
    <row r="16" ht="14.25" customHeight="1" spans="1:29">
      <c r="A16" s="98" t="s">
        <v>171</v>
      </c>
      <c r="B16" s="68" t="s">
        <v>158</v>
      </c>
      <c r="C16" s="95">
        <f t="shared" si="0"/>
        <v>0</v>
      </c>
      <c r="D16" s="71"/>
      <c r="E16" s="71"/>
      <c r="F16" s="72"/>
      <c r="G16" s="76"/>
      <c r="H16" s="76"/>
      <c r="I16" s="72"/>
      <c r="J16" s="72"/>
      <c r="K16" s="72"/>
      <c r="L16" s="72"/>
      <c r="M16" s="72"/>
      <c r="N16" s="72"/>
      <c r="O16" s="72"/>
      <c r="P16" s="72"/>
      <c r="Q16" s="72"/>
      <c r="R16" s="72"/>
      <c r="S16" s="72"/>
      <c r="T16" s="72"/>
      <c r="U16" s="72"/>
      <c r="V16" s="72"/>
      <c r="W16" s="84"/>
      <c r="X16" s="84"/>
      <c r="Y16" s="84"/>
      <c r="Z16" s="72"/>
      <c r="AA16" s="86"/>
      <c r="AB16" s="84"/>
      <c r="AC16" s="16"/>
    </row>
    <row r="17" ht="14.25" customHeight="1" spans="1:29">
      <c r="A17" s="75" t="s">
        <v>172</v>
      </c>
      <c r="B17" s="68" t="s">
        <v>173</v>
      </c>
      <c r="C17" s="95">
        <f t="shared" si="0"/>
        <v>0</v>
      </c>
      <c r="D17" s="71"/>
      <c r="E17" s="71"/>
      <c r="F17" s="72"/>
      <c r="G17" s="76"/>
      <c r="H17" s="76"/>
      <c r="I17" s="72"/>
      <c r="J17" s="72"/>
      <c r="K17" s="72"/>
      <c r="L17" s="72"/>
      <c r="M17" s="72"/>
      <c r="N17" s="72"/>
      <c r="O17" s="72"/>
      <c r="P17" s="72"/>
      <c r="Q17" s="72"/>
      <c r="R17" s="72"/>
      <c r="S17" s="72"/>
      <c r="T17" s="72"/>
      <c r="U17" s="72"/>
      <c r="V17" s="72"/>
      <c r="W17" s="84"/>
      <c r="X17" s="84"/>
      <c r="Y17" s="84"/>
      <c r="Z17" s="72"/>
      <c r="AA17" s="86"/>
      <c r="AB17" s="84"/>
      <c r="AC17" s="16"/>
    </row>
    <row r="18" ht="14.25" customHeight="1" spans="1:29">
      <c r="A18" s="75" t="s">
        <v>174</v>
      </c>
      <c r="B18" s="68" t="s">
        <v>175</v>
      </c>
      <c r="C18" s="95">
        <f t="shared" si="0"/>
        <v>0</v>
      </c>
      <c r="D18" s="71"/>
      <c r="E18" s="71"/>
      <c r="F18" s="72"/>
      <c r="G18" s="76"/>
      <c r="H18" s="76"/>
      <c r="I18" s="72"/>
      <c r="J18" s="72"/>
      <c r="K18" s="72"/>
      <c r="L18" s="72"/>
      <c r="M18" s="72"/>
      <c r="N18" s="72"/>
      <c r="O18" s="72"/>
      <c r="P18" s="72"/>
      <c r="Q18" s="72"/>
      <c r="R18" s="72"/>
      <c r="S18" s="72"/>
      <c r="T18" s="72"/>
      <c r="U18" s="72"/>
      <c r="V18" s="72"/>
      <c r="W18" s="84"/>
      <c r="X18" s="84"/>
      <c r="Y18" s="84"/>
      <c r="Z18" s="72"/>
      <c r="AA18" s="86"/>
      <c r="AB18" s="84"/>
      <c r="AC18" s="16"/>
    </row>
    <row r="19" ht="14.25" customHeight="1" spans="1:29">
      <c r="A19" s="75" t="s">
        <v>176</v>
      </c>
      <c r="B19" s="68" t="s">
        <v>177</v>
      </c>
      <c r="C19" s="95">
        <f t="shared" si="0"/>
        <v>0</v>
      </c>
      <c r="D19" s="71"/>
      <c r="E19" s="71"/>
      <c r="F19" s="72"/>
      <c r="G19" s="76"/>
      <c r="H19" s="76"/>
      <c r="I19" s="72"/>
      <c r="J19" s="72"/>
      <c r="K19" s="72"/>
      <c r="L19" s="72"/>
      <c r="M19" s="72"/>
      <c r="N19" s="72"/>
      <c r="O19" s="72"/>
      <c r="P19" s="72"/>
      <c r="Q19" s="72"/>
      <c r="R19" s="72"/>
      <c r="S19" s="72"/>
      <c r="T19" s="72"/>
      <c r="U19" s="72"/>
      <c r="V19" s="72"/>
      <c r="W19" s="84"/>
      <c r="X19" s="84"/>
      <c r="Y19" s="84"/>
      <c r="Z19" s="72"/>
      <c r="AA19" s="86"/>
      <c r="AB19" s="84"/>
      <c r="AC19" s="16"/>
    </row>
    <row r="20" ht="14.25" customHeight="1" spans="1:29">
      <c r="A20" s="75" t="s">
        <v>178</v>
      </c>
      <c r="B20" s="68" t="s">
        <v>177</v>
      </c>
      <c r="C20" s="95">
        <f t="shared" si="0"/>
        <v>0</v>
      </c>
      <c r="D20" s="71"/>
      <c r="E20" s="71"/>
      <c r="F20" s="72"/>
      <c r="G20" s="76"/>
      <c r="H20" s="76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84"/>
      <c r="X20" s="84"/>
      <c r="Y20" s="84"/>
      <c r="Z20" s="72"/>
      <c r="AA20" s="86"/>
      <c r="AB20" s="84"/>
      <c r="AC20" s="16"/>
    </row>
    <row r="21" ht="14.25" customHeight="1" spans="1:29">
      <c r="A21" s="75" t="s">
        <v>179</v>
      </c>
      <c r="B21" s="68" t="s">
        <v>177</v>
      </c>
      <c r="C21" s="95">
        <f t="shared" si="0"/>
        <v>0</v>
      </c>
      <c r="D21" s="71"/>
      <c r="E21" s="71"/>
      <c r="F21" s="72"/>
      <c r="G21" s="76"/>
      <c r="H21" s="76"/>
      <c r="I21" s="72"/>
      <c r="J21" s="72"/>
      <c r="K21" s="72"/>
      <c r="L21" s="72"/>
      <c r="M21" s="72"/>
      <c r="N21" s="72"/>
      <c r="O21" s="72"/>
      <c r="P21" s="72"/>
      <c r="Q21" s="72"/>
      <c r="R21" s="72"/>
      <c r="S21" s="72"/>
      <c r="T21" s="72"/>
      <c r="U21" s="72"/>
      <c r="V21" s="72"/>
      <c r="W21" s="84"/>
      <c r="X21" s="84"/>
      <c r="Y21" s="84"/>
      <c r="Z21" s="72"/>
      <c r="AA21" s="86"/>
      <c r="AB21" s="84"/>
      <c r="AC21" s="16"/>
    </row>
    <row r="22" ht="14.25" customHeight="1" spans="1:29">
      <c r="A22" s="75" t="s">
        <v>180</v>
      </c>
      <c r="B22" s="68" t="s">
        <v>177</v>
      </c>
      <c r="C22" s="95">
        <f t="shared" si="0"/>
        <v>0</v>
      </c>
      <c r="D22" s="71"/>
      <c r="E22" s="71"/>
      <c r="F22" s="72"/>
      <c r="G22" s="76"/>
      <c r="H22" s="76"/>
      <c r="I22" s="72"/>
      <c r="J22" s="72"/>
      <c r="K22" s="72"/>
      <c r="L22" s="72"/>
      <c r="M22" s="72"/>
      <c r="N22" s="72"/>
      <c r="O22" s="72"/>
      <c r="P22" s="72"/>
      <c r="Q22" s="72"/>
      <c r="R22" s="72"/>
      <c r="S22" s="72"/>
      <c r="T22" s="72"/>
      <c r="U22" s="72"/>
      <c r="V22" s="72"/>
      <c r="W22" s="84"/>
      <c r="X22" s="84"/>
      <c r="Y22" s="84"/>
      <c r="Z22" s="72"/>
      <c r="AA22" s="86"/>
      <c r="AB22" s="84"/>
      <c r="AC22" s="16"/>
    </row>
    <row r="23" ht="14.25" customHeight="1" spans="1:29">
      <c r="A23" s="75" t="s">
        <v>181</v>
      </c>
      <c r="B23" s="68" t="s">
        <v>177</v>
      </c>
      <c r="C23" s="95">
        <f t="shared" si="0"/>
        <v>0</v>
      </c>
      <c r="D23" s="71"/>
      <c r="E23" s="71"/>
      <c r="F23" s="72"/>
      <c r="G23" s="76"/>
      <c r="H23" s="76"/>
      <c r="I23" s="72"/>
      <c r="J23" s="72"/>
      <c r="K23" s="72"/>
      <c r="L23" s="72"/>
      <c r="M23" s="72"/>
      <c r="N23" s="72"/>
      <c r="O23" s="72"/>
      <c r="P23" s="72"/>
      <c r="Q23" s="72"/>
      <c r="R23" s="72"/>
      <c r="S23" s="72"/>
      <c r="T23" s="72"/>
      <c r="U23" s="72"/>
      <c r="V23" s="72"/>
      <c r="W23" s="84"/>
      <c r="X23" s="84"/>
      <c r="Y23" s="84"/>
      <c r="Z23" s="72"/>
      <c r="AA23" s="86"/>
      <c r="AB23" s="84"/>
      <c r="AC23" s="16"/>
    </row>
    <row r="24" ht="14.25" customHeight="1" spans="1:29">
      <c r="A24" s="75" t="s">
        <v>182</v>
      </c>
      <c r="B24" s="68" t="s">
        <v>183</v>
      </c>
      <c r="C24" s="95">
        <f t="shared" si="0"/>
        <v>0</v>
      </c>
      <c r="D24" s="71"/>
      <c r="E24" s="71"/>
      <c r="F24" s="72"/>
      <c r="G24" s="76"/>
      <c r="H24" s="76"/>
      <c r="I24" s="72"/>
      <c r="J24" s="72"/>
      <c r="K24" s="72"/>
      <c r="L24" s="72"/>
      <c r="M24" s="72"/>
      <c r="N24" s="72"/>
      <c r="O24" s="72"/>
      <c r="P24" s="72"/>
      <c r="Q24" s="72"/>
      <c r="R24" s="72"/>
      <c r="S24" s="72"/>
      <c r="T24" s="72"/>
      <c r="U24" s="72"/>
      <c r="V24" s="72"/>
      <c r="W24" s="84"/>
      <c r="X24" s="84"/>
      <c r="Y24" s="84"/>
      <c r="Z24" s="72"/>
      <c r="AA24" s="86"/>
      <c r="AB24" s="84"/>
      <c r="AC24" s="16"/>
    </row>
    <row r="25" ht="14.25" customHeight="1" spans="1:29">
      <c r="A25" s="75" t="s">
        <v>184</v>
      </c>
      <c r="B25" s="68" t="s">
        <v>183</v>
      </c>
      <c r="C25" s="95">
        <f t="shared" si="0"/>
        <v>0</v>
      </c>
      <c r="D25" s="71"/>
      <c r="E25" s="71"/>
      <c r="F25" s="72"/>
      <c r="G25" s="76"/>
      <c r="H25" s="76"/>
      <c r="I25" s="72"/>
      <c r="J25" s="72"/>
      <c r="K25" s="72"/>
      <c r="L25" s="72"/>
      <c r="M25" s="72"/>
      <c r="N25" s="72"/>
      <c r="O25" s="72"/>
      <c r="P25" s="72"/>
      <c r="Q25" s="72"/>
      <c r="R25" s="72"/>
      <c r="S25" s="72"/>
      <c r="T25" s="72"/>
      <c r="U25" s="72"/>
      <c r="V25" s="72"/>
      <c r="W25" s="84"/>
      <c r="X25" s="84"/>
      <c r="Y25" s="84"/>
      <c r="Z25" s="72"/>
      <c r="AA25" s="86"/>
      <c r="AB25" s="84"/>
      <c r="AC25" s="16"/>
    </row>
    <row r="26" ht="14.25" customHeight="1" spans="1:29">
      <c r="A26" s="75" t="s">
        <v>185</v>
      </c>
      <c r="B26" s="68" t="s">
        <v>186</v>
      </c>
      <c r="C26" s="95">
        <f t="shared" si="0"/>
        <v>0</v>
      </c>
      <c r="D26" s="71"/>
      <c r="E26" s="71"/>
      <c r="F26" s="72"/>
      <c r="G26" s="76"/>
      <c r="H26" s="76"/>
      <c r="I26" s="72"/>
      <c r="J26" s="72"/>
      <c r="K26" s="72"/>
      <c r="L26" s="72"/>
      <c r="M26" s="72"/>
      <c r="N26" s="72"/>
      <c r="O26" s="72"/>
      <c r="P26" s="72"/>
      <c r="Q26" s="72"/>
      <c r="R26" s="72"/>
      <c r="S26" s="72"/>
      <c r="T26" s="72"/>
      <c r="U26" s="72"/>
      <c r="V26" s="72"/>
      <c r="W26" s="84"/>
      <c r="X26" s="84"/>
      <c r="Y26" s="84"/>
      <c r="Z26" s="72"/>
      <c r="AA26" s="86"/>
      <c r="AB26" s="84"/>
      <c r="AC26" s="16"/>
    </row>
    <row r="27" spans="1:29">
      <c r="A27" s="98" t="s">
        <v>187</v>
      </c>
      <c r="B27" s="68" t="s">
        <v>188</v>
      </c>
      <c r="C27" s="95">
        <f t="shared" si="0"/>
        <v>0</v>
      </c>
      <c r="D27" s="71"/>
      <c r="E27" s="71"/>
      <c r="F27" s="72"/>
      <c r="G27" s="76"/>
      <c r="H27" s="76"/>
      <c r="I27" s="72"/>
      <c r="J27" s="72"/>
      <c r="K27" s="72"/>
      <c r="L27" s="72"/>
      <c r="M27" s="72"/>
      <c r="N27" s="72"/>
      <c r="O27" s="72"/>
      <c r="P27" s="72"/>
      <c r="Q27" s="72"/>
      <c r="R27" s="72"/>
      <c r="S27" s="72"/>
      <c r="T27" s="72"/>
      <c r="U27" s="72"/>
      <c r="V27" s="72"/>
      <c r="W27" s="84"/>
      <c r="X27" s="84"/>
      <c r="Y27" s="84"/>
      <c r="Z27" s="72"/>
      <c r="AA27" s="86"/>
      <c r="AB27" s="84"/>
      <c r="AC27" s="16"/>
    </row>
    <row r="28" ht="14.25" customHeight="1" spans="1:29">
      <c r="A28" s="98" t="s">
        <v>189</v>
      </c>
      <c r="B28" s="68" t="s">
        <v>188</v>
      </c>
      <c r="C28" s="95">
        <f t="shared" si="0"/>
        <v>2</v>
      </c>
      <c r="D28" s="71"/>
      <c r="E28" s="71"/>
      <c r="F28" s="72"/>
      <c r="G28" s="76"/>
      <c r="H28" s="76">
        <v>2</v>
      </c>
      <c r="I28" s="72"/>
      <c r="J28" s="72"/>
      <c r="K28" s="72"/>
      <c r="L28" s="72"/>
      <c r="M28" s="72"/>
      <c r="N28" s="72"/>
      <c r="O28" s="72"/>
      <c r="P28" s="72"/>
      <c r="Q28" s="72"/>
      <c r="R28" s="72"/>
      <c r="S28" s="72"/>
      <c r="T28" s="72"/>
      <c r="U28" s="72"/>
      <c r="V28" s="72"/>
      <c r="W28" s="84"/>
      <c r="X28" s="84"/>
      <c r="Y28" s="84"/>
      <c r="Z28" s="72"/>
      <c r="AA28" s="86"/>
      <c r="AB28" s="84"/>
      <c r="AC28" s="16"/>
    </row>
    <row r="29" ht="14.25" customHeight="1" spans="1:29">
      <c r="A29" s="75" t="s">
        <v>190</v>
      </c>
      <c r="B29" s="68" t="s">
        <v>191</v>
      </c>
      <c r="C29" s="95">
        <f t="shared" si="0"/>
        <v>0</v>
      </c>
      <c r="D29" s="71"/>
      <c r="E29" s="71"/>
      <c r="F29" s="72"/>
      <c r="G29" s="76"/>
      <c r="H29" s="76"/>
      <c r="I29" s="72"/>
      <c r="J29" s="72"/>
      <c r="K29" s="72"/>
      <c r="L29" s="72"/>
      <c r="M29" s="72"/>
      <c r="N29" s="72"/>
      <c r="O29" s="72"/>
      <c r="P29" s="72"/>
      <c r="Q29" s="72"/>
      <c r="R29" s="72"/>
      <c r="S29" s="72"/>
      <c r="T29" s="72"/>
      <c r="U29" s="72"/>
      <c r="V29" s="72"/>
      <c r="W29" s="84"/>
      <c r="X29" s="84"/>
      <c r="Y29" s="84"/>
      <c r="Z29" s="72"/>
      <c r="AA29" s="86"/>
      <c r="AB29" s="84"/>
      <c r="AC29" s="16"/>
    </row>
    <row r="30" ht="14.25" customHeight="1" spans="1:29">
      <c r="A30" s="75" t="s">
        <v>192</v>
      </c>
      <c r="B30" s="68" t="s">
        <v>193</v>
      </c>
      <c r="C30" s="95">
        <f t="shared" si="0"/>
        <v>0</v>
      </c>
      <c r="D30" s="71"/>
      <c r="E30" s="71"/>
      <c r="F30" s="72"/>
      <c r="G30" s="76"/>
      <c r="H30" s="76"/>
      <c r="I30" s="72"/>
      <c r="J30" s="72"/>
      <c r="K30" s="72"/>
      <c r="L30" s="72"/>
      <c r="M30" s="72"/>
      <c r="N30" s="72"/>
      <c r="O30" s="72"/>
      <c r="P30" s="72"/>
      <c r="Q30" s="72"/>
      <c r="R30" s="72"/>
      <c r="S30" s="72"/>
      <c r="T30" s="72"/>
      <c r="U30" s="72"/>
      <c r="V30" s="72"/>
      <c r="W30" s="84"/>
      <c r="X30" s="84"/>
      <c r="Y30" s="84"/>
      <c r="Z30" s="72"/>
      <c r="AA30" s="86"/>
      <c r="AB30" s="84"/>
      <c r="AC30" s="16"/>
    </row>
    <row r="31" ht="14.25" customHeight="1" spans="1:29">
      <c r="A31" s="75" t="s">
        <v>194</v>
      </c>
      <c r="B31" s="68" t="s">
        <v>193</v>
      </c>
      <c r="C31" s="95">
        <f t="shared" si="0"/>
        <v>0</v>
      </c>
      <c r="D31" s="71"/>
      <c r="E31" s="71"/>
      <c r="F31" s="72"/>
      <c r="G31" s="76"/>
      <c r="H31" s="76"/>
      <c r="I31" s="72"/>
      <c r="J31" s="72"/>
      <c r="K31" s="72"/>
      <c r="L31" s="72"/>
      <c r="M31" s="72"/>
      <c r="N31" s="72"/>
      <c r="O31" s="72"/>
      <c r="P31" s="72"/>
      <c r="Q31" s="72"/>
      <c r="R31" s="72"/>
      <c r="S31" s="72"/>
      <c r="T31" s="72"/>
      <c r="U31" s="72"/>
      <c r="V31" s="72"/>
      <c r="W31" s="84"/>
      <c r="X31" s="84"/>
      <c r="Y31" s="84"/>
      <c r="Z31" s="72"/>
      <c r="AA31" s="86"/>
      <c r="AB31" s="84"/>
      <c r="AC31" s="16"/>
    </row>
    <row r="32" ht="14.25" customHeight="1" spans="3:29">
      <c r="C32" s="77">
        <f>SUM(C3:C31)</f>
        <v>5</v>
      </c>
      <c r="D32" s="77">
        <f>SUM(D3:D31)</f>
        <v>0</v>
      </c>
      <c r="E32" s="77">
        <f t="shared" ref="E32:AC32" si="1">SUM(E3:E31)</f>
        <v>0</v>
      </c>
      <c r="F32" s="77">
        <f t="shared" si="1"/>
        <v>0</v>
      </c>
      <c r="G32" s="77">
        <f t="shared" si="1"/>
        <v>0</v>
      </c>
      <c r="H32" s="77">
        <f t="shared" si="1"/>
        <v>3</v>
      </c>
      <c r="I32" s="77">
        <f t="shared" si="1"/>
        <v>2</v>
      </c>
      <c r="J32" s="77">
        <f t="shared" si="1"/>
        <v>0</v>
      </c>
      <c r="K32" s="77">
        <f t="shared" si="1"/>
        <v>0</v>
      </c>
      <c r="L32" s="77">
        <f t="shared" si="1"/>
        <v>0</v>
      </c>
      <c r="M32" s="77">
        <f t="shared" si="1"/>
        <v>0</v>
      </c>
      <c r="N32" s="77">
        <f t="shared" si="1"/>
        <v>0</v>
      </c>
      <c r="O32" s="77">
        <f t="shared" si="1"/>
        <v>0</v>
      </c>
      <c r="P32" s="77">
        <f t="shared" si="1"/>
        <v>0</v>
      </c>
      <c r="Q32" s="77">
        <f t="shared" si="1"/>
        <v>0</v>
      </c>
      <c r="R32" s="77">
        <f t="shared" si="1"/>
        <v>0</v>
      </c>
      <c r="S32" s="77">
        <f t="shared" si="1"/>
        <v>0</v>
      </c>
      <c r="T32" s="77">
        <f t="shared" si="1"/>
        <v>0</v>
      </c>
      <c r="U32" s="77">
        <f t="shared" si="1"/>
        <v>0</v>
      </c>
      <c r="V32" s="77">
        <f t="shared" si="1"/>
        <v>0</v>
      </c>
      <c r="W32" s="77">
        <f t="shared" si="1"/>
        <v>0</v>
      </c>
      <c r="X32" s="77">
        <f t="shared" si="1"/>
        <v>0</v>
      </c>
      <c r="Y32" s="77">
        <f t="shared" si="1"/>
        <v>0</v>
      </c>
      <c r="Z32" s="77">
        <f t="shared" si="1"/>
        <v>0</v>
      </c>
      <c r="AA32" s="77">
        <f t="shared" si="1"/>
        <v>0</v>
      </c>
      <c r="AB32" s="77">
        <f t="shared" si="1"/>
        <v>0</v>
      </c>
      <c r="AC32" s="77">
        <f t="shared" si="1"/>
        <v>2</v>
      </c>
    </row>
    <row r="33" ht="15" spans="1:25">
      <c r="A33" s="78" t="s">
        <v>62</v>
      </c>
      <c r="B33" t="s">
        <v>62</v>
      </c>
      <c r="C33" t="s">
        <v>62</v>
      </c>
      <c r="D33" s="77" t="s">
        <v>62</v>
      </c>
      <c r="F33" s="77"/>
      <c r="G33" s="79"/>
      <c r="H33" s="79"/>
      <c r="I33" s="77"/>
      <c r="J33" s="77"/>
      <c r="K33" s="77"/>
      <c r="L33" s="77"/>
      <c r="M33" s="77"/>
      <c r="N33" s="77"/>
      <c r="O33" s="77"/>
      <c r="P33" s="77"/>
      <c r="Q33" s="77"/>
      <c r="R33" s="77"/>
      <c r="S33" s="77"/>
      <c r="T33" s="77"/>
      <c r="U33" s="77"/>
      <c r="V33" s="77"/>
      <c r="W33" s="77"/>
      <c r="X33" s="77"/>
      <c r="Y33" s="77"/>
    </row>
    <row r="34" ht="15" spans="1:25">
      <c r="A34" s="80">
        <v>1</v>
      </c>
      <c r="B34" s="81" t="s">
        <v>59</v>
      </c>
      <c r="C34" s="70">
        <f t="shared" ref="C34:C46" si="2">SUM(D34:AB34)</f>
        <v>0</v>
      </c>
      <c r="D34" s="77">
        <f t="shared" ref="D34:G34" si="3">D32</f>
        <v>0</v>
      </c>
      <c r="E34" s="77">
        <f t="shared" si="3"/>
        <v>0</v>
      </c>
      <c r="F34" s="77">
        <f t="shared" si="3"/>
        <v>0</v>
      </c>
      <c r="G34" s="77">
        <f t="shared" si="3"/>
        <v>0</v>
      </c>
      <c r="H34" s="79"/>
      <c r="I34" s="77"/>
      <c r="J34" s="77"/>
      <c r="K34" s="77"/>
      <c r="L34" s="77"/>
      <c r="M34" s="77"/>
      <c r="N34" s="77"/>
      <c r="O34" s="77"/>
      <c r="P34" s="77"/>
      <c r="Q34" s="77"/>
      <c r="R34" s="77"/>
      <c r="S34" s="77"/>
      <c r="T34" s="77"/>
      <c r="U34" s="77"/>
      <c r="V34" s="77"/>
      <c r="W34" s="77"/>
      <c r="X34" s="77"/>
      <c r="Y34" s="77"/>
    </row>
    <row r="35" spans="1:8">
      <c r="A35" s="80">
        <v>2</v>
      </c>
      <c r="B35" s="82" t="s">
        <v>60</v>
      </c>
      <c r="C35" s="70">
        <f t="shared" si="2"/>
        <v>3</v>
      </c>
      <c r="D35" s="77" t="s">
        <v>62</v>
      </c>
      <c r="E35" s="83"/>
      <c r="H35" s="79">
        <f>H32</f>
        <v>3</v>
      </c>
    </row>
    <row r="36" spans="1:9">
      <c r="A36" s="80">
        <v>3</v>
      </c>
      <c r="B36" s="82" t="s">
        <v>61</v>
      </c>
      <c r="C36" s="70">
        <f t="shared" si="2"/>
        <v>2</v>
      </c>
      <c r="D36" s="77" t="s">
        <v>62</v>
      </c>
      <c r="E36" s="83"/>
      <c r="I36" s="77">
        <f>I32</f>
        <v>2</v>
      </c>
    </row>
    <row r="37" spans="1:10">
      <c r="A37" s="80">
        <v>4</v>
      </c>
      <c r="B37" s="82" t="s">
        <v>63</v>
      </c>
      <c r="C37" s="70">
        <f t="shared" si="2"/>
        <v>0</v>
      </c>
      <c r="D37" s="77" t="s">
        <v>62</v>
      </c>
      <c r="E37" s="83"/>
      <c r="J37" s="77">
        <f>J32</f>
        <v>0</v>
      </c>
    </row>
    <row r="38" spans="1:12">
      <c r="A38" s="80">
        <v>5</v>
      </c>
      <c r="B38" s="82" t="s">
        <v>64</v>
      </c>
      <c r="C38" s="70">
        <f t="shared" si="2"/>
        <v>0</v>
      </c>
      <c r="D38" s="77" t="s">
        <v>62</v>
      </c>
      <c r="E38" s="83"/>
      <c r="L38" s="77">
        <f>L32</f>
        <v>0</v>
      </c>
    </row>
    <row r="39" spans="1:15">
      <c r="A39" s="80">
        <v>6</v>
      </c>
      <c r="B39" s="82" t="s">
        <v>65</v>
      </c>
      <c r="C39" s="70">
        <f t="shared" si="2"/>
        <v>0</v>
      </c>
      <c r="D39" s="77" t="s">
        <v>62</v>
      </c>
      <c r="E39" s="83"/>
      <c r="N39" s="77">
        <f>N32</f>
        <v>0</v>
      </c>
      <c r="O39" s="77">
        <f>O32</f>
        <v>0</v>
      </c>
    </row>
    <row r="40" spans="1:18">
      <c r="A40" s="80">
        <v>7</v>
      </c>
      <c r="B40" s="82" t="s">
        <v>66</v>
      </c>
      <c r="C40" s="70">
        <f t="shared" si="2"/>
        <v>0</v>
      </c>
      <c r="D40" s="77" t="s">
        <v>62</v>
      </c>
      <c r="E40" s="83"/>
      <c r="Q40" s="77">
        <f>Q32</f>
        <v>0</v>
      </c>
      <c r="R40" s="77">
        <f>R32</f>
        <v>0</v>
      </c>
    </row>
    <row r="41" spans="1:19">
      <c r="A41" s="80">
        <v>8</v>
      </c>
      <c r="B41" s="82" t="s">
        <v>67</v>
      </c>
      <c r="C41" s="70">
        <f t="shared" si="2"/>
        <v>0</v>
      </c>
      <c r="D41" s="77" t="s">
        <v>62</v>
      </c>
      <c r="E41" s="83"/>
      <c r="S41" s="77">
        <f>S32</f>
        <v>0</v>
      </c>
    </row>
    <row r="42" spans="1:20">
      <c r="A42" s="80">
        <v>9</v>
      </c>
      <c r="B42" s="82" t="s">
        <v>68</v>
      </c>
      <c r="C42" s="70">
        <f t="shared" si="2"/>
        <v>0</v>
      </c>
      <c r="D42" s="77" t="s">
        <v>62</v>
      </c>
      <c r="E42" s="83"/>
      <c r="T42" s="77">
        <f>T32</f>
        <v>0</v>
      </c>
    </row>
    <row r="43" spans="1:22">
      <c r="A43" s="80">
        <v>10</v>
      </c>
      <c r="B43" s="82" t="s">
        <v>69</v>
      </c>
      <c r="C43" s="70">
        <f t="shared" si="2"/>
        <v>0</v>
      </c>
      <c r="D43" s="77"/>
      <c r="E43" s="83"/>
      <c r="T43" s="77"/>
      <c r="V43" s="77">
        <f>V32</f>
        <v>0</v>
      </c>
    </row>
    <row r="44" spans="1:26">
      <c r="A44" s="80">
        <v>11</v>
      </c>
      <c r="B44" s="82" t="s">
        <v>70</v>
      </c>
      <c r="C44" s="70">
        <f t="shared" si="2"/>
        <v>0</v>
      </c>
      <c r="D44" s="77" t="s">
        <v>62</v>
      </c>
      <c r="E44" s="83"/>
      <c r="K44" s="77">
        <f t="shared" ref="K44:P44" si="4">K32</f>
        <v>0</v>
      </c>
      <c r="M44" s="77">
        <f t="shared" si="4"/>
        <v>0</v>
      </c>
      <c r="P44" s="77">
        <f t="shared" si="4"/>
        <v>0</v>
      </c>
      <c r="U44" s="77">
        <f t="shared" ref="U44:Z44" si="5">U32</f>
        <v>0</v>
      </c>
      <c r="V44" s="77"/>
      <c r="W44" s="77">
        <f t="shared" si="5"/>
        <v>0</v>
      </c>
      <c r="Z44" s="77">
        <f t="shared" si="5"/>
        <v>0</v>
      </c>
    </row>
    <row r="45" spans="1:25">
      <c r="A45" s="80">
        <v>12</v>
      </c>
      <c r="B45" s="82" t="s">
        <v>71</v>
      </c>
      <c r="C45" s="70">
        <f t="shared" si="2"/>
        <v>0</v>
      </c>
      <c r="D45" s="77" t="s">
        <v>62</v>
      </c>
      <c r="E45" s="83"/>
      <c r="X45" s="77">
        <f>X32</f>
        <v>0</v>
      </c>
      <c r="Y45" s="77">
        <f>Y32</f>
        <v>0</v>
      </c>
    </row>
    <row r="46" spans="1:28">
      <c r="A46" s="80">
        <v>13</v>
      </c>
      <c r="B46" s="82" t="s">
        <v>72</v>
      </c>
      <c r="C46" s="70">
        <f t="shared" si="2"/>
        <v>0</v>
      </c>
      <c r="D46" s="77" t="s">
        <v>62</v>
      </c>
      <c r="E46" s="83"/>
      <c r="X46" s="77" t="s">
        <v>62</v>
      </c>
      <c r="Z46" s="77"/>
      <c r="AA46" s="77">
        <f>AA32</f>
        <v>0</v>
      </c>
      <c r="AB46" s="77">
        <f>AB32</f>
        <v>0</v>
      </c>
    </row>
    <row r="47" spans="1:5">
      <c r="A47" s="80">
        <v>14</v>
      </c>
      <c r="B47" s="82" t="s">
        <v>73</v>
      </c>
      <c r="C47" s="70">
        <f>C32</f>
        <v>5</v>
      </c>
      <c r="D47" t="s">
        <v>62</v>
      </c>
      <c r="E47" s="83"/>
    </row>
    <row r="48" spans="1:5">
      <c r="A48" s="89"/>
      <c r="B48" s="21"/>
      <c r="C48" s="90"/>
      <c r="E48" s="83"/>
    </row>
    <row r="49" spans="1:8">
      <c r="A49" s="99" t="s">
        <v>195</v>
      </c>
      <c r="H49"/>
    </row>
    <row r="50" spans="1:7">
      <c r="A50" s="80">
        <v>1</v>
      </c>
      <c r="B50" s="82" t="s">
        <v>196</v>
      </c>
      <c r="C50" s="70">
        <f t="shared" ref="C50:C52" si="6">SUM(D50:AB50)</f>
        <v>0</v>
      </c>
      <c r="D50" s="79">
        <f>SUM(D3:D16,D27:D28)</f>
        <v>0</v>
      </c>
      <c r="E50" s="79">
        <f>SUM(E3:E16,E27:E28)</f>
        <v>0</v>
      </c>
      <c r="F50" s="79">
        <f>SUM(F3:F16,F27:F28)</f>
        <v>0</v>
      </c>
      <c r="G50" s="79">
        <f>SUM(G3:G16,G27:G28)</f>
        <v>0</v>
      </c>
    </row>
    <row r="51" spans="1:8">
      <c r="A51" s="80">
        <v>2</v>
      </c>
      <c r="B51" s="82" t="s">
        <v>79</v>
      </c>
      <c r="C51" s="70">
        <f>SUM(H3:H31)</f>
        <v>3</v>
      </c>
      <c r="D51" s="79"/>
      <c r="E51" s="79"/>
      <c r="F51" s="79"/>
      <c r="G51" s="79"/>
      <c r="H51" s="79">
        <f>SUM(H3:H31)</f>
        <v>3</v>
      </c>
    </row>
    <row r="52" spans="1:9">
      <c r="A52" s="80">
        <v>3</v>
      </c>
      <c r="B52" s="82" t="s">
        <v>80</v>
      </c>
      <c r="C52" s="70">
        <f t="shared" si="6"/>
        <v>2</v>
      </c>
      <c r="D52" s="79"/>
      <c r="E52" s="79"/>
      <c r="F52" s="79"/>
      <c r="G52" s="79"/>
      <c r="I52" s="77">
        <f>SUM(I3:I31)</f>
        <v>2</v>
      </c>
    </row>
  </sheetData>
  <mergeCells count="8">
    <mergeCell ref="D1:G1"/>
    <mergeCell ref="J1:K1"/>
    <mergeCell ref="L1:M1"/>
    <mergeCell ref="N1:P1"/>
    <mergeCell ref="Q1:R1"/>
    <mergeCell ref="T1:U1"/>
    <mergeCell ref="W1:Y1"/>
    <mergeCell ref="Z1:AB1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74"/>
  <sheetViews>
    <sheetView tabSelected="1" topLeftCell="B1" workbookViewId="0">
      <selection activeCell="G5" sqref="G5"/>
    </sheetView>
  </sheetViews>
  <sheetFormatPr defaultColWidth="8.875" defaultRowHeight="13.5"/>
  <cols>
    <col min="1" max="1" width="8.625" customWidth="1"/>
    <col min="2" max="2" width="17.5" customWidth="1"/>
    <col min="3" max="3" width="7" customWidth="1"/>
    <col min="4" max="4" width="5" customWidth="1"/>
    <col min="5" max="5" width="4.875" customWidth="1"/>
    <col min="6" max="7" width="4.875" style="1" customWidth="1"/>
    <col min="8" max="10" width="5" customWidth="1"/>
    <col min="11" max="28" width="4.875" customWidth="1"/>
    <col min="29" max="29" width="8.875" style="1"/>
  </cols>
  <sheetData>
    <row r="1" ht="14.25" customHeight="1" spans="1:29">
      <c r="A1" s="64" t="s">
        <v>197</v>
      </c>
      <c r="B1" s="65" t="s">
        <v>126</v>
      </c>
      <c r="C1" s="66" t="s">
        <v>73</v>
      </c>
      <c r="D1" s="66" t="s">
        <v>127</v>
      </c>
      <c r="E1" s="66"/>
      <c r="F1" s="66"/>
      <c r="G1" s="66"/>
      <c r="H1" s="66" t="s">
        <v>128</v>
      </c>
      <c r="I1" s="66" t="s">
        <v>129</v>
      </c>
      <c r="J1" s="66" t="s">
        <v>130</v>
      </c>
      <c r="K1" s="66"/>
      <c r="L1" s="66" t="s">
        <v>131</v>
      </c>
      <c r="M1" s="66"/>
      <c r="N1" s="66" t="s">
        <v>109</v>
      </c>
      <c r="O1" s="66"/>
      <c r="P1" s="66"/>
      <c r="Q1" s="66" t="s">
        <v>132</v>
      </c>
      <c r="R1" s="66"/>
      <c r="S1" s="66" t="s">
        <v>133</v>
      </c>
      <c r="T1" s="66" t="s">
        <v>134</v>
      </c>
      <c r="U1" s="66"/>
      <c r="V1" s="66" t="s">
        <v>135</v>
      </c>
      <c r="W1" s="66" t="s">
        <v>71</v>
      </c>
      <c r="X1" s="66"/>
      <c r="Y1" s="66"/>
      <c r="Z1" s="66" t="s">
        <v>72</v>
      </c>
      <c r="AA1" s="66"/>
      <c r="AB1" s="66"/>
      <c r="AC1" s="85" t="s">
        <v>136</v>
      </c>
    </row>
    <row r="2" ht="24" spans="1:29">
      <c r="A2" s="64" t="s">
        <v>137</v>
      </c>
      <c r="B2" s="65" t="s">
        <v>138</v>
      </c>
      <c r="C2" s="67" t="s">
        <v>139</v>
      </c>
      <c r="D2" s="68" t="s">
        <v>140</v>
      </c>
      <c r="E2" s="68" t="s">
        <v>141</v>
      </c>
      <c r="F2" s="68" t="s">
        <v>142</v>
      </c>
      <c r="G2" s="68" t="s">
        <v>143</v>
      </c>
      <c r="H2" s="68" t="s">
        <v>144</v>
      </c>
      <c r="I2" s="68" t="s">
        <v>144</v>
      </c>
      <c r="J2" s="68" t="s">
        <v>145</v>
      </c>
      <c r="K2" s="68" t="s">
        <v>70</v>
      </c>
      <c r="L2" s="68" t="s">
        <v>145</v>
      </c>
      <c r="M2" s="68" t="s">
        <v>70</v>
      </c>
      <c r="N2" s="68" t="s">
        <v>146</v>
      </c>
      <c r="O2" s="68" t="s">
        <v>147</v>
      </c>
      <c r="P2" s="68" t="s">
        <v>70</v>
      </c>
      <c r="Q2" s="68" t="s">
        <v>148</v>
      </c>
      <c r="R2" s="68" t="s">
        <v>149</v>
      </c>
      <c r="S2" s="68" t="s">
        <v>150</v>
      </c>
      <c r="T2" s="68" t="s">
        <v>150</v>
      </c>
      <c r="U2" s="68" t="s">
        <v>70</v>
      </c>
      <c r="V2" s="68" t="s">
        <v>151</v>
      </c>
      <c r="W2" s="68" t="s">
        <v>70</v>
      </c>
      <c r="X2" s="68" t="s">
        <v>62</v>
      </c>
      <c r="Y2" s="68" t="s">
        <v>62</v>
      </c>
      <c r="Z2" s="68" t="s">
        <v>70</v>
      </c>
      <c r="AA2" s="68" t="s">
        <v>154</v>
      </c>
      <c r="AB2" s="68" t="s">
        <v>198</v>
      </c>
      <c r="AC2" s="58" t="s">
        <v>156</v>
      </c>
    </row>
    <row r="3" ht="14.25" customHeight="1" spans="1:29">
      <c r="A3" s="69" t="s">
        <v>199</v>
      </c>
      <c r="B3" s="65" t="s">
        <v>200</v>
      </c>
      <c r="C3" s="70">
        <f>SUM(D3:AB3)</f>
        <v>0</v>
      </c>
      <c r="D3" s="71"/>
      <c r="E3" s="71"/>
      <c r="F3" s="72"/>
      <c r="G3" s="73"/>
      <c r="H3" s="72"/>
      <c r="I3" s="72"/>
      <c r="J3" s="72"/>
      <c r="K3" s="72"/>
      <c r="L3" s="72"/>
      <c r="M3" s="72"/>
      <c r="N3" s="72"/>
      <c r="O3" s="72"/>
      <c r="P3" s="72"/>
      <c r="Q3" s="84"/>
      <c r="R3" s="84"/>
      <c r="S3" s="84"/>
      <c r="T3" s="84"/>
      <c r="U3" s="84"/>
      <c r="V3" s="84"/>
      <c r="W3" s="84"/>
      <c r="X3" s="84"/>
      <c r="Y3" s="84"/>
      <c r="Z3" s="72"/>
      <c r="AA3" s="86"/>
      <c r="AB3" s="84"/>
      <c r="AC3" s="16"/>
    </row>
    <row r="4" ht="14.25" customHeight="1" spans="1:29">
      <c r="A4" s="69" t="s">
        <v>201</v>
      </c>
      <c r="B4" s="65" t="s">
        <v>200</v>
      </c>
      <c r="C4" s="70">
        <f t="shared" ref="C4:C53" si="0">SUM(D4:AB4)</f>
        <v>0</v>
      </c>
      <c r="D4" s="71"/>
      <c r="E4" s="71"/>
      <c r="F4" s="72"/>
      <c r="G4" s="73"/>
      <c r="H4" s="72"/>
      <c r="I4" s="72"/>
      <c r="J4" s="72"/>
      <c r="K4" s="72"/>
      <c r="L4" s="72"/>
      <c r="M4" s="72"/>
      <c r="N4" s="72"/>
      <c r="O4" s="72"/>
      <c r="P4" s="72"/>
      <c r="Q4" s="84"/>
      <c r="R4" s="84"/>
      <c r="S4" s="84"/>
      <c r="T4" s="84"/>
      <c r="U4" s="84"/>
      <c r="V4" s="84"/>
      <c r="W4" s="84"/>
      <c r="X4" s="84"/>
      <c r="Y4" s="84"/>
      <c r="Z4" s="87"/>
      <c r="AA4" s="86"/>
      <c r="AB4" s="84"/>
      <c r="AC4" s="16"/>
    </row>
    <row r="5" ht="14.25" customHeight="1" spans="1:29">
      <c r="A5" s="69" t="s">
        <v>202</v>
      </c>
      <c r="B5" s="65" t="s">
        <v>200</v>
      </c>
      <c r="C5" s="70">
        <f t="shared" si="0"/>
        <v>0</v>
      </c>
      <c r="D5" s="71"/>
      <c r="E5" s="71"/>
      <c r="F5" s="72"/>
      <c r="G5" s="73"/>
      <c r="H5" s="72"/>
      <c r="I5" s="72"/>
      <c r="J5" s="72"/>
      <c r="K5" s="72"/>
      <c r="L5" s="72"/>
      <c r="M5" s="72"/>
      <c r="N5" s="72"/>
      <c r="O5" s="72"/>
      <c r="P5" s="72"/>
      <c r="Q5" s="84"/>
      <c r="R5" s="84"/>
      <c r="S5" s="84"/>
      <c r="T5" s="84"/>
      <c r="U5" s="84"/>
      <c r="V5" s="84"/>
      <c r="W5" s="84"/>
      <c r="X5" s="84"/>
      <c r="Y5" s="84"/>
      <c r="Z5" s="72"/>
      <c r="AA5" s="86"/>
      <c r="AB5" s="84"/>
      <c r="AC5" s="16"/>
    </row>
    <row r="6" ht="14.25" customHeight="1" spans="1:29">
      <c r="A6" s="69" t="s">
        <v>203</v>
      </c>
      <c r="B6" s="65" t="s">
        <v>200</v>
      </c>
      <c r="C6" s="70">
        <f t="shared" si="0"/>
        <v>0</v>
      </c>
      <c r="D6" s="71"/>
      <c r="E6" s="71"/>
      <c r="F6" s="72"/>
      <c r="G6" s="73"/>
      <c r="H6" s="72"/>
      <c r="I6" s="72"/>
      <c r="J6" s="72"/>
      <c r="K6" s="72"/>
      <c r="L6" s="72"/>
      <c r="M6" s="72"/>
      <c r="N6" s="72"/>
      <c r="O6" s="72"/>
      <c r="P6" s="72"/>
      <c r="Q6" s="84"/>
      <c r="R6" s="84"/>
      <c r="S6" s="84"/>
      <c r="T6" s="84"/>
      <c r="U6" s="84"/>
      <c r="V6" s="84"/>
      <c r="W6" s="84"/>
      <c r="X6" s="84"/>
      <c r="Y6" s="84"/>
      <c r="Z6" s="72"/>
      <c r="AA6" s="86"/>
      <c r="AB6" s="84"/>
      <c r="AC6" s="16"/>
    </row>
    <row r="7" ht="14.25" customHeight="1" spans="1:29">
      <c r="A7" s="69" t="s">
        <v>204</v>
      </c>
      <c r="B7" s="65" t="s">
        <v>200</v>
      </c>
      <c r="C7" s="70">
        <f t="shared" si="0"/>
        <v>0</v>
      </c>
      <c r="D7" s="71"/>
      <c r="E7" s="71"/>
      <c r="F7" s="72"/>
      <c r="G7" s="73"/>
      <c r="H7" s="72"/>
      <c r="I7" s="72"/>
      <c r="J7" s="72"/>
      <c r="K7" s="72"/>
      <c r="L7" s="72"/>
      <c r="M7" s="72"/>
      <c r="N7" s="72"/>
      <c r="O7" s="72"/>
      <c r="P7" s="72"/>
      <c r="Q7" s="84"/>
      <c r="R7" s="84"/>
      <c r="S7" s="84"/>
      <c r="T7" s="84"/>
      <c r="U7" s="84"/>
      <c r="V7" s="84"/>
      <c r="W7" s="84"/>
      <c r="X7" s="84"/>
      <c r="Y7" s="84"/>
      <c r="Z7" s="72"/>
      <c r="AA7" s="86"/>
      <c r="AB7" s="84"/>
      <c r="AC7" s="16"/>
    </row>
    <row r="8" ht="14.25" customHeight="1" spans="1:29">
      <c r="A8" s="69" t="s">
        <v>205</v>
      </c>
      <c r="B8" s="65" t="s">
        <v>200</v>
      </c>
      <c r="C8" s="70">
        <f t="shared" si="0"/>
        <v>0</v>
      </c>
      <c r="D8" s="71"/>
      <c r="E8" s="71"/>
      <c r="F8" s="72"/>
      <c r="G8" s="73"/>
      <c r="H8" s="72"/>
      <c r="I8" s="72"/>
      <c r="J8" s="72"/>
      <c r="K8" s="72"/>
      <c r="L8" s="72"/>
      <c r="M8" s="72"/>
      <c r="N8" s="72"/>
      <c r="O8" s="72"/>
      <c r="P8" s="72"/>
      <c r="Q8" s="84"/>
      <c r="R8" s="84"/>
      <c r="S8" s="84"/>
      <c r="T8" s="84"/>
      <c r="U8" s="84"/>
      <c r="V8" s="84"/>
      <c r="W8" s="84"/>
      <c r="X8" s="84"/>
      <c r="Y8" s="84"/>
      <c r="Z8" s="72"/>
      <c r="AA8" s="86"/>
      <c r="AB8" s="84"/>
      <c r="AC8" s="16"/>
    </row>
    <row r="9" ht="14.25" customHeight="1" spans="1:29">
      <c r="A9" s="69" t="s">
        <v>206</v>
      </c>
      <c r="B9" s="65" t="s">
        <v>200</v>
      </c>
      <c r="C9" s="70">
        <f t="shared" si="0"/>
        <v>0</v>
      </c>
      <c r="D9" s="71"/>
      <c r="E9" s="71"/>
      <c r="F9" s="72"/>
      <c r="G9" s="73"/>
      <c r="H9" s="72"/>
      <c r="I9" s="72"/>
      <c r="J9" s="72"/>
      <c r="K9" s="72"/>
      <c r="L9" s="72"/>
      <c r="M9" s="72"/>
      <c r="N9" s="72"/>
      <c r="O9" s="72"/>
      <c r="P9" s="72"/>
      <c r="Q9" s="84"/>
      <c r="R9" s="84"/>
      <c r="S9" s="84"/>
      <c r="T9" s="84"/>
      <c r="U9" s="84"/>
      <c r="V9" s="84"/>
      <c r="W9" s="84"/>
      <c r="X9" s="84"/>
      <c r="Y9" s="84"/>
      <c r="Z9" s="72"/>
      <c r="AA9" s="86"/>
      <c r="AB9" s="84"/>
      <c r="AC9" s="16"/>
    </row>
    <row r="10" ht="14.25" customHeight="1" spans="1:29">
      <c r="A10" s="69" t="s">
        <v>207</v>
      </c>
      <c r="B10" s="65" t="s">
        <v>200</v>
      </c>
      <c r="C10" s="70">
        <f t="shared" si="0"/>
        <v>0</v>
      </c>
      <c r="D10" s="71"/>
      <c r="E10" s="71"/>
      <c r="F10" s="72"/>
      <c r="G10" s="73"/>
      <c r="H10" s="72"/>
      <c r="I10" s="72"/>
      <c r="J10" s="72"/>
      <c r="K10" s="72"/>
      <c r="L10" s="72"/>
      <c r="M10" s="72"/>
      <c r="N10" s="72"/>
      <c r="O10" s="72"/>
      <c r="P10" s="72"/>
      <c r="Q10" s="84"/>
      <c r="R10" s="84"/>
      <c r="S10" s="84"/>
      <c r="T10" s="84"/>
      <c r="U10" s="84"/>
      <c r="V10" s="84"/>
      <c r="W10" s="84"/>
      <c r="X10" s="84"/>
      <c r="Y10" s="84"/>
      <c r="Z10" s="72"/>
      <c r="AA10" s="86"/>
      <c r="AB10" s="84"/>
      <c r="AC10" s="16"/>
    </row>
    <row r="11" ht="14.25" customHeight="1" spans="1:29">
      <c r="A11" s="74" t="s">
        <v>208</v>
      </c>
      <c r="B11" s="65" t="s">
        <v>200</v>
      </c>
      <c r="C11" s="70">
        <f t="shared" si="0"/>
        <v>0</v>
      </c>
      <c r="D11" s="71"/>
      <c r="E11" s="71"/>
      <c r="F11" s="72"/>
      <c r="G11" s="73"/>
      <c r="H11" s="72"/>
      <c r="I11" s="72"/>
      <c r="J11" s="72"/>
      <c r="K11" s="72"/>
      <c r="L11" s="72"/>
      <c r="M11" s="72"/>
      <c r="N11" s="72"/>
      <c r="O11" s="72"/>
      <c r="P11" s="72"/>
      <c r="Q11" s="84"/>
      <c r="R11" s="84"/>
      <c r="S11" s="84"/>
      <c r="T11" s="84"/>
      <c r="U11" s="84"/>
      <c r="V11" s="84"/>
      <c r="W11" s="84"/>
      <c r="X11" s="84"/>
      <c r="Y11" s="84"/>
      <c r="Z11" s="72"/>
      <c r="AA11" s="86"/>
      <c r="AB11" s="84"/>
      <c r="AC11" s="16"/>
    </row>
    <row r="12" ht="14.25" customHeight="1" spans="1:29">
      <c r="A12" s="69" t="s">
        <v>209</v>
      </c>
      <c r="B12" s="65" t="s">
        <v>200</v>
      </c>
      <c r="C12" s="70">
        <f t="shared" si="0"/>
        <v>0</v>
      </c>
      <c r="D12" s="71"/>
      <c r="E12" s="71"/>
      <c r="F12" s="72"/>
      <c r="G12" s="73"/>
      <c r="H12" s="72"/>
      <c r="I12" s="72"/>
      <c r="J12" s="72"/>
      <c r="K12" s="72"/>
      <c r="L12" s="72"/>
      <c r="M12" s="72"/>
      <c r="N12" s="72"/>
      <c r="O12" s="72"/>
      <c r="P12" s="72"/>
      <c r="Q12" s="84"/>
      <c r="R12" s="84"/>
      <c r="S12" s="84"/>
      <c r="T12" s="84"/>
      <c r="U12" s="84"/>
      <c r="V12" s="84"/>
      <c r="W12" s="84"/>
      <c r="X12" s="84"/>
      <c r="Y12" s="84"/>
      <c r="Z12" s="72"/>
      <c r="AA12" s="86"/>
      <c r="AB12" s="84"/>
      <c r="AC12" s="16"/>
    </row>
    <row r="13" ht="14.25" customHeight="1" spans="1:29">
      <c r="A13" s="69" t="s">
        <v>210</v>
      </c>
      <c r="B13" s="65" t="s">
        <v>200</v>
      </c>
      <c r="C13" s="70">
        <f t="shared" si="0"/>
        <v>0</v>
      </c>
      <c r="D13" s="71"/>
      <c r="E13" s="71"/>
      <c r="F13" s="72"/>
      <c r="G13" s="73"/>
      <c r="H13" s="72"/>
      <c r="I13" s="72"/>
      <c r="J13" s="72"/>
      <c r="K13" s="72"/>
      <c r="L13" s="72"/>
      <c r="M13" s="72"/>
      <c r="N13" s="72"/>
      <c r="O13" s="72"/>
      <c r="P13" s="72"/>
      <c r="Q13" s="84"/>
      <c r="R13" s="84"/>
      <c r="S13" s="84"/>
      <c r="T13" s="84"/>
      <c r="U13" s="84"/>
      <c r="V13" s="84"/>
      <c r="W13" s="84"/>
      <c r="X13" s="84"/>
      <c r="Y13" s="84"/>
      <c r="Z13" s="72"/>
      <c r="AA13" s="86"/>
      <c r="AB13" s="84"/>
      <c r="AC13" s="16"/>
    </row>
    <row r="14" ht="14.25" customHeight="1" spans="1:29">
      <c r="A14" s="74" t="s">
        <v>211</v>
      </c>
      <c r="B14" s="65" t="s">
        <v>200</v>
      </c>
      <c r="C14" s="70">
        <f t="shared" si="0"/>
        <v>0</v>
      </c>
      <c r="D14" s="71"/>
      <c r="E14" s="71"/>
      <c r="F14" s="72"/>
      <c r="G14" s="73"/>
      <c r="H14" s="72"/>
      <c r="I14" s="72"/>
      <c r="J14" s="72"/>
      <c r="K14" s="72"/>
      <c r="L14" s="72"/>
      <c r="M14" s="72"/>
      <c r="N14" s="72"/>
      <c r="O14" s="72"/>
      <c r="P14" s="72"/>
      <c r="Q14" s="84"/>
      <c r="R14" s="84"/>
      <c r="S14" s="84"/>
      <c r="T14" s="84"/>
      <c r="U14" s="84"/>
      <c r="V14" s="84"/>
      <c r="W14" s="84"/>
      <c r="X14" s="84"/>
      <c r="Y14" s="84"/>
      <c r="Z14" s="72"/>
      <c r="AA14" s="86"/>
      <c r="AB14" s="84"/>
      <c r="AC14" s="16"/>
    </row>
    <row r="15" ht="14.25" customHeight="1" spans="1:29">
      <c r="A15" s="74" t="s">
        <v>212</v>
      </c>
      <c r="B15" s="68" t="s">
        <v>200</v>
      </c>
      <c r="C15" s="70">
        <f t="shared" si="0"/>
        <v>0</v>
      </c>
      <c r="D15" s="71"/>
      <c r="E15" s="71"/>
      <c r="F15" s="72"/>
      <c r="G15" s="73"/>
      <c r="H15" s="72"/>
      <c r="I15" s="72"/>
      <c r="J15" s="72"/>
      <c r="K15" s="72"/>
      <c r="L15" s="72"/>
      <c r="M15" s="72"/>
      <c r="N15" s="72"/>
      <c r="O15" s="72"/>
      <c r="P15" s="72"/>
      <c r="Q15" s="84"/>
      <c r="R15" s="84"/>
      <c r="S15" s="84"/>
      <c r="T15" s="84"/>
      <c r="U15" s="84"/>
      <c r="V15" s="84"/>
      <c r="W15" s="84"/>
      <c r="X15" s="84"/>
      <c r="Y15" s="84"/>
      <c r="Z15" s="72"/>
      <c r="AA15" s="86"/>
      <c r="AB15" s="84"/>
      <c r="AC15" s="16"/>
    </row>
    <row r="16" ht="14.25" customHeight="1" spans="1:29">
      <c r="A16" s="74" t="s">
        <v>213</v>
      </c>
      <c r="B16" s="68" t="s">
        <v>200</v>
      </c>
      <c r="C16" s="70">
        <f t="shared" si="0"/>
        <v>0</v>
      </c>
      <c r="D16" s="71"/>
      <c r="E16" s="71"/>
      <c r="F16" s="72"/>
      <c r="G16" s="73"/>
      <c r="H16" s="72"/>
      <c r="I16" s="72"/>
      <c r="J16" s="72"/>
      <c r="K16" s="72"/>
      <c r="L16" s="72"/>
      <c r="M16" s="72"/>
      <c r="N16" s="72"/>
      <c r="O16" s="72"/>
      <c r="P16" s="72"/>
      <c r="Q16" s="84"/>
      <c r="R16" s="84"/>
      <c r="S16" s="84"/>
      <c r="T16" s="84"/>
      <c r="U16" s="84"/>
      <c r="V16" s="84"/>
      <c r="W16" s="84"/>
      <c r="X16" s="84"/>
      <c r="Y16" s="84"/>
      <c r="Z16" s="72"/>
      <c r="AA16" s="88"/>
      <c r="AB16" s="84"/>
      <c r="AC16" s="16"/>
    </row>
    <row r="17" ht="14.25" customHeight="1" spans="1:29">
      <c r="A17" s="74" t="s">
        <v>214</v>
      </c>
      <c r="B17" s="68" t="s">
        <v>200</v>
      </c>
      <c r="C17" s="70">
        <f t="shared" si="0"/>
        <v>0</v>
      </c>
      <c r="D17" s="71"/>
      <c r="E17" s="71"/>
      <c r="F17" s="72"/>
      <c r="G17" s="73"/>
      <c r="H17" s="72"/>
      <c r="I17" s="72"/>
      <c r="J17" s="72"/>
      <c r="K17" s="72"/>
      <c r="L17" s="72"/>
      <c r="M17" s="72"/>
      <c r="N17" s="72"/>
      <c r="O17" s="72"/>
      <c r="P17" s="72"/>
      <c r="Q17" s="84"/>
      <c r="R17" s="84"/>
      <c r="S17" s="84"/>
      <c r="T17" s="84"/>
      <c r="U17" s="84"/>
      <c r="V17" s="84"/>
      <c r="W17" s="84"/>
      <c r="X17" s="84"/>
      <c r="Y17" s="84"/>
      <c r="Z17" s="72"/>
      <c r="AA17" s="86"/>
      <c r="AB17" s="84"/>
      <c r="AC17" s="16"/>
    </row>
    <row r="18" ht="14.25" customHeight="1" spans="1:29">
      <c r="A18" s="74" t="s">
        <v>215</v>
      </c>
      <c r="B18" s="68" t="s">
        <v>200</v>
      </c>
      <c r="C18" s="70">
        <f t="shared" si="0"/>
        <v>0</v>
      </c>
      <c r="D18" s="71"/>
      <c r="E18" s="71"/>
      <c r="F18" s="72"/>
      <c r="G18" s="73"/>
      <c r="H18" s="72"/>
      <c r="I18" s="72"/>
      <c r="J18" s="72"/>
      <c r="K18" s="72"/>
      <c r="L18" s="72"/>
      <c r="M18" s="72"/>
      <c r="N18" s="72"/>
      <c r="O18" s="72"/>
      <c r="P18" s="72"/>
      <c r="Q18" s="84"/>
      <c r="R18" s="84"/>
      <c r="S18" s="84"/>
      <c r="T18" s="84"/>
      <c r="U18" s="84"/>
      <c r="V18" s="84"/>
      <c r="W18" s="84"/>
      <c r="X18" s="84"/>
      <c r="Y18" s="84"/>
      <c r="Z18" s="72"/>
      <c r="AA18" s="86"/>
      <c r="AB18" s="84"/>
      <c r="AC18" s="16"/>
    </row>
    <row r="19" ht="14.25" customHeight="1" spans="1:29">
      <c r="A19" s="75" t="s">
        <v>216</v>
      </c>
      <c r="B19" s="68" t="s">
        <v>217</v>
      </c>
      <c r="C19" s="70">
        <f t="shared" si="0"/>
        <v>0</v>
      </c>
      <c r="D19" s="71"/>
      <c r="E19" s="71"/>
      <c r="F19" s="72"/>
      <c r="G19" s="73"/>
      <c r="H19" s="72"/>
      <c r="I19" s="72"/>
      <c r="J19" s="72"/>
      <c r="K19" s="72"/>
      <c r="L19" s="72"/>
      <c r="M19" s="72"/>
      <c r="N19" s="72"/>
      <c r="O19" s="72"/>
      <c r="P19" s="72"/>
      <c r="Q19" s="84"/>
      <c r="R19" s="84"/>
      <c r="S19" s="84"/>
      <c r="T19" s="84"/>
      <c r="U19" s="84"/>
      <c r="V19" s="84"/>
      <c r="W19" s="84"/>
      <c r="X19" s="84"/>
      <c r="Y19" s="84"/>
      <c r="Z19" s="72"/>
      <c r="AA19" s="86"/>
      <c r="AB19" s="84"/>
      <c r="AC19" s="16"/>
    </row>
    <row r="20" ht="14.25" customHeight="1" spans="1:29">
      <c r="A20" s="75" t="s">
        <v>218</v>
      </c>
      <c r="B20" s="68" t="s">
        <v>217</v>
      </c>
      <c r="C20" s="70">
        <f t="shared" si="0"/>
        <v>0</v>
      </c>
      <c r="D20" s="71"/>
      <c r="E20" s="71"/>
      <c r="F20" s="72"/>
      <c r="G20" s="73"/>
      <c r="H20" s="72"/>
      <c r="I20" s="72"/>
      <c r="J20" s="72"/>
      <c r="K20" s="72"/>
      <c r="L20" s="72"/>
      <c r="M20" s="72"/>
      <c r="N20" s="72"/>
      <c r="O20" s="72"/>
      <c r="P20" s="72"/>
      <c r="Q20" s="84"/>
      <c r="R20" s="84"/>
      <c r="S20" s="84"/>
      <c r="T20" s="84"/>
      <c r="U20" s="84"/>
      <c r="V20" s="84"/>
      <c r="W20" s="84"/>
      <c r="X20" s="84"/>
      <c r="Y20" s="84"/>
      <c r="Z20" s="72"/>
      <c r="AA20" s="86"/>
      <c r="AB20" s="84"/>
      <c r="AC20" s="16"/>
    </row>
    <row r="21" ht="14.25" customHeight="1" spans="1:29">
      <c r="A21" s="75" t="s">
        <v>219</v>
      </c>
      <c r="B21" s="68" t="s">
        <v>220</v>
      </c>
      <c r="C21" s="70">
        <f t="shared" si="0"/>
        <v>0</v>
      </c>
      <c r="D21" s="71"/>
      <c r="E21" s="71"/>
      <c r="F21" s="72"/>
      <c r="G21" s="73"/>
      <c r="H21" s="72"/>
      <c r="I21" s="72"/>
      <c r="J21" s="72"/>
      <c r="K21" s="72"/>
      <c r="L21" s="72"/>
      <c r="M21" s="72"/>
      <c r="N21" s="72"/>
      <c r="O21" s="72"/>
      <c r="P21" s="72"/>
      <c r="Q21" s="84"/>
      <c r="R21" s="84"/>
      <c r="S21" s="84"/>
      <c r="T21" s="84"/>
      <c r="U21" s="84"/>
      <c r="V21" s="84"/>
      <c r="W21" s="84"/>
      <c r="X21" s="84"/>
      <c r="Y21" s="84"/>
      <c r="Z21" s="72"/>
      <c r="AA21" s="86"/>
      <c r="AB21" s="84"/>
      <c r="AC21" s="16"/>
    </row>
    <row r="22" ht="14.25" customHeight="1" spans="1:29">
      <c r="A22" s="75" t="s">
        <v>221</v>
      </c>
      <c r="B22" s="68" t="s">
        <v>220</v>
      </c>
      <c r="C22" s="70">
        <f t="shared" si="0"/>
        <v>0</v>
      </c>
      <c r="D22" s="71"/>
      <c r="E22" s="71"/>
      <c r="F22" s="72"/>
      <c r="G22" s="73"/>
      <c r="H22" s="72"/>
      <c r="I22" s="72"/>
      <c r="J22" s="72"/>
      <c r="K22" s="72"/>
      <c r="L22" s="72"/>
      <c r="M22" s="72"/>
      <c r="N22" s="72"/>
      <c r="O22" s="72"/>
      <c r="P22" s="72"/>
      <c r="Q22" s="84"/>
      <c r="R22" s="84"/>
      <c r="S22" s="84"/>
      <c r="T22" s="84"/>
      <c r="U22" s="84"/>
      <c r="V22" s="84"/>
      <c r="W22" s="84"/>
      <c r="X22" s="84"/>
      <c r="Y22" s="84"/>
      <c r="Z22" s="72"/>
      <c r="AA22" s="86"/>
      <c r="AB22" s="84"/>
      <c r="AC22" s="16"/>
    </row>
    <row r="23" ht="14.25" customHeight="1" spans="1:29">
      <c r="A23" s="75" t="s">
        <v>222</v>
      </c>
      <c r="B23" s="68" t="s">
        <v>220</v>
      </c>
      <c r="C23" s="70">
        <f t="shared" si="0"/>
        <v>0</v>
      </c>
      <c r="D23" s="71"/>
      <c r="E23" s="71"/>
      <c r="F23" s="72"/>
      <c r="G23" s="73"/>
      <c r="H23" s="72"/>
      <c r="I23" s="72"/>
      <c r="J23" s="72"/>
      <c r="K23" s="72"/>
      <c r="L23" s="72"/>
      <c r="M23" s="72"/>
      <c r="N23" s="72"/>
      <c r="O23" s="72"/>
      <c r="P23" s="72"/>
      <c r="Q23" s="84"/>
      <c r="R23" s="84"/>
      <c r="S23" s="84"/>
      <c r="T23" s="84"/>
      <c r="U23" s="84"/>
      <c r="V23" s="84"/>
      <c r="W23" s="84"/>
      <c r="X23" s="84"/>
      <c r="Y23" s="84"/>
      <c r="Z23" s="72"/>
      <c r="AA23" s="88"/>
      <c r="AB23" s="84"/>
      <c r="AC23" s="16"/>
    </row>
    <row r="24" ht="14.25" customHeight="1" spans="1:29">
      <c r="A24" s="75" t="s">
        <v>223</v>
      </c>
      <c r="B24" s="68" t="s">
        <v>220</v>
      </c>
      <c r="C24" s="70">
        <f t="shared" si="0"/>
        <v>0</v>
      </c>
      <c r="D24" s="71"/>
      <c r="E24" s="71"/>
      <c r="F24" s="72"/>
      <c r="G24" s="73"/>
      <c r="H24" s="72"/>
      <c r="I24" s="72"/>
      <c r="J24" s="72"/>
      <c r="K24" s="72"/>
      <c r="L24" s="72"/>
      <c r="M24" s="72"/>
      <c r="N24" s="72"/>
      <c r="O24" s="72"/>
      <c r="P24" s="72"/>
      <c r="Q24" s="84"/>
      <c r="R24" s="84"/>
      <c r="S24" s="84"/>
      <c r="T24" s="84"/>
      <c r="U24" s="84"/>
      <c r="V24" s="84"/>
      <c r="W24" s="84"/>
      <c r="X24" s="84"/>
      <c r="Y24" s="84"/>
      <c r="Z24" s="72"/>
      <c r="AA24" s="88"/>
      <c r="AB24" s="84"/>
      <c r="AC24" s="16"/>
    </row>
    <row r="25" ht="14.25" customHeight="1" spans="1:29">
      <c r="A25" s="75" t="s">
        <v>224</v>
      </c>
      <c r="B25" s="68" t="s">
        <v>225</v>
      </c>
      <c r="C25" s="70">
        <f t="shared" si="0"/>
        <v>0</v>
      </c>
      <c r="D25" s="71"/>
      <c r="E25" s="71"/>
      <c r="F25" s="72"/>
      <c r="G25" s="73"/>
      <c r="H25" s="72"/>
      <c r="I25" s="72"/>
      <c r="J25" s="72"/>
      <c r="K25" s="72"/>
      <c r="L25" s="72"/>
      <c r="M25" s="72"/>
      <c r="N25" s="72"/>
      <c r="O25" s="72"/>
      <c r="P25" s="72"/>
      <c r="Q25" s="84"/>
      <c r="R25" s="84"/>
      <c r="S25" s="84"/>
      <c r="T25" s="84"/>
      <c r="U25" s="84"/>
      <c r="V25" s="84"/>
      <c r="W25" s="84"/>
      <c r="X25" s="84"/>
      <c r="Y25" s="84"/>
      <c r="Z25" s="72"/>
      <c r="AA25" s="86"/>
      <c r="AB25" s="84"/>
      <c r="AC25" s="16"/>
    </row>
    <row r="26" ht="14.25" customHeight="1" spans="1:29">
      <c r="A26" s="75" t="s">
        <v>226</v>
      </c>
      <c r="B26" s="68" t="s">
        <v>225</v>
      </c>
      <c r="C26" s="70">
        <f t="shared" si="0"/>
        <v>0</v>
      </c>
      <c r="D26" s="71"/>
      <c r="E26" s="71"/>
      <c r="F26" s="72"/>
      <c r="G26" s="73"/>
      <c r="H26" s="72"/>
      <c r="I26" s="72"/>
      <c r="J26" s="72"/>
      <c r="K26" s="72"/>
      <c r="L26" s="72"/>
      <c r="M26" s="72"/>
      <c r="N26" s="72"/>
      <c r="O26" s="72"/>
      <c r="P26" s="72"/>
      <c r="Q26" s="84"/>
      <c r="R26" s="84"/>
      <c r="S26" s="84"/>
      <c r="T26" s="84"/>
      <c r="U26" s="84"/>
      <c r="V26" s="84"/>
      <c r="W26" s="84"/>
      <c r="X26" s="84"/>
      <c r="Y26" s="84"/>
      <c r="Z26" s="72"/>
      <c r="AA26" s="86"/>
      <c r="AB26" s="84"/>
      <c r="AC26" s="16"/>
    </row>
    <row r="27" ht="15" customHeight="1" spans="1:29">
      <c r="A27" s="75" t="s">
        <v>227</v>
      </c>
      <c r="B27" s="68" t="s">
        <v>225</v>
      </c>
      <c r="C27" s="70">
        <f t="shared" si="0"/>
        <v>0</v>
      </c>
      <c r="D27" s="71"/>
      <c r="E27" s="71"/>
      <c r="F27" s="72"/>
      <c r="G27" s="73"/>
      <c r="H27" s="72"/>
      <c r="I27" s="72"/>
      <c r="J27" s="72"/>
      <c r="K27" s="72"/>
      <c r="L27" s="72"/>
      <c r="M27" s="72"/>
      <c r="N27" s="72"/>
      <c r="O27" s="72"/>
      <c r="P27" s="72"/>
      <c r="Q27" s="84"/>
      <c r="R27" s="84"/>
      <c r="S27" s="84"/>
      <c r="T27" s="84"/>
      <c r="U27" s="84"/>
      <c r="V27" s="84"/>
      <c r="W27" s="84"/>
      <c r="X27" s="84"/>
      <c r="Y27" s="84"/>
      <c r="Z27" s="72"/>
      <c r="AA27" s="86"/>
      <c r="AB27" s="84"/>
      <c r="AC27" s="16"/>
    </row>
    <row r="28" ht="12.95" customHeight="1" spans="1:29">
      <c r="A28" s="75" t="s">
        <v>228</v>
      </c>
      <c r="B28" s="68" t="s">
        <v>225</v>
      </c>
      <c r="C28" s="70">
        <f t="shared" si="0"/>
        <v>0</v>
      </c>
      <c r="D28" s="71"/>
      <c r="E28" s="71"/>
      <c r="F28" s="72"/>
      <c r="G28" s="73"/>
      <c r="H28" s="72"/>
      <c r="I28" s="72"/>
      <c r="J28" s="72"/>
      <c r="K28" s="72"/>
      <c r="L28" s="72"/>
      <c r="M28" s="72"/>
      <c r="N28" s="72"/>
      <c r="O28" s="72"/>
      <c r="P28" s="72"/>
      <c r="Q28" s="84"/>
      <c r="R28" s="84"/>
      <c r="S28" s="84"/>
      <c r="T28" s="84"/>
      <c r="U28" s="84"/>
      <c r="V28" s="84"/>
      <c r="W28" s="84"/>
      <c r="X28" s="84"/>
      <c r="Y28" s="84"/>
      <c r="Z28" s="72"/>
      <c r="AA28" s="86"/>
      <c r="AB28" s="84"/>
      <c r="AC28" s="16"/>
    </row>
    <row r="29" ht="14.25" customHeight="1" spans="1:29">
      <c r="A29" s="75" t="s">
        <v>229</v>
      </c>
      <c r="B29" s="68" t="s">
        <v>230</v>
      </c>
      <c r="C29" s="70">
        <f t="shared" si="0"/>
        <v>0</v>
      </c>
      <c r="D29" s="71"/>
      <c r="E29" s="71"/>
      <c r="F29" s="72"/>
      <c r="G29" s="73"/>
      <c r="H29" s="72"/>
      <c r="I29" s="72"/>
      <c r="J29" s="72"/>
      <c r="K29" s="72"/>
      <c r="L29" s="72"/>
      <c r="M29" s="72"/>
      <c r="N29" s="72"/>
      <c r="O29" s="72"/>
      <c r="P29" s="72"/>
      <c r="Q29" s="84"/>
      <c r="R29" s="84"/>
      <c r="S29" s="84"/>
      <c r="T29" s="84"/>
      <c r="U29" s="84"/>
      <c r="V29" s="84"/>
      <c r="W29" s="84"/>
      <c r="X29" s="84"/>
      <c r="Y29" s="84"/>
      <c r="Z29" s="72"/>
      <c r="AA29" s="86"/>
      <c r="AB29" s="84"/>
      <c r="AC29" s="16"/>
    </row>
    <row r="30" ht="14.25" customHeight="1" spans="1:29">
      <c r="A30" s="75" t="s">
        <v>231</v>
      </c>
      <c r="B30" s="68" t="s">
        <v>230</v>
      </c>
      <c r="C30" s="70">
        <f t="shared" si="0"/>
        <v>0</v>
      </c>
      <c r="D30" s="71"/>
      <c r="E30" s="71"/>
      <c r="F30" s="72"/>
      <c r="G30" s="73"/>
      <c r="H30" s="72"/>
      <c r="I30" s="72"/>
      <c r="J30" s="72"/>
      <c r="K30" s="72"/>
      <c r="L30" s="72"/>
      <c r="M30" s="72"/>
      <c r="N30" s="72"/>
      <c r="O30" s="72"/>
      <c r="P30" s="72"/>
      <c r="Q30" s="84"/>
      <c r="R30" s="84"/>
      <c r="S30" s="84"/>
      <c r="T30" s="84"/>
      <c r="U30" s="84"/>
      <c r="V30" s="84"/>
      <c r="W30" s="84"/>
      <c r="X30" s="84"/>
      <c r="Y30" s="84"/>
      <c r="Z30" s="72"/>
      <c r="AA30" s="86"/>
      <c r="AB30" s="84"/>
      <c r="AC30" s="16"/>
    </row>
    <row r="31" ht="14.25" customHeight="1" spans="1:29">
      <c r="A31" s="75" t="s">
        <v>232</v>
      </c>
      <c r="B31" s="68" t="s">
        <v>230</v>
      </c>
      <c r="C31" s="70">
        <f t="shared" si="0"/>
        <v>0</v>
      </c>
      <c r="D31" s="71"/>
      <c r="E31" s="71"/>
      <c r="F31" s="72"/>
      <c r="G31" s="73"/>
      <c r="H31" s="72"/>
      <c r="I31" s="72"/>
      <c r="J31" s="72"/>
      <c r="K31" s="72"/>
      <c r="L31" s="72"/>
      <c r="M31" s="72"/>
      <c r="N31" s="72"/>
      <c r="O31" s="72"/>
      <c r="P31" s="72"/>
      <c r="Q31" s="84"/>
      <c r="R31" s="84"/>
      <c r="S31" s="84"/>
      <c r="T31" s="84"/>
      <c r="U31" s="84"/>
      <c r="V31" s="84"/>
      <c r="W31" s="84"/>
      <c r="X31" s="84"/>
      <c r="Y31" s="84"/>
      <c r="Z31" s="72"/>
      <c r="AA31" s="86"/>
      <c r="AB31" s="84"/>
      <c r="AC31" s="16"/>
    </row>
    <row r="32" ht="14.25" customHeight="1" spans="1:29">
      <c r="A32" s="75" t="s">
        <v>233</v>
      </c>
      <c r="B32" s="68" t="s">
        <v>230</v>
      </c>
      <c r="C32" s="70">
        <f t="shared" si="0"/>
        <v>0</v>
      </c>
      <c r="D32" s="71"/>
      <c r="E32" s="71"/>
      <c r="F32" s="72"/>
      <c r="G32" s="73"/>
      <c r="H32" s="72"/>
      <c r="I32" s="72"/>
      <c r="J32" s="72"/>
      <c r="K32" s="72"/>
      <c r="L32" s="72"/>
      <c r="M32" s="72"/>
      <c r="N32" s="72"/>
      <c r="O32" s="72"/>
      <c r="P32" s="72"/>
      <c r="Q32" s="84"/>
      <c r="R32" s="84"/>
      <c r="S32" s="84"/>
      <c r="T32" s="84"/>
      <c r="U32" s="84"/>
      <c r="V32" s="84"/>
      <c r="W32" s="84"/>
      <c r="X32" s="84"/>
      <c r="Y32" s="84"/>
      <c r="Z32" s="72"/>
      <c r="AA32" s="86"/>
      <c r="AB32" s="84"/>
      <c r="AC32" s="16">
        <v>15</v>
      </c>
    </row>
    <row r="33" ht="14.25" customHeight="1" spans="1:29">
      <c r="A33" s="75" t="s">
        <v>234</v>
      </c>
      <c r="B33" s="68" t="s">
        <v>230</v>
      </c>
      <c r="C33" s="70">
        <f t="shared" si="0"/>
        <v>0</v>
      </c>
      <c r="D33" s="71"/>
      <c r="E33" s="71"/>
      <c r="F33" s="72"/>
      <c r="G33" s="73"/>
      <c r="H33" s="72"/>
      <c r="I33" s="72"/>
      <c r="J33" s="72"/>
      <c r="K33" s="72"/>
      <c r="L33" s="72"/>
      <c r="M33" s="72"/>
      <c r="N33" s="72"/>
      <c r="O33" s="72"/>
      <c r="P33" s="72"/>
      <c r="Q33" s="84"/>
      <c r="R33" s="84"/>
      <c r="S33" s="84"/>
      <c r="T33" s="84"/>
      <c r="U33" s="84"/>
      <c r="V33" s="84"/>
      <c r="W33" s="84"/>
      <c r="X33" s="84"/>
      <c r="Y33" s="84"/>
      <c r="Z33" s="72"/>
      <c r="AA33" s="86"/>
      <c r="AB33" s="84"/>
      <c r="AC33" s="16"/>
    </row>
    <row r="34" ht="14.25" customHeight="1" spans="1:29">
      <c r="A34" s="75" t="s">
        <v>235</v>
      </c>
      <c r="B34" s="68" t="s">
        <v>230</v>
      </c>
      <c r="C34" s="70">
        <f t="shared" si="0"/>
        <v>0</v>
      </c>
      <c r="D34" s="71"/>
      <c r="E34" s="71"/>
      <c r="F34" s="72"/>
      <c r="G34" s="73"/>
      <c r="H34" s="72"/>
      <c r="I34" s="72"/>
      <c r="J34" s="72"/>
      <c r="K34" s="72"/>
      <c r="L34" s="72"/>
      <c r="M34" s="72"/>
      <c r="N34" s="72"/>
      <c r="O34" s="72"/>
      <c r="P34" s="72"/>
      <c r="Q34" s="84"/>
      <c r="R34" s="84"/>
      <c r="S34" s="84"/>
      <c r="T34" s="84"/>
      <c r="U34" s="84"/>
      <c r="V34" s="84"/>
      <c r="W34" s="84"/>
      <c r="X34" s="84"/>
      <c r="Y34" s="84"/>
      <c r="Z34" s="72"/>
      <c r="AA34" s="86"/>
      <c r="AB34" s="84"/>
      <c r="AC34" s="16"/>
    </row>
    <row r="35" ht="14.25" customHeight="1" spans="1:29">
      <c r="A35" s="75" t="s">
        <v>236</v>
      </c>
      <c r="B35" s="68" t="s">
        <v>237</v>
      </c>
      <c r="C35" s="70">
        <f t="shared" si="0"/>
        <v>0</v>
      </c>
      <c r="D35" s="71"/>
      <c r="E35" s="71"/>
      <c r="F35" s="72"/>
      <c r="G35" s="73"/>
      <c r="H35" s="72"/>
      <c r="I35" s="72"/>
      <c r="J35" s="72"/>
      <c r="K35" s="72"/>
      <c r="L35" s="72"/>
      <c r="M35" s="72"/>
      <c r="N35" s="72"/>
      <c r="O35" s="72"/>
      <c r="P35" s="72"/>
      <c r="Q35" s="84"/>
      <c r="R35" s="84"/>
      <c r="S35" s="84"/>
      <c r="T35" s="84"/>
      <c r="U35" s="84"/>
      <c r="V35" s="84"/>
      <c r="W35" s="84"/>
      <c r="X35" s="84"/>
      <c r="Y35" s="84"/>
      <c r="Z35" s="72"/>
      <c r="AA35" s="86"/>
      <c r="AB35" s="84"/>
      <c r="AC35" s="16"/>
    </row>
    <row r="36" ht="14.25" customHeight="1" spans="1:29">
      <c r="A36" s="75" t="s">
        <v>238</v>
      </c>
      <c r="B36" s="68" t="s">
        <v>237</v>
      </c>
      <c r="C36" s="70">
        <f t="shared" si="0"/>
        <v>0</v>
      </c>
      <c r="D36" s="71"/>
      <c r="E36" s="71"/>
      <c r="F36" s="72"/>
      <c r="G36" s="73"/>
      <c r="H36" s="72"/>
      <c r="I36" s="72"/>
      <c r="J36" s="72"/>
      <c r="K36" s="72"/>
      <c r="L36" s="72"/>
      <c r="M36" s="72"/>
      <c r="N36" s="72"/>
      <c r="O36" s="72"/>
      <c r="P36" s="72"/>
      <c r="Q36" s="84"/>
      <c r="R36" s="84"/>
      <c r="S36" s="84"/>
      <c r="T36" s="84"/>
      <c r="U36" s="84"/>
      <c r="V36" s="84"/>
      <c r="W36" s="84"/>
      <c r="X36" s="84"/>
      <c r="Y36" s="84"/>
      <c r="Z36" s="72"/>
      <c r="AA36" s="86"/>
      <c r="AB36" s="84"/>
      <c r="AC36" s="16"/>
    </row>
    <row r="37" ht="14.25" customHeight="1" spans="1:29">
      <c r="A37" s="75" t="s">
        <v>239</v>
      </c>
      <c r="B37" s="68" t="s">
        <v>237</v>
      </c>
      <c r="C37" s="70">
        <f t="shared" si="0"/>
        <v>0</v>
      </c>
      <c r="D37" s="71"/>
      <c r="E37" s="71"/>
      <c r="F37" s="72"/>
      <c r="G37" s="73"/>
      <c r="H37" s="72"/>
      <c r="I37" s="72"/>
      <c r="J37" s="72"/>
      <c r="K37" s="72"/>
      <c r="L37" s="72"/>
      <c r="M37" s="72"/>
      <c r="N37" s="72"/>
      <c r="O37" s="72"/>
      <c r="P37" s="72"/>
      <c r="Q37" s="84"/>
      <c r="R37" s="84"/>
      <c r="S37" s="84"/>
      <c r="T37" s="84"/>
      <c r="U37" s="84"/>
      <c r="V37" s="84"/>
      <c r="W37" s="84"/>
      <c r="X37" s="84"/>
      <c r="Y37" s="84"/>
      <c r="Z37" s="72"/>
      <c r="AA37" s="86"/>
      <c r="AB37" s="84"/>
      <c r="AC37" s="16"/>
    </row>
    <row r="38" ht="14.25" customHeight="1" spans="1:29">
      <c r="A38" s="75" t="s">
        <v>240</v>
      </c>
      <c r="B38" s="68" t="s">
        <v>237</v>
      </c>
      <c r="C38" s="70">
        <f t="shared" si="0"/>
        <v>0</v>
      </c>
      <c r="D38" s="71"/>
      <c r="E38" s="71"/>
      <c r="F38" s="72"/>
      <c r="G38" s="73"/>
      <c r="H38" s="76"/>
      <c r="I38" s="72"/>
      <c r="J38" s="72"/>
      <c r="K38" s="72"/>
      <c r="L38" s="72"/>
      <c r="M38" s="72"/>
      <c r="N38" s="72"/>
      <c r="O38" s="72"/>
      <c r="P38" s="72"/>
      <c r="Q38" s="84"/>
      <c r="R38" s="84"/>
      <c r="S38" s="84"/>
      <c r="T38" s="84"/>
      <c r="U38" s="84"/>
      <c r="V38" s="84"/>
      <c r="W38" s="84"/>
      <c r="X38" s="84"/>
      <c r="Y38" s="84"/>
      <c r="Z38" s="72"/>
      <c r="AA38" s="86"/>
      <c r="AB38" s="84"/>
      <c r="AC38" s="16"/>
    </row>
    <row r="39" ht="14.25" customHeight="1" spans="1:29">
      <c r="A39" s="75" t="s">
        <v>241</v>
      </c>
      <c r="B39" s="68" t="s">
        <v>242</v>
      </c>
      <c r="C39" s="70">
        <f t="shared" si="0"/>
        <v>0</v>
      </c>
      <c r="D39" s="71"/>
      <c r="E39" s="71"/>
      <c r="F39" s="72"/>
      <c r="G39" s="73"/>
      <c r="H39" s="76"/>
      <c r="I39" s="72"/>
      <c r="J39" s="72"/>
      <c r="K39" s="72"/>
      <c r="L39" s="72"/>
      <c r="M39" s="72"/>
      <c r="N39" s="72"/>
      <c r="O39" s="72"/>
      <c r="P39" s="72"/>
      <c r="Q39" s="84"/>
      <c r="R39" s="84"/>
      <c r="S39" s="84"/>
      <c r="T39" s="84"/>
      <c r="U39" s="84"/>
      <c r="V39" s="84"/>
      <c r="W39" s="84"/>
      <c r="X39" s="84"/>
      <c r="Y39" s="84"/>
      <c r="Z39" s="72"/>
      <c r="AA39" s="86"/>
      <c r="AB39" s="84"/>
      <c r="AC39" s="16"/>
    </row>
    <row r="40" ht="14.25" customHeight="1" spans="1:29">
      <c r="A40" s="75" t="s">
        <v>243</v>
      </c>
      <c r="B40" s="68" t="s">
        <v>242</v>
      </c>
      <c r="C40" s="70">
        <f t="shared" si="0"/>
        <v>0</v>
      </c>
      <c r="D40" s="71"/>
      <c r="E40" s="71"/>
      <c r="F40" s="72"/>
      <c r="G40" s="73"/>
      <c r="H40" s="76"/>
      <c r="I40" s="72"/>
      <c r="J40" s="72"/>
      <c r="K40" s="72"/>
      <c r="L40" s="72"/>
      <c r="M40" s="72"/>
      <c r="N40" s="72"/>
      <c r="O40" s="72"/>
      <c r="P40" s="72"/>
      <c r="Q40" s="84"/>
      <c r="R40" s="84"/>
      <c r="S40" s="84"/>
      <c r="T40" s="84"/>
      <c r="U40" s="84"/>
      <c r="V40" s="84"/>
      <c r="W40" s="84"/>
      <c r="X40" s="84"/>
      <c r="Y40" s="84"/>
      <c r="Z40" s="72"/>
      <c r="AA40" s="86"/>
      <c r="AB40" s="84"/>
      <c r="AC40" s="16"/>
    </row>
    <row r="41" ht="14.25" customHeight="1" spans="1:29">
      <c r="A41" s="75" t="s">
        <v>244</v>
      </c>
      <c r="B41" s="68" t="s">
        <v>242</v>
      </c>
      <c r="C41" s="70">
        <f t="shared" si="0"/>
        <v>0</v>
      </c>
      <c r="D41" s="71"/>
      <c r="E41" s="71"/>
      <c r="F41" s="72"/>
      <c r="G41" s="73"/>
      <c r="H41" s="76"/>
      <c r="I41" s="72"/>
      <c r="J41" s="72"/>
      <c r="K41" s="72"/>
      <c r="L41" s="72"/>
      <c r="M41" s="72"/>
      <c r="N41" s="72"/>
      <c r="O41" s="72"/>
      <c r="P41" s="72"/>
      <c r="Q41" s="84"/>
      <c r="R41" s="84"/>
      <c r="S41" s="84"/>
      <c r="T41" s="84"/>
      <c r="U41" s="84"/>
      <c r="V41" s="84"/>
      <c r="W41" s="84"/>
      <c r="X41" s="84"/>
      <c r="Y41" s="84"/>
      <c r="Z41" s="72"/>
      <c r="AA41" s="86"/>
      <c r="AB41" s="84"/>
      <c r="AC41" s="16"/>
    </row>
    <row r="42" ht="14.25" customHeight="1" spans="1:29">
      <c r="A42" s="75" t="s">
        <v>245</v>
      </c>
      <c r="B42" s="68" t="s">
        <v>246</v>
      </c>
      <c r="C42" s="70">
        <f t="shared" si="0"/>
        <v>0</v>
      </c>
      <c r="D42" s="71"/>
      <c r="E42" s="71"/>
      <c r="F42" s="72"/>
      <c r="G42" s="73"/>
      <c r="H42" s="76"/>
      <c r="I42" s="72"/>
      <c r="J42" s="72"/>
      <c r="K42" s="72"/>
      <c r="L42" s="72"/>
      <c r="M42" s="72"/>
      <c r="N42" s="72"/>
      <c r="O42" s="72"/>
      <c r="P42" s="72"/>
      <c r="Q42" s="84"/>
      <c r="R42" s="84"/>
      <c r="S42" s="84"/>
      <c r="T42" s="84"/>
      <c r="U42" s="84"/>
      <c r="V42" s="84"/>
      <c r="W42" s="84"/>
      <c r="X42" s="84"/>
      <c r="Y42" s="84"/>
      <c r="Z42" s="72"/>
      <c r="AA42" s="86"/>
      <c r="AB42" s="84"/>
      <c r="AC42" s="16"/>
    </row>
    <row r="43" ht="14.25" customHeight="1" spans="1:29">
      <c r="A43" s="75" t="s">
        <v>247</v>
      </c>
      <c r="B43" s="68" t="s">
        <v>246</v>
      </c>
      <c r="C43" s="70">
        <f t="shared" si="0"/>
        <v>0</v>
      </c>
      <c r="D43" s="71"/>
      <c r="E43" s="71"/>
      <c r="F43" s="72"/>
      <c r="G43" s="73"/>
      <c r="H43" s="76"/>
      <c r="I43" s="72"/>
      <c r="J43" s="72"/>
      <c r="K43" s="72"/>
      <c r="L43" s="72"/>
      <c r="M43" s="72"/>
      <c r="N43" s="72"/>
      <c r="O43" s="72"/>
      <c r="P43" s="72"/>
      <c r="Q43" s="84"/>
      <c r="R43" s="84"/>
      <c r="S43" s="84"/>
      <c r="T43" s="84"/>
      <c r="U43" s="84"/>
      <c r="V43" s="84"/>
      <c r="W43" s="84"/>
      <c r="X43" s="84"/>
      <c r="Y43" s="84"/>
      <c r="Z43" s="72"/>
      <c r="AA43" s="86"/>
      <c r="AB43" s="84"/>
      <c r="AC43" s="16"/>
    </row>
    <row r="44" ht="14.25" customHeight="1" spans="1:29">
      <c r="A44" s="75" t="s">
        <v>248</v>
      </c>
      <c r="B44" s="68" t="s">
        <v>246</v>
      </c>
      <c r="C44" s="70">
        <f t="shared" si="0"/>
        <v>0</v>
      </c>
      <c r="D44" s="71"/>
      <c r="E44" s="71"/>
      <c r="F44" s="72"/>
      <c r="G44" s="73"/>
      <c r="H44" s="76"/>
      <c r="I44" s="72"/>
      <c r="J44" s="72"/>
      <c r="K44" s="72"/>
      <c r="L44" s="72"/>
      <c r="M44" s="72"/>
      <c r="N44" s="72"/>
      <c r="O44" s="72"/>
      <c r="P44" s="72"/>
      <c r="Q44" s="84"/>
      <c r="R44" s="84"/>
      <c r="S44" s="84"/>
      <c r="T44" s="84"/>
      <c r="U44" s="84"/>
      <c r="V44" s="84"/>
      <c r="W44" s="84"/>
      <c r="X44" s="84"/>
      <c r="Y44" s="84"/>
      <c r="Z44" s="72"/>
      <c r="AA44" s="86"/>
      <c r="AB44" s="84"/>
      <c r="AC44" s="16"/>
    </row>
    <row r="45" ht="14.25" customHeight="1" spans="1:29">
      <c r="A45" s="75" t="s">
        <v>249</v>
      </c>
      <c r="B45" s="68" t="s">
        <v>246</v>
      </c>
      <c r="C45" s="70">
        <f t="shared" si="0"/>
        <v>0</v>
      </c>
      <c r="D45" s="71"/>
      <c r="E45" s="71"/>
      <c r="F45" s="72"/>
      <c r="G45" s="73"/>
      <c r="H45" s="76"/>
      <c r="I45" s="72"/>
      <c r="J45" s="72"/>
      <c r="K45" s="72"/>
      <c r="L45" s="72"/>
      <c r="M45" s="72"/>
      <c r="N45" s="72"/>
      <c r="O45" s="72"/>
      <c r="P45" s="72"/>
      <c r="Q45" s="84"/>
      <c r="R45" s="84"/>
      <c r="S45" s="84"/>
      <c r="T45" s="84"/>
      <c r="U45" s="84"/>
      <c r="V45" s="84"/>
      <c r="W45" s="84"/>
      <c r="X45" s="84"/>
      <c r="Y45" s="84"/>
      <c r="Z45" s="72"/>
      <c r="AA45" s="86"/>
      <c r="AB45" s="84"/>
      <c r="AC45" s="16"/>
    </row>
    <row r="46" ht="14.25" customHeight="1" spans="1:29">
      <c r="A46" s="75" t="s">
        <v>250</v>
      </c>
      <c r="B46" s="68" t="s">
        <v>251</v>
      </c>
      <c r="C46" s="70">
        <f t="shared" si="0"/>
        <v>0</v>
      </c>
      <c r="D46" s="71"/>
      <c r="E46" s="71"/>
      <c r="F46" s="72"/>
      <c r="G46" s="73"/>
      <c r="H46" s="76"/>
      <c r="I46" s="72"/>
      <c r="J46" s="72"/>
      <c r="K46" s="72"/>
      <c r="L46" s="72"/>
      <c r="M46" s="72"/>
      <c r="N46" s="72"/>
      <c r="O46" s="72"/>
      <c r="P46" s="72"/>
      <c r="Q46" s="84"/>
      <c r="R46" s="84"/>
      <c r="S46" s="84"/>
      <c r="T46" s="84"/>
      <c r="U46" s="84"/>
      <c r="V46" s="84"/>
      <c r="W46" s="84"/>
      <c r="X46" s="84"/>
      <c r="Y46" s="84"/>
      <c r="Z46" s="72"/>
      <c r="AA46" s="86"/>
      <c r="AB46" s="84"/>
      <c r="AC46" s="16"/>
    </row>
    <row r="47" ht="14.25" customHeight="1" spans="1:29">
      <c r="A47" s="75" t="s">
        <v>252</v>
      </c>
      <c r="B47" s="68" t="s">
        <v>251</v>
      </c>
      <c r="C47" s="70">
        <f t="shared" si="0"/>
        <v>0</v>
      </c>
      <c r="D47" s="71"/>
      <c r="E47" s="71"/>
      <c r="F47" s="72"/>
      <c r="G47" s="73"/>
      <c r="H47" s="76"/>
      <c r="I47" s="72"/>
      <c r="J47" s="72"/>
      <c r="K47" s="72"/>
      <c r="L47" s="72"/>
      <c r="M47" s="72"/>
      <c r="N47" s="72"/>
      <c r="O47" s="72"/>
      <c r="P47" s="72"/>
      <c r="Q47" s="84"/>
      <c r="R47" s="84"/>
      <c r="S47" s="84"/>
      <c r="T47" s="84"/>
      <c r="U47" s="84"/>
      <c r="V47" s="84"/>
      <c r="W47" s="84"/>
      <c r="X47" s="84"/>
      <c r="Y47" s="84"/>
      <c r="Z47" s="72"/>
      <c r="AA47" s="86"/>
      <c r="AB47" s="84"/>
      <c r="AC47" s="16"/>
    </row>
    <row r="48" ht="14.25" customHeight="1" spans="1:29">
      <c r="A48" s="75" t="s">
        <v>253</v>
      </c>
      <c r="B48" s="68" t="s">
        <v>251</v>
      </c>
      <c r="C48" s="70">
        <f t="shared" si="0"/>
        <v>0</v>
      </c>
      <c r="D48" s="71"/>
      <c r="E48" s="71"/>
      <c r="F48" s="72"/>
      <c r="G48" s="73"/>
      <c r="H48" s="76"/>
      <c r="I48" s="72"/>
      <c r="J48" s="72"/>
      <c r="K48" s="72"/>
      <c r="L48" s="72"/>
      <c r="M48" s="72"/>
      <c r="N48" s="72"/>
      <c r="O48" s="72"/>
      <c r="P48" s="72"/>
      <c r="Q48" s="84"/>
      <c r="R48" s="84"/>
      <c r="S48" s="84"/>
      <c r="T48" s="84"/>
      <c r="U48" s="84"/>
      <c r="V48" s="84"/>
      <c r="W48" s="84"/>
      <c r="X48" s="84"/>
      <c r="Y48" s="84"/>
      <c r="Z48" s="72"/>
      <c r="AA48" s="86"/>
      <c r="AB48" s="84"/>
      <c r="AC48" s="16"/>
    </row>
    <row r="49" ht="14.25" customHeight="1" spans="1:29">
      <c r="A49" s="75" t="s">
        <v>254</v>
      </c>
      <c r="B49" s="68" t="s">
        <v>255</v>
      </c>
      <c r="C49" s="70">
        <f t="shared" si="0"/>
        <v>0</v>
      </c>
      <c r="D49" s="71"/>
      <c r="E49" s="71"/>
      <c r="F49" s="72"/>
      <c r="G49" s="73"/>
      <c r="H49" s="76"/>
      <c r="I49" s="72"/>
      <c r="J49" s="72"/>
      <c r="K49" s="72"/>
      <c r="L49" s="72"/>
      <c r="M49" s="72"/>
      <c r="N49" s="72"/>
      <c r="O49" s="72"/>
      <c r="P49" s="72"/>
      <c r="Q49" s="84"/>
      <c r="R49" s="84"/>
      <c r="S49" s="84"/>
      <c r="T49" s="84"/>
      <c r="U49" s="84"/>
      <c r="V49" s="84"/>
      <c r="W49" s="84"/>
      <c r="X49" s="84"/>
      <c r="Y49" s="84"/>
      <c r="Z49" s="72"/>
      <c r="AA49" s="86"/>
      <c r="AB49" s="84"/>
      <c r="AC49" s="16"/>
    </row>
    <row r="50" ht="14.25" customHeight="1" spans="1:29">
      <c r="A50" s="75" t="s">
        <v>256</v>
      </c>
      <c r="B50" s="68" t="s">
        <v>255</v>
      </c>
      <c r="C50" s="70">
        <f t="shared" si="0"/>
        <v>0</v>
      </c>
      <c r="D50" s="71"/>
      <c r="E50" s="71"/>
      <c r="F50" s="72"/>
      <c r="G50" s="73"/>
      <c r="H50" s="76"/>
      <c r="I50" s="72"/>
      <c r="J50" s="72"/>
      <c r="K50" s="72"/>
      <c r="L50" s="72"/>
      <c r="M50" s="72"/>
      <c r="N50" s="72"/>
      <c r="O50" s="72"/>
      <c r="P50" s="72"/>
      <c r="Q50" s="84"/>
      <c r="R50" s="84"/>
      <c r="S50" s="84"/>
      <c r="T50" s="84"/>
      <c r="U50" s="84"/>
      <c r="V50" s="84"/>
      <c r="W50" s="84"/>
      <c r="X50" s="84"/>
      <c r="Y50" s="84"/>
      <c r="Z50" s="72"/>
      <c r="AA50" s="86"/>
      <c r="AB50" s="84"/>
      <c r="AC50" s="16"/>
    </row>
    <row r="51" ht="14.25" customHeight="1" spans="1:29">
      <c r="A51" s="75" t="s">
        <v>257</v>
      </c>
      <c r="B51" s="68" t="s">
        <v>258</v>
      </c>
      <c r="C51" s="70">
        <f t="shared" si="0"/>
        <v>0</v>
      </c>
      <c r="D51" s="71"/>
      <c r="E51" s="71"/>
      <c r="F51" s="72"/>
      <c r="G51" s="73"/>
      <c r="H51" s="76"/>
      <c r="I51" s="72"/>
      <c r="J51" s="72"/>
      <c r="K51" s="72"/>
      <c r="L51" s="72"/>
      <c r="M51" s="72"/>
      <c r="N51" s="72"/>
      <c r="O51" s="72"/>
      <c r="P51" s="72"/>
      <c r="Q51" s="84"/>
      <c r="R51" s="84"/>
      <c r="S51" s="84"/>
      <c r="T51" s="84"/>
      <c r="U51" s="84"/>
      <c r="V51" s="84"/>
      <c r="W51" s="84"/>
      <c r="X51" s="84"/>
      <c r="Y51" s="84"/>
      <c r="Z51" s="72"/>
      <c r="AA51" s="86"/>
      <c r="AB51" s="84"/>
      <c r="AC51" s="16"/>
    </row>
    <row r="52" ht="14.25" customHeight="1" spans="1:29">
      <c r="A52" s="75" t="s">
        <v>259</v>
      </c>
      <c r="B52" s="68" t="s">
        <v>258</v>
      </c>
      <c r="C52" s="70">
        <f t="shared" si="0"/>
        <v>0</v>
      </c>
      <c r="D52" s="71"/>
      <c r="E52" s="71"/>
      <c r="F52" s="72"/>
      <c r="G52" s="73"/>
      <c r="H52" s="76"/>
      <c r="I52" s="72"/>
      <c r="J52" s="72"/>
      <c r="K52" s="72"/>
      <c r="L52" s="72"/>
      <c r="M52" s="72"/>
      <c r="N52" s="72"/>
      <c r="O52" s="72"/>
      <c r="P52" s="72"/>
      <c r="Q52" s="84"/>
      <c r="R52" s="84"/>
      <c r="S52" s="84"/>
      <c r="T52" s="84"/>
      <c r="U52" s="84"/>
      <c r="V52" s="84"/>
      <c r="W52" s="84"/>
      <c r="X52" s="84"/>
      <c r="Y52" s="84"/>
      <c r="Z52" s="72"/>
      <c r="AA52" s="86"/>
      <c r="AB52" s="84"/>
      <c r="AC52" s="16"/>
    </row>
    <row r="53" ht="14.25" customHeight="1" spans="1:29">
      <c r="A53" s="75" t="s">
        <v>260</v>
      </c>
      <c r="B53" s="68" t="s">
        <v>261</v>
      </c>
      <c r="C53" s="70">
        <f t="shared" si="0"/>
        <v>0</v>
      </c>
      <c r="D53" s="71"/>
      <c r="E53" s="71"/>
      <c r="F53" s="72"/>
      <c r="G53" s="73"/>
      <c r="H53" s="76"/>
      <c r="I53" s="72"/>
      <c r="J53" s="72"/>
      <c r="K53" s="72"/>
      <c r="L53" s="72"/>
      <c r="M53" s="72"/>
      <c r="N53" s="72"/>
      <c r="O53" s="72"/>
      <c r="P53" s="72"/>
      <c r="Q53" s="84"/>
      <c r="R53" s="84"/>
      <c r="S53" s="84"/>
      <c r="T53" s="84"/>
      <c r="U53" s="84"/>
      <c r="V53" s="84"/>
      <c r="W53" s="84"/>
      <c r="X53" s="84"/>
      <c r="Y53" s="84"/>
      <c r="Z53" s="72"/>
      <c r="AA53" s="86"/>
      <c r="AB53" s="84"/>
      <c r="AC53" s="16"/>
    </row>
    <row r="54" ht="14.25" customHeight="1" spans="3:29">
      <c r="C54" s="77">
        <f>SUM(C3:C53)</f>
        <v>0</v>
      </c>
      <c r="D54" s="77">
        <f t="shared" ref="D54:AC54" si="1">SUM(D3:D53)</f>
        <v>0</v>
      </c>
      <c r="E54" s="77">
        <f t="shared" si="1"/>
        <v>0</v>
      </c>
      <c r="F54" s="77">
        <f t="shared" si="1"/>
        <v>0</v>
      </c>
      <c r="G54" s="77">
        <f t="shared" si="1"/>
        <v>0</v>
      </c>
      <c r="H54" s="77">
        <f t="shared" si="1"/>
        <v>0</v>
      </c>
      <c r="I54" s="77">
        <f t="shared" si="1"/>
        <v>0</v>
      </c>
      <c r="J54" s="77">
        <f t="shared" si="1"/>
        <v>0</v>
      </c>
      <c r="K54" s="77">
        <f t="shared" si="1"/>
        <v>0</v>
      </c>
      <c r="L54" s="77">
        <f t="shared" si="1"/>
        <v>0</v>
      </c>
      <c r="M54" s="77">
        <f t="shared" si="1"/>
        <v>0</v>
      </c>
      <c r="N54" s="77">
        <f t="shared" si="1"/>
        <v>0</v>
      </c>
      <c r="O54" s="77">
        <f t="shared" si="1"/>
        <v>0</v>
      </c>
      <c r="P54" s="77">
        <f t="shared" si="1"/>
        <v>0</v>
      </c>
      <c r="Q54" s="77">
        <f t="shared" si="1"/>
        <v>0</v>
      </c>
      <c r="R54" s="77">
        <f t="shared" si="1"/>
        <v>0</v>
      </c>
      <c r="S54" s="77">
        <f t="shared" si="1"/>
        <v>0</v>
      </c>
      <c r="T54" s="77">
        <f t="shared" si="1"/>
        <v>0</v>
      </c>
      <c r="U54" s="77">
        <f t="shared" si="1"/>
        <v>0</v>
      </c>
      <c r="V54" s="77">
        <f t="shared" si="1"/>
        <v>0</v>
      </c>
      <c r="W54" s="77">
        <f t="shared" si="1"/>
        <v>0</v>
      </c>
      <c r="X54" s="77">
        <f t="shared" si="1"/>
        <v>0</v>
      </c>
      <c r="Y54" s="77">
        <f t="shared" si="1"/>
        <v>0</v>
      </c>
      <c r="Z54" s="77">
        <f t="shared" si="1"/>
        <v>0</v>
      </c>
      <c r="AA54" s="77">
        <f t="shared" si="1"/>
        <v>0</v>
      </c>
      <c r="AB54" s="77">
        <f t="shared" si="1"/>
        <v>0</v>
      </c>
      <c r="AC54" s="77">
        <f t="shared" si="1"/>
        <v>15</v>
      </c>
    </row>
    <row r="55" ht="15" spans="1:28">
      <c r="A55" s="78" t="s">
        <v>62</v>
      </c>
      <c r="B55" t="s">
        <v>62</v>
      </c>
      <c r="C55" t="s">
        <v>62</v>
      </c>
      <c r="D55" s="77" t="s">
        <v>62</v>
      </c>
      <c r="F55" s="77"/>
      <c r="G55" s="79"/>
      <c r="H55" s="79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</row>
    <row r="56" ht="15" spans="1:28">
      <c r="A56" s="80">
        <v>1</v>
      </c>
      <c r="B56" s="81" t="s">
        <v>59</v>
      </c>
      <c r="C56" s="70">
        <f t="shared" ref="C56:C68" si="2">SUM(D56:AB56)</f>
        <v>0</v>
      </c>
      <c r="D56" s="77">
        <f t="shared" ref="D56:G56" si="3">D54</f>
        <v>0</v>
      </c>
      <c r="E56" s="77">
        <f t="shared" si="3"/>
        <v>0</v>
      </c>
      <c r="F56" s="77">
        <f t="shared" si="3"/>
        <v>0</v>
      </c>
      <c r="G56" s="77">
        <f t="shared" si="3"/>
        <v>0</v>
      </c>
      <c r="H56" s="79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</row>
    <row r="57" spans="1:8">
      <c r="A57" s="80">
        <v>2</v>
      </c>
      <c r="B57" s="82" t="s">
        <v>60</v>
      </c>
      <c r="C57" s="70">
        <f>SUM(H3:H53)</f>
        <v>0</v>
      </c>
      <c r="D57" s="77" t="s">
        <v>62</v>
      </c>
      <c r="E57" s="83"/>
      <c r="F57"/>
      <c r="H57" s="79">
        <f>H54</f>
        <v>0</v>
      </c>
    </row>
    <row r="58" spans="1:9">
      <c r="A58" s="80">
        <v>3</v>
      </c>
      <c r="B58" s="82" t="s">
        <v>61</v>
      </c>
      <c r="C58" s="70">
        <f>SUM(I3:I53)</f>
        <v>0</v>
      </c>
      <c r="D58" s="77" t="s">
        <v>62</v>
      </c>
      <c r="E58" s="83"/>
      <c r="F58"/>
      <c r="H58" s="1"/>
      <c r="I58" s="77">
        <f>I54</f>
        <v>0</v>
      </c>
    </row>
    <row r="59" spans="1:10">
      <c r="A59" s="80">
        <v>4</v>
      </c>
      <c r="B59" s="82" t="s">
        <v>63</v>
      </c>
      <c r="C59" s="70">
        <f t="shared" si="2"/>
        <v>0</v>
      </c>
      <c r="D59" s="77" t="s">
        <v>62</v>
      </c>
      <c r="E59" s="83"/>
      <c r="F59"/>
      <c r="H59" s="1"/>
      <c r="J59" s="77">
        <f>J54</f>
        <v>0</v>
      </c>
    </row>
    <row r="60" spans="1:12">
      <c r="A60" s="80">
        <v>5</v>
      </c>
      <c r="B60" s="82" t="s">
        <v>64</v>
      </c>
      <c r="C60" s="70">
        <f t="shared" si="2"/>
        <v>0</v>
      </c>
      <c r="D60" s="77" t="s">
        <v>62</v>
      </c>
      <c r="E60" s="83"/>
      <c r="F60"/>
      <c r="H60" s="1"/>
      <c r="L60" s="77">
        <f>L54</f>
        <v>0</v>
      </c>
    </row>
    <row r="61" spans="1:15">
      <c r="A61" s="80">
        <v>6</v>
      </c>
      <c r="B61" s="82" t="s">
        <v>65</v>
      </c>
      <c r="C61" s="70">
        <f t="shared" si="2"/>
        <v>0</v>
      </c>
      <c r="D61" s="77" t="s">
        <v>62</v>
      </c>
      <c r="E61" s="83"/>
      <c r="F61"/>
      <c r="H61" s="1"/>
      <c r="N61" s="77">
        <f>N54</f>
        <v>0</v>
      </c>
      <c r="O61" s="77">
        <f>O54</f>
        <v>0</v>
      </c>
    </row>
    <row r="62" spans="1:18">
      <c r="A62" s="80">
        <v>7</v>
      </c>
      <c r="B62" s="82" t="s">
        <v>66</v>
      </c>
      <c r="C62" s="70">
        <f t="shared" si="2"/>
        <v>0</v>
      </c>
      <c r="D62" s="77" t="s">
        <v>62</v>
      </c>
      <c r="E62" s="83"/>
      <c r="F62"/>
      <c r="H62" s="1"/>
      <c r="Q62" s="77">
        <f>Q54</f>
        <v>0</v>
      </c>
      <c r="R62" s="77">
        <f>R54</f>
        <v>0</v>
      </c>
    </row>
    <row r="63" spans="1:19">
      <c r="A63" s="80">
        <v>8</v>
      </c>
      <c r="B63" s="82" t="s">
        <v>67</v>
      </c>
      <c r="C63" s="70">
        <f t="shared" si="2"/>
        <v>0</v>
      </c>
      <c r="D63" s="77" t="s">
        <v>62</v>
      </c>
      <c r="E63" s="83"/>
      <c r="F63"/>
      <c r="H63" s="1"/>
      <c r="S63" s="77">
        <f>S54</f>
        <v>0</v>
      </c>
    </row>
    <row r="64" spans="1:20">
      <c r="A64" s="80">
        <v>9</v>
      </c>
      <c r="B64" s="82" t="s">
        <v>68</v>
      </c>
      <c r="C64" s="70">
        <f t="shared" si="2"/>
        <v>0</v>
      </c>
      <c r="D64" s="77" t="s">
        <v>62</v>
      </c>
      <c r="E64" s="83"/>
      <c r="F64"/>
      <c r="H64" s="1"/>
      <c r="T64" s="77">
        <f>T54</f>
        <v>0</v>
      </c>
    </row>
    <row r="65" spans="1:22">
      <c r="A65" s="80">
        <v>10</v>
      </c>
      <c r="B65" s="82" t="s">
        <v>69</v>
      </c>
      <c r="C65" s="70">
        <f t="shared" si="2"/>
        <v>0</v>
      </c>
      <c r="D65" s="77"/>
      <c r="E65" s="83"/>
      <c r="F65"/>
      <c r="H65" s="1"/>
      <c r="T65" s="77"/>
      <c r="V65" s="77">
        <f>V54</f>
        <v>0</v>
      </c>
    </row>
    <row r="66" spans="1:26">
      <c r="A66" s="80">
        <v>11</v>
      </c>
      <c r="B66" s="82" t="s">
        <v>70</v>
      </c>
      <c r="C66" s="70">
        <f t="shared" si="2"/>
        <v>0</v>
      </c>
      <c r="D66" s="77" t="s">
        <v>62</v>
      </c>
      <c r="E66" s="83"/>
      <c r="F66"/>
      <c r="H66" s="1"/>
      <c r="K66" s="77">
        <f t="shared" ref="K66:P66" si="4">K54</f>
        <v>0</v>
      </c>
      <c r="M66" s="77">
        <f t="shared" si="4"/>
        <v>0</v>
      </c>
      <c r="P66" s="77">
        <f t="shared" si="4"/>
        <v>0</v>
      </c>
      <c r="U66" s="77">
        <f t="shared" ref="U66:Z66" si="5">U54</f>
        <v>0</v>
      </c>
      <c r="V66" s="77"/>
      <c r="W66" s="77">
        <f t="shared" si="5"/>
        <v>0</v>
      </c>
      <c r="Z66" s="77">
        <f t="shared" si="5"/>
        <v>0</v>
      </c>
    </row>
    <row r="67" spans="1:25">
      <c r="A67" s="80">
        <v>12</v>
      </c>
      <c r="B67" s="82" t="s">
        <v>71</v>
      </c>
      <c r="C67" s="70">
        <f t="shared" si="2"/>
        <v>0</v>
      </c>
      <c r="D67" s="77" t="s">
        <v>62</v>
      </c>
      <c r="E67" s="83"/>
      <c r="F67"/>
      <c r="H67" s="1"/>
      <c r="X67" s="77">
        <f>X54</f>
        <v>0</v>
      </c>
      <c r="Y67" s="77">
        <f>Y54</f>
        <v>0</v>
      </c>
    </row>
    <row r="68" spans="1:28">
      <c r="A68" s="80">
        <v>13</v>
      </c>
      <c r="B68" s="82" t="s">
        <v>72</v>
      </c>
      <c r="C68" s="70">
        <f t="shared" si="2"/>
        <v>0</v>
      </c>
      <c r="D68" s="77" t="s">
        <v>62</v>
      </c>
      <c r="E68" s="83"/>
      <c r="F68"/>
      <c r="H68" s="1"/>
      <c r="X68" s="77" t="s">
        <v>62</v>
      </c>
      <c r="AA68" s="77">
        <f>AA54</f>
        <v>0</v>
      </c>
      <c r="AB68" s="77">
        <f>AB54</f>
        <v>0</v>
      </c>
    </row>
    <row r="69" spans="1:4">
      <c r="A69" s="80">
        <v>14</v>
      </c>
      <c r="B69" s="82" t="s">
        <v>73</v>
      </c>
      <c r="C69" s="70">
        <f>C54</f>
        <v>0</v>
      </c>
      <c r="D69" s="83"/>
    </row>
    <row r="70" spans="1:4">
      <c r="A70" s="89"/>
      <c r="B70" s="21"/>
      <c r="C70" s="90"/>
      <c r="D70" s="83"/>
    </row>
    <row r="71" spans="1:4">
      <c r="A71" s="91" t="s">
        <v>262</v>
      </c>
      <c r="B71" s="92"/>
      <c r="C71" s="92"/>
      <c r="D71" s="92"/>
    </row>
    <row r="72" spans="1:20">
      <c r="A72" s="80">
        <v>1</v>
      </c>
      <c r="B72" s="82" t="s">
        <v>196</v>
      </c>
      <c r="C72" s="70">
        <f t="shared" ref="C72:C73" si="6">SUM(D72:AB72)</f>
        <v>0</v>
      </c>
      <c r="D72" s="79">
        <f>SUM(D3:D18)</f>
        <v>0</v>
      </c>
      <c r="E72" s="79">
        <f>SUM(E3:E18)</f>
        <v>0</v>
      </c>
      <c r="F72" s="79">
        <f>SUM(F3:F18)</f>
        <v>0</v>
      </c>
      <c r="G72" s="79">
        <f>SUM(G3:G18)</f>
        <v>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>
      <c r="A73" s="80">
        <v>2</v>
      </c>
      <c r="B73" s="82" t="s">
        <v>263</v>
      </c>
      <c r="C73" s="70">
        <f t="shared" si="6"/>
        <v>0</v>
      </c>
      <c r="D73" s="1"/>
      <c r="E73" s="1"/>
      <c r="H73" s="1">
        <f>SUM(H3:H53)</f>
        <v>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>
      <c r="A74" s="80">
        <v>3</v>
      </c>
      <c r="B74" s="82" t="s">
        <v>264</v>
      </c>
      <c r="C74" s="70">
        <f>SUM(I3:I18)</f>
        <v>0</v>
      </c>
      <c r="D74" s="1"/>
      <c r="E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</sheetData>
  <mergeCells count="8">
    <mergeCell ref="D1:G1"/>
    <mergeCell ref="J1:K1"/>
    <mergeCell ref="L1:M1"/>
    <mergeCell ref="N1:P1"/>
    <mergeCell ref="Q1:R1"/>
    <mergeCell ref="T1:U1"/>
    <mergeCell ref="W1:Y1"/>
    <mergeCell ref="Z1:AB1"/>
  </mergeCell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54"/>
  <sheetViews>
    <sheetView topLeftCell="A232" workbookViewId="0">
      <selection activeCell="B255" sqref="B255"/>
    </sheetView>
  </sheetViews>
  <sheetFormatPr defaultColWidth="9" defaultRowHeight="13.5"/>
  <cols>
    <col min="1" max="1" width="12.5" customWidth="1"/>
    <col min="2" max="2" width="10.5" customWidth="1"/>
  </cols>
  <sheetData>
    <row r="1" ht="15.6" customHeight="1" spans="1:12">
      <c r="A1" s="23" t="s">
        <v>265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44"/>
    </row>
    <row r="2" ht="15.6" customHeight="1" spans="1:12">
      <c r="A2" s="25" t="s">
        <v>197</v>
      </c>
      <c r="B2" s="26" t="s">
        <v>266</v>
      </c>
      <c r="C2" s="27"/>
      <c r="D2" s="27"/>
      <c r="E2" s="27"/>
      <c r="F2" s="27"/>
      <c r="G2" s="27"/>
      <c r="H2" s="27"/>
      <c r="I2" s="27"/>
      <c r="J2" s="27"/>
      <c r="K2" s="27"/>
      <c r="L2" s="45"/>
    </row>
    <row r="3" ht="14.45" customHeight="1" spans="1:12">
      <c r="A3" s="28">
        <v>42907</v>
      </c>
      <c r="B3" s="29" t="s">
        <v>267</v>
      </c>
      <c r="C3" s="29"/>
      <c r="D3" s="29"/>
      <c r="E3" s="29"/>
      <c r="F3" s="29"/>
      <c r="G3" s="29"/>
      <c r="H3" s="29"/>
      <c r="I3" s="29"/>
      <c r="J3" s="29"/>
      <c r="K3" s="29"/>
      <c r="L3" s="29"/>
    </row>
    <row r="4" ht="14.45" customHeight="1" spans="1:12">
      <c r="A4" s="30"/>
      <c r="B4" s="29" t="s">
        <v>268</v>
      </c>
      <c r="C4" s="29"/>
      <c r="D4" s="29"/>
      <c r="E4" s="29"/>
      <c r="F4" s="29"/>
      <c r="G4" s="29"/>
      <c r="H4" s="29"/>
      <c r="I4" s="29"/>
      <c r="J4" s="29"/>
      <c r="K4" s="29"/>
      <c r="L4" s="29"/>
    </row>
    <row r="5" spans="1:12">
      <c r="A5" s="30"/>
      <c r="B5" s="29" t="s">
        <v>269</v>
      </c>
      <c r="C5" s="29"/>
      <c r="D5" s="29"/>
      <c r="E5" s="29"/>
      <c r="F5" s="29"/>
      <c r="G5" s="29"/>
      <c r="H5" s="29"/>
      <c r="I5" s="29"/>
      <c r="J5" s="29"/>
      <c r="K5" s="29"/>
      <c r="L5" s="29"/>
    </row>
    <row r="6" spans="1:12">
      <c r="A6" s="30"/>
      <c r="B6" s="31" t="s">
        <v>270</v>
      </c>
      <c r="C6" s="31"/>
      <c r="D6" s="31"/>
      <c r="E6" s="31"/>
      <c r="F6" s="31"/>
      <c r="G6" s="31"/>
      <c r="H6" s="31"/>
      <c r="I6" s="31"/>
      <c r="J6" s="31"/>
      <c r="K6" s="31"/>
      <c r="L6" s="31"/>
    </row>
    <row r="7" spans="1:12">
      <c r="A7" s="30"/>
      <c r="B7" s="31" t="s">
        <v>271</v>
      </c>
      <c r="C7" s="31"/>
      <c r="D7" s="31"/>
      <c r="E7" s="31"/>
      <c r="F7" s="31"/>
      <c r="G7" s="31"/>
      <c r="H7" s="31"/>
      <c r="I7" s="31"/>
      <c r="J7" s="31"/>
      <c r="K7" s="31"/>
      <c r="L7" s="31"/>
    </row>
    <row r="8" spans="1:12">
      <c r="A8" s="30"/>
      <c r="B8" s="31" t="s">
        <v>272</v>
      </c>
      <c r="C8" s="31"/>
      <c r="D8" s="31"/>
      <c r="E8" s="31"/>
      <c r="F8" s="31"/>
      <c r="G8" s="31"/>
      <c r="H8" s="31"/>
      <c r="I8" s="31"/>
      <c r="J8" s="31"/>
      <c r="K8" s="31"/>
      <c r="L8" s="31"/>
    </row>
    <row r="9" spans="1:12">
      <c r="A9" s="30"/>
      <c r="B9" s="31" t="s">
        <v>273</v>
      </c>
      <c r="C9" s="31"/>
      <c r="D9" s="31"/>
      <c r="E9" s="31"/>
      <c r="F9" s="31"/>
      <c r="G9" s="31"/>
      <c r="H9" s="31"/>
      <c r="I9" s="31"/>
      <c r="J9" s="31"/>
      <c r="K9" s="31"/>
      <c r="L9" s="31"/>
    </row>
    <row r="10" spans="1:12">
      <c r="A10" s="30"/>
      <c r="B10" s="31" t="s">
        <v>274</v>
      </c>
      <c r="C10" s="31"/>
      <c r="D10" s="31"/>
      <c r="E10" s="31"/>
      <c r="F10" s="31"/>
      <c r="G10" s="31"/>
      <c r="H10" s="31"/>
      <c r="I10" s="31"/>
      <c r="J10" s="31"/>
      <c r="K10" s="31"/>
      <c r="L10" s="31"/>
    </row>
    <row r="11" spans="1:12">
      <c r="A11" s="30"/>
      <c r="B11" s="32" t="s">
        <v>275</v>
      </c>
      <c r="C11" s="33"/>
      <c r="D11" s="33"/>
      <c r="E11" s="33"/>
      <c r="F11" s="33"/>
      <c r="G11" s="33"/>
      <c r="H11" s="33"/>
      <c r="I11" s="33"/>
      <c r="J11" s="33"/>
      <c r="K11" s="33"/>
      <c r="L11" s="46"/>
    </row>
    <row r="12" spans="1:12">
      <c r="A12" s="30"/>
      <c r="B12" s="31" t="s">
        <v>276</v>
      </c>
      <c r="C12" s="31"/>
      <c r="D12" s="31"/>
      <c r="E12" s="31"/>
      <c r="F12" s="31"/>
      <c r="G12" s="31"/>
      <c r="H12" s="31"/>
      <c r="I12" s="31"/>
      <c r="J12" s="31"/>
      <c r="K12" s="31"/>
      <c r="L12" s="31"/>
    </row>
    <row r="13" spans="1:12">
      <c r="A13" s="30"/>
      <c r="B13" s="31" t="s">
        <v>277</v>
      </c>
      <c r="C13" s="31"/>
      <c r="D13" s="31"/>
      <c r="E13" s="31"/>
      <c r="F13" s="31"/>
      <c r="G13" s="31"/>
      <c r="H13" s="31"/>
      <c r="I13" s="31"/>
      <c r="J13" s="31"/>
      <c r="K13" s="31"/>
      <c r="L13" s="31"/>
    </row>
    <row r="14" spans="1:12">
      <c r="A14" s="30"/>
      <c r="B14" s="31" t="s">
        <v>278</v>
      </c>
      <c r="C14" s="31"/>
      <c r="D14" s="31"/>
      <c r="E14" s="31"/>
      <c r="F14" s="31"/>
      <c r="G14" s="31"/>
      <c r="H14" s="31"/>
      <c r="I14" s="31"/>
      <c r="J14" s="31"/>
      <c r="K14" s="31"/>
      <c r="L14" s="31"/>
    </row>
    <row r="15" spans="1:12">
      <c r="A15" s="30"/>
      <c r="B15" s="31" t="s">
        <v>279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</row>
    <row r="16" spans="1:12">
      <c r="A16" s="30"/>
      <c r="B16" s="31" t="s">
        <v>280</v>
      </c>
      <c r="C16" s="31"/>
      <c r="D16" s="31"/>
      <c r="E16" s="31"/>
      <c r="F16" s="31"/>
      <c r="G16" s="31"/>
      <c r="H16" s="31"/>
      <c r="I16" s="31"/>
      <c r="J16" s="31"/>
      <c r="K16" s="31"/>
      <c r="L16" s="31"/>
    </row>
    <row r="17" spans="1:12">
      <c r="A17" s="30"/>
      <c r="B17" s="31" t="s">
        <v>281</v>
      </c>
      <c r="C17" s="31"/>
      <c r="D17" s="31"/>
      <c r="E17" s="31"/>
      <c r="F17" s="31"/>
      <c r="G17" s="31"/>
      <c r="H17" s="31"/>
      <c r="I17" s="31"/>
      <c r="J17" s="31"/>
      <c r="K17" s="31"/>
      <c r="L17" s="31"/>
    </row>
    <row r="18" spans="1:12">
      <c r="A18" s="30"/>
      <c r="B18" s="31" t="s">
        <v>282</v>
      </c>
      <c r="C18" s="31"/>
      <c r="D18" s="31"/>
      <c r="E18" s="31"/>
      <c r="F18" s="31"/>
      <c r="G18" s="31"/>
      <c r="H18" s="31"/>
      <c r="I18" s="31"/>
      <c r="J18" s="31"/>
      <c r="K18" s="31"/>
      <c r="L18" s="31"/>
    </row>
    <row r="19" spans="1:12">
      <c r="A19" s="30"/>
      <c r="B19" s="31" t="s">
        <v>283</v>
      </c>
      <c r="C19" s="31"/>
      <c r="D19" s="31"/>
      <c r="E19" s="31"/>
      <c r="F19" s="31"/>
      <c r="G19" s="31"/>
      <c r="H19" s="31"/>
      <c r="I19" s="31"/>
      <c r="J19" s="31"/>
      <c r="K19" s="31"/>
      <c r="L19" s="31"/>
    </row>
    <row r="20" spans="1:12">
      <c r="A20" s="30"/>
      <c r="B20" s="31" t="s">
        <v>284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</row>
    <row r="21" spans="1:12">
      <c r="A21" s="30"/>
      <c r="B21" s="31" t="s">
        <v>285</v>
      </c>
      <c r="C21" s="31"/>
      <c r="D21" s="31"/>
      <c r="E21" s="31"/>
      <c r="F21" s="31"/>
      <c r="G21" s="31"/>
      <c r="H21" s="31"/>
      <c r="I21" s="31"/>
      <c r="J21" s="31"/>
      <c r="K21" s="31"/>
      <c r="L21" s="31"/>
    </row>
    <row r="22" spans="1:12">
      <c r="A22" s="34"/>
      <c r="B22" s="35" t="s">
        <v>286</v>
      </c>
      <c r="C22" s="35"/>
      <c r="D22" s="35"/>
      <c r="E22" s="35"/>
      <c r="F22" s="35"/>
      <c r="G22" s="35"/>
      <c r="H22" s="35"/>
      <c r="I22" s="35"/>
      <c r="J22" s="35"/>
      <c r="K22" s="35"/>
      <c r="L22" s="35"/>
    </row>
    <row r="23" spans="1:12">
      <c r="A23" s="36">
        <v>42908</v>
      </c>
      <c r="B23" s="37" t="s">
        <v>287</v>
      </c>
      <c r="C23" s="37"/>
      <c r="D23" s="37"/>
      <c r="E23" s="37"/>
      <c r="F23" s="37"/>
      <c r="G23" s="37"/>
      <c r="H23" s="37"/>
      <c r="I23" s="37"/>
      <c r="J23" s="37"/>
      <c r="K23" s="37"/>
      <c r="L23" s="37"/>
    </row>
    <row r="24" spans="1:12">
      <c r="A24" s="38"/>
      <c r="B24" s="31" t="s">
        <v>288</v>
      </c>
      <c r="C24" s="31"/>
      <c r="D24" s="31"/>
      <c r="E24" s="31"/>
      <c r="F24" s="31"/>
      <c r="G24" s="31"/>
      <c r="H24" s="31"/>
      <c r="I24" s="31"/>
      <c r="J24" s="31"/>
      <c r="K24" s="31"/>
      <c r="L24" s="31"/>
    </row>
    <row r="25" spans="1:12">
      <c r="A25" s="38"/>
      <c r="B25" s="31" t="s">
        <v>289</v>
      </c>
      <c r="C25" s="31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8"/>
      <c r="B26" s="31" t="s">
        <v>290</v>
      </c>
      <c r="C26" s="31"/>
      <c r="D26" s="31"/>
      <c r="E26" s="31"/>
      <c r="F26" s="31"/>
      <c r="G26" s="31"/>
      <c r="H26" s="31"/>
      <c r="I26" s="31"/>
      <c r="J26" s="31"/>
      <c r="K26" s="31"/>
      <c r="L26" s="31"/>
    </row>
    <row r="27" spans="1:12">
      <c r="A27" s="38"/>
      <c r="B27" s="31" t="s">
        <v>291</v>
      </c>
      <c r="C27" s="31"/>
      <c r="D27" s="31"/>
      <c r="E27" s="31"/>
      <c r="F27" s="31"/>
      <c r="G27" s="31"/>
      <c r="H27" s="31"/>
      <c r="I27" s="31"/>
      <c r="J27" s="31"/>
      <c r="K27" s="31"/>
      <c r="L27" s="31"/>
    </row>
    <row r="28" spans="1:12">
      <c r="A28" s="39"/>
      <c r="B28" s="35" t="s">
        <v>292</v>
      </c>
      <c r="C28" s="35"/>
      <c r="D28" s="35"/>
      <c r="E28" s="35"/>
      <c r="F28" s="35"/>
      <c r="G28" s="35"/>
      <c r="H28" s="35"/>
      <c r="I28" s="35"/>
      <c r="J28" s="35"/>
      <c r="K28" s="35"/>
      <c r="L28" s="35"/>
    </row>
    <row r="29" spans="1:12">
      <c r="A29" s="36">
        <v>42909</v>
      </c>
      <c r="B29" s="40" t="s">
        <v>293</v>
      </c>
      <c r="C29" s="41"/>
      <c r="D29" s="41"/>
      <c r="E29" s="41"/>
      <c r="F29" s="41"/>
      <c r="G29" s="41"/>
      <c r="H29" s="41"/>
      <c r="I29" s="41"/>
      <c r="J29" s="41"/>
      <c r="K29" s="41"/>
      <c r="L29" s="41"/>
    </row>
    <row r="30" spans="1:12">
      <c r="A30" s="38"/>
      <c r="B30" s="29" t="s">
        <v>294</v>
      </c>
      <c r="C30" s="29"/>
      <c r="D30" s="29"/>
      <c r="E30" s="29"/>
      <c r="F30" s="29"/>
      <c r="G30" s="29"/>
      <c r="H30" s="29"/>
      <c r="I30" s="29"/>
      <c r="J30" s="29"/>
      <c r="K30" s="29"/>
      <c r="L30" s="29"/>
    </row>
    <row r="31" spans="1:12">
      <c r="A31" s="38"/>
      <c r="B31" s="29" t="s">
        <v>295</v>
      </c>
      <c r="C31" s="29"/>
      <c r="D31" s="29"/>
      <c r="E31" s="29"/>
      <c r="F31" s="29"/>
      <c r="G31" s="29"/>
      <c r="H31" s="29"/>
      <c r="I31" s="29"/>
      <c r="J31" s="29"/>
      <c r="K31" s="29"/>
      <c r="L31" s="29"/>
    </row>
    <row r="32" spans="1:12">
      <c r="A32" s="38"/>
      <c r="B32" s="29" t="s">
        <v>296</v>
      </c>
      <c r="C32" s="29"/>
      <c r="D32" s="29"/>
      <c r="E32" s="29"/>
      <c r="F32" s="29"/>
      <c r="G32" s="29"/>
      <c r="H32" s="29"/>
      <c r="I32" s="29"/>
      <c r="J32" s="29"/>
      <c r="K32" s="29"/>
      <c r="L32" s="29"/>
    </row>
    <row r="33" spans="1:12">
      <c r="A33" s="38"/>
      <c r="B33" s="29" t="s">
        <v>297</v>
      </c>
      <c r="C33" s="29"/>
      <c r="D33" s="29"/>
      <c r="E33" s="29"/>
      <c r="F33" s="29"/>
      <c r="G33" s="29"/>
      <c r="H33" s="29"/>
      <c r="I33" s="29"/>
      <c r="J33" s="29"/>
      <c r="K33" s="29"/>
      <c r="L33" s="29"/>
    </row>
    <row r="34" spans="1:12">
      <c r="A34" s="39"/>
      <c r="B34" s="42" t="s">
        <v>298</v>
      </c>
      <c r="C34" s="42"/>
      <c r="D34" s="42"/>
      <c r="E34" s="42"/>
      <c r="F34" s="42"/>
      <c r="G34" s="42"/>
      <c r="H34" s="42"/>
      <c r="I34" s="42"/>
      <c r="J34" s="42"/>
      <c r="K34" s="42"/>
      <c r="L34" s="42"/>
    </row>
    <row r="35" spans="1:12">
      <c r="A35" s="36">
        <v>42910</v>
      </c>
      <c r="B35" s="37" t="s">
        <v>299</v>
      </c>
      <c r="C35" s="37"/>
      <c r="D35" s="37"/>
      <c r="E35" s="37"/>
      <c r="F35" s="37"/>
      <c r="G35" s="37"/>
      <c r="H35" s="37"/>
      <c r="I35" s="37"/>
      <c r="J35" s="37"/>
      <c r="K35" s="37"/>
      <c r="L35" s="37"/>
    </row>
    <row r="36" spans="1:12">
      <c r="A36" s="38"/>
      <c r="B36" s="31" t="s">
        <v>300</v>
      </c>
      <c r="C36" s="31"/>
      <c r="D36" s="31"/>
      <c r="E36" s="31"/>
      <c r="F36" s="31"/>
      <c r="G36" s="31"/>
      <c r="H36" s="31"/>
      <c r="I36" s="31"/>
      <c r="J36" s="31"/>
      <c r="K36" s="31"/>
      <c r="L36" s="31"/>
    </row>
    <row r="37" spans="1:12">
      <c r="A37" s="38"/>
      <c r="B37" s="31" t="s">
        <v>301</v>
      </c>
      <c r="C37" s="31"/>
      <c r="D37" s="31"/>
      <c r="E37" s="31"/>
      <c r="F37" s="31"/>
      <c r="G37" s="31"/>
      <c r="H37" s="31"/>
      <c r="I37" s="31"/>
      <c r="J37" s="31"/>
      <c r="K37" s="31"/>
      <c r="L37" s="31"/>
    </row>
    <row r="38" spans="1:12">
      <c r="A38" s="39"/>
      <c r="B38" s="35" t="s">
        <v>302</v>
      </c>
      <c r="C38" s="35"/>
      <c r="D38" s="35"/>
      <c r="E38" s="35"/>
      <c r="F38" s="35"/>
      <c r="G38" s="35"/>
      <c r="H38" s="35"/>
      <c r="I38" s="35"/>
      <c r="J38" s="35"/>
      <c r="K38" s="35"/>
      <c r="L38" s="35"/>
    </row>
    <row r="39" spans="1:12">
      <c r="A39" s="36">
        <v>42911</v>
      </c>
      <c r="B39" s="37" t="s">
        <v>303</v>
      </c>
      <c r="C39" s="37"/>
      <c r="D39" s="37"/>
      <c r="E39" s="37"/>
      <c r="F39" s="37"/>
      <c r="G39" s="37"/>
      <c r="H39" s="37"/>
      <c r="I39" s="37"/>
      <c r="J39" s="37"/>
      <c r="K39" s="37"/>
      <c r="L39" s="37"/>
    </row>
    <row r="40" spans="1:12">
      <c r="A40" s="38"/>
      <c r="B40" s="31" t="s">
        <v>304</v>
      </c>
      <c r="C40" s="31"/>
      <c r="D40" s="31"/>
      <c r="E40" s="31"/>
      <c r="F40" s="31"/>
      <c r="G40" s="31"/>
      <c r="H40" s="31"/>
      <c r="I40" s="31"/>
      <c r="J40" s="31"/>
      <c r="K40" s="31"/>
      <c r="L40" s="31"/>
    </row>
    <row r="41" spans="1:12">
      <c r="A41" s="39"/>
      <c r="B41" s="35" t="s">
        <v>305</v>
      </c>
      <c r="C41" s="35"/>
      <c r="D41" s="35"/>
      <c r="E41" s="35"/>
      <c r="F41" s="35"/>
      <c r="G41" s="35"/>
      <c r="H41" s="35"/>
      <c r="I41" s="35"/>
      <c r="J41" s="35"/>
      <c r="K41" s="35"/>
      <c r="L41" s="35"/>
    </row>
    <row r="42" spans="1:12">
      <c r="A42" s="36">
        <v>42912</v>
      </c>
      <c r="B42" s="37" t="s">
        <v>306</v>
      </c>
      <c r="C42" s="37"/>
      <c r="D42" s="37"/>
      <c r="E42" s="37"/>
      <c r="F42" s="37"/>
      <c r="G42" s="37"/>
      <c r="H42" s="37"/>
      <c r="I42" s="37"/>
      <c r="J42" s="37"/>
      <c r="K42" s="37"/>
      <c r="L42" s="37"/>
    </row>
    <row r="43" spans="1:12">
      <c r="A43" s="38"/>
      <c r="B43" s="31" t="s">
        <v>307</v>
      </c>
      <c r="C43" s="31"/>
      <c r="D43" s="31"/>
      <c r="E43" s="31"/>
      <c r="F43" s="31"/>
      <c r="G43" s="31"/>
      <c r="H43" s="31"/>
      <c r="I43" s="31"/>
      <c r="J43" s="31"/>
      <c r="K43" s="31"/>
      <c r="L43" s="31"/>
    </row>
    <row r="44" spans="1:12">
      <c r="A44" s="38"/>
      <c r="B44" s="31" t="s">
        <v>308</v>
      </c>
      <c r="C44" s="31"/>
      <c r="D44" s="31"/>
      <c r="E44" s="31"/>
      <c r="F44" s="31"/>
      <c r="G44" s="31"/>
      <c r="H44" s="31"/>
      <c r="I44" s="31"/>
      <c r="J44" s="31"/>
      <c r="K44" s="31"/>
      <c r="L44" s="31"/>
    </row>
    <row r="45" spans="1:12">
      <c r="A45" s="38"/>
      <c r="B45" s="31" t="s">
        <v>309</v>
      </c>
      <c r="C45" s="31"/>
      <c r="D45" s="31"/>
      <c r="E45" s="31"/>
      <c r="F45" s="31"/>
      <c r="G45" s="31"/>
      <c r="H45" s="31"/>
      <c r="I45" s="31"/>
      <c r="J45" s="31"/>
      <c r="K45" s="31"/>
      <c r="L45" s="31"/>
    </row>
    <row r="46" spans="1:12">
      <c r="A46" s="39"/>
      <c r="B46" s="31" t="s">
        <v>310</v>
      </c>
      <c r="C46" s="31"/>
      <c r="D46" s="31"/>
      <c r="E46" s="31"/>
      <c r="F46" s="31"/>
      <c r="G46" s="31"/>
      <c r="H46" s="31"/>
      <c r="I46" s="31"/>
      <c r="J46" s="31"/>
      <c r="K46" s="31"/>
      <c r="L46" s="31"/>
    </row>
    <row r="47" spans="1:12">
      <c r="A47" s="36">
        <v>42913</v>
      </c>
      <c r="B47" s="37" t="s">
        <v>311</v>
      </c>
      <c r="C47" s="37"/>
      <c r="D47" s="37"/>
      <c r="E47" s="37"/>
      <c r="F47" s="37"/>
      <c r="G47" s="37"/>
      <c r="H47" s="37"/>
      <c r="I47" s="37"/>
      <c r="J47" s="37"/>
      <c r="K47" s="37"/>
      <c r="L47" s="37"/>
    </row>
    <row r="48" spans="1:12">
      <c r="A48" s="38"/>
      <c r="B48" s="37" t="s">
        <v>312</v>
      </c>
      <c r="C48" s="37"/>
      <c r="D48" s="37"/>
      <c r="E48" s="37"/>
      <c r="F48" s="37"/>
      <c r="G48" s="37"/>
      <c r="H48" s="37"/>
      <c r="I48" s="37"/>
      <c r="J48" s="37"/>
      <c r="K48" s="37"/>
      <c r="L48" s="37"/>
    </row>
    <row r="49" spans="1:12">
      <c r="A49" s="38"/>
      <c r="B49" s="31" t="s">
        <v>313</v>
      </c>
      <c r="C49" s="31"/>
      <c r="D49" s="31"/>
      <c r="E49" s="31"/>
      <c r="F49" s="31"/>
      <c r="G49" s="31"/>
      <c r="H49" s="31"/>
      <c r="I49" s="31"/>
      <c r="J49" s="31"/>
      <c r="K49" s="31"/>
      <c r="L49" s="31"/>
    </row>
    <row r="50" spans="1:12">
      <c r="A50" s="38"/>
      <c r="B50" s="31" t="s">
        <v>314</v>
      </c>
      <c r="C50" s="31"/>
      <c r="D50" s="31"/>
      <c r="E50" s="31"/>
      <c r="F50" s="31"/>
      <c r="G50" s="31"/>
      <c r="H50" s="31"/>
      <c r="I50" s="31"/>
      <c r="J50" s="31"/>
      <c r="K50" s="31"/>
      <c r="L50" s="31"/>
    </row>
    <row r="51" spans="1:12">
      <c r="A51" s="38"/>
      <c r="B51" s="31" t="s">
        <v>315</v>
      </c>
      <c r="C51" s="31"/>
      <c r="D51" s="31"/>
      <c r="E51" s="31"/>
      <c r="F51" s="31"/>
      <c r="G51" s="31"/>
      <c r="H51" s="31"/>
      <c r="I51" s="31"/>
      <c r="J51" s="31"/>
      <c r="K51" s="31"/>
      <c r="L51" s="31"/>
    </row>
    <row r="52" spans="1:12">
      <c r="A52" s="38"/>
      <c r="B52" s="31" t="s">
        <v>316</v>
      </c>
      <c r="C52" s="31"/>
      <c r="D52" s="31"/>
      <c r="E52" s="31"/>
      <c r="F52" s="31"/>
      <c r="G52" s="31"/>
      <c r="H52" s="31"/>
      <c r="I52" s="31"/>
      <c r="J52" s="31"/>
      <c r="K52" s="31"/>
      <c r="L52" s="31"/>
    </row>
    <row r="53" spans="1:12">
      <c r="A53" s="38"/>
      <c r="B53" s="31" t="s">
        <v>317</v>
      </c>
      <c r="C53" s="31"/>
      <c r="D53" s="31"/>
      <c r="E53" s="31"/>
      <c r="F53" s="31"/>
      <c r="G53" s="31"/>
      <c r="H53" s="31"/>
      <c r="I53" s="31"/>
      <c r="J53" s="31"/>
      <c r="K53" s="31"/>
      <c r="L53" s="31"/>
    </row>
    <row r="54" spans="1:12">
      <c r="A54" s="39"/>
      <c r="B54" s="31" t="s">
        <v>318</v>
      </c>
      <c r="C54" s="31"/>
      <c r="D54" s="31"/>
      <c r="E54" s="31"/>
      <c r="F54" s="31"/>
      <c r="G54" s="31"/>
      <c r="H54" s="31"/>
      <c r="I54" s="31"/>
      <c r="J54" s="31"/>
      <c r="K54" s="31"/>
      <c r="L54" s="31"/>
    </row>
    <row r="55" spans="1:12">
      <c r="A55" s="43">
        <v>42914</v>
      </c>
      <c r="B55" s="31" t="s">
        <v>319</v>
      </c>
      <c r="C55" s="31"/>
      <c r="D55" s="31"/>
      <c r="E55" s="31"/>
      <c r="F55" s="31"/>
      <c r="G55" s="31"/>
      <c r="H55" s="31"/>
      <c r="I55" s="31"/>
      <c r="J55" s="31"/>
      <c r="K55" s="31"/>
      <c r="L55" s="31"/>
    </row>
    <row r="56" spans="1:12">
      <c r="A56" s="43"/>
      <c r="B56" s="31" t="s">
        <v>320</v>
      </c>
      <c r="C56" s="31"/>
      <c r="D56" s="31"/>
      <c r="E56" s="31"/>
      <c r="F56" s="31"/>
      <c r="G56" s="31"/>
      <c r="H56" s="31"/>
      <c r="I56" s="31"/>
      <c r="J56" s="31"/>
      <c r="K56" s="31"/>
      <c r="L56" s="31"/>
    </row>
    <row r="57" spans="1:12">
      <c r="A57" s="43"/>
      <c r="B57" s="31" t="s">
        <v>321</v>
      </c>
      <c r="C57" s="31"/>
      <c r="D57" s="31"/>
      <c r="E57" s="31"/>
      <c r="F57" s="31"/>
      <c r="G57" s="31"/>
      <c r="H57" s="31"/>
      <c r="I57" s="31"/>
      <c r="J57" s="31"/>
      <c r="K57" s="31"/>
      <c r="L57" s="31"/>
    </row>
    <row r="58" spans="1:12">
      <c r="A58" s="43"/>
      <c r="B58" s="31" t="s">
        <v>322</v>
      </c>
      <c r="C58" s="31"/>
      <c r="D58" s="31"/>
      <c r="E58" s="31"/>
      <c r="F58" s="31"/>
      <c r="G58" s="31"/>
      <c r="H58" s="31"/>
      <c r="I58" s="31"/>
      <c r="J58" s="31"/>
      <c r="K58" s="31"/>
      <c r="L58" s="31"/>
    </row>
    <row r="59" spans="1:12">
      <c r="A59" s="43"/>
      <c r="B59" s="31" t="s">
        <v>323</v>
      </c>
      <c r="C59" s="31"/>
      <c r="D59" s="31"/>
      <c r="E59" s="31"/>
      <c r="F59" s="31"/>
      <c r="G59" s="31"/>
      <c r="H59" s="31"/>
      <c r="I59" s="31"/>
      <c r="J59" s="31"/>
      <c r="K59" s="31"/>
      <c r="L59" s="31"/>
    </row>
    <row r="60" spans="1:12">
      <c r="A60" s="43"/>
      <c r="B60" s="31" t="s">
        <v>324</v>
      </c>
      <c r="C60" s="31"/>
      <c r="D60" s="31"/>
      <c r="E60" s="31"/>
      <c r="F60" s="31"/>
      <c r="G60" s="31"/>
      <c r="H60" s="31"/>
      <c r="I60" s="31"/>
      <c r="J60" s="31"/>
      <c r="K60" s="31"/>
      <c r="L60" s="31"/>
    </row>
    <row r="61" spans="1:12">
      <c r="A61" s="43"/>
      <c r="B61" s="31" t="s">
        <v>325</v>
      </c>
      <c r="C61" s="31"/>
      <c r="D61" s="31"/>
      <c r="E61" s="31"/>
      <c r="F61" s="31"/>
      <c r="G61" s="31"/>
      <c r="H61" s="31"/>
      <c r="I61" s="31"/>
      <c r="J61" s="31"/>
      <c r="K61" s="31"/>
      <c r="L61" s="31"/>
    </row>
    <row r="62" spans="1:12">
      <c r="A62" s="43"/>
      <c r="B62" s="31" t="s">
        <v>326</v>
      </c>
      <c r="C62" s="31"/>
      <c r="D62" s="31"/>
      <c r="E62" s="31"/>
      <c r="F62" s="31"/>
      <c r="G62" s="31"/>
      <c r="H62" s="31"/>
      <c r="I62" s="31"/>
      <c r="J62" s="31"/>
      <c r="K62" s="31"/>
      <c r="L62" s="31"/>
    </row>
    <row r="63" spans="1:12">
      <c r="A63" s="43"/>
      <c r="B63" s="31" t="s">
        <v>327</v>
      </c>
      <c r="C63" s="31"/>
      <c r="D63" s="31"/>
      <c r="E63" s="31"/>
      <c r="F63" s="31"/>
      <c r="G63" s="31"/>
      <c r="H63" s="31"/>
      <c r="I63" s="31"/>
      <c r="J63" s="31"/>
      <c r="K63" s="31"/>
      <c r="L63" s="31"/>
    </row>
    <row r="64" spans="1:12">
      <c r="A64" s="43"/>
      <c r="B64" s="31" t="s">
        <v>328</v>
      </c>
      <c r="C64" s="31"/>
      <c r="D64" s="31"/>
      <c r="E64" s="31"/>
      <c r="F64" s="31"/>
      <c r="G64" s="31"/>
      <c r="H64" s="31"/>
      <c r="I64" s="31"/>
      <c r="J64" s="31"/>
      <c r="K64" s="31"/>
      <c r="L64" s="31"/>
    </row>
    <row r="65" spans="1:12">
      <c r="A65" s="36">
        <v>42915</v>
      </c>
      <c r="B65" s="31" t="s">
        <v>329</v>
      </c>
      <c r="C65" s="31"/>
      <c r="D65" s="31"/>
      <c r="E65" s="31"/>
      <c r="F65" s="31"/>
      <c r="G65" s="31"/>
      <c r="H65" s="31"/>
      <c r="I65" s="31"/>
      <c r="J65" s="31"/>
      <c r="K65" s="31"/>
      <c r="L65" s="31"/>
    </row>
    <row r="66" spans="1:12">
      <c r="A66" s="38"/>
      <c r="B66" s="31" t="s">
        <v>330</v>
      </c>
      <c r="C66" s="31"/>
      <c r="D66" s="31"/>
      <c r="E66" s="31"/>
      <c r="F66" s="31"/>
      <c r="G66" s="31"/>
      <c r="H66" s="31"/>
      <c r="I66" s="31"/>
      <c r="J66" s="31"/>
      <c r="K66" s="31"/>
      <c r="L66" s="31"/>
    </row>
    <row r="67" spans="1:12">
      <c r="A67" s="38"/>
      <c r="B67" s="47" t="s">
        <v>331</v>
      </c>
      <c r="C67" s="31"/>
      <c r="D67" s="31"/>
      <c r="E67" s="31"/>
      <c r="F67" s="31"/>
      <c r="G67" s="31"/>
      <c r="H67" s="31"/>
      <c r="I67" s="31"/>
      <c r="J67" s="31"/>
      <c r="K67" s="31"/>
      <c r="L67" s="31"/>
    </row>
    <row r="68" spans="1:12">
      <c r="A68" s="38"/>
      <c r="B68" s="31" t="s">
        <v>332</v>
      </c>
      <c r="C68" s="31"/>
      <c r="D68" s="31"/>
      <c r="E68" s="31"/>
      <c r="F68" s="31"/>
      <c r="G68" s="31"/>
      <c r="H68" s="31"/>
      <c r="I68" s="31"/>
      <c r="J68" s="31"/>
      <c r="K68" s="31"/>
      <c r="L68" s="31"/>
    </row>
    <row r="69" spans="1:12">
      <c r="A69" s="38"/>
      <c r="B69" s="31" t="s">
        <v>333</v>
      </c>
      <c r="C69" s="31"/>
      <c r="D69" s="31"/>
      <c r="E69" s="31"/>
      <c r="F69" s="31"/>
      <c r="G69" s="31"/>
      <c r="H69" s="31"/>
      <c r="I69" s="31"/>
      <c r="J69" s="31"/>
      <c r="K69" s="31"/>
      <c r="L69" s="31"/>
    </row>
    <row r="70" spans="1:12">
      <c r="A70" s="38"/>
      <c r="B70" s="31" t="s">
        <v>334</v>
      </c>
      <c r="C70" s="31"/>
      <c r="D70" s="31"/>
      <c r="E70" s="31"/>
      <c r="F70" s="31"/>
      <c r="G70" s="31"/>
      <c r="H70" s="31"/>
      <c r="I70" s="31"/>
      <c r="J70" s="31"/>
      <c r="K70" s="31"/>
      <c r="L70" s="31"/>
    </row>
    <row r="71" spans="1:12">
      <c r="A71" s="39"/>
      <c r="B71" s="31" t="s">
        <v>335</v>
      </c>
      <c r="C71" s="31"/>
      <c r="D71" s="31"/>
      <c r="E71" s="31"/>
      <c r="F71" s="31"/>
      <c r="G71" s="31"/>
      <c r="H71" s="31"/>
      <c r="I71" s="31"/>
      <c r="J71" s="31"/>
      <c r="K71" s="31"/>
      <c r="L71" s="31"/>
    </row>
    <row r="72" spans="1:12">
      <c r="A72" s="48">
        <v>42916</v>
      </c>
      <c r="B72" s="31" t="s">
        <v>336</v>
      </c>
      <c r="C72" s="31"/>
      <c r="D72" s="31"/>
      <c r="E72" s="31"/>
      <c r="F72" s="31"/>
      <c r="G72" s="31"/>
      <c r="H72" s="31"/>
      <c r="I72" s="31"/>
      <c r="J72" s="31"/>
      <c r="K72" s="31"/>
      <c r="L72" s="31"/>
    </row>
    <row r="73" spans="1:12">
      <c r="A73" s="49"/>
      <c r="B73" s="31" t="s">
        <v>337</v>
      </c>
      <c r="C73" s="31"/>
      <c r="D73" s="31"/>
      <c r="E73" s="31"/>
      <c r="F73" s="31"/>
      <c r="G73" s="31"/>
      <c r="H73" s="31"/>
      <c r="I73" s="31"/>
      <c r="J73" s="31"/>
      <c r="K73" s="31"/>
      <c r="L73" s="31"/>
    </row>
    <row r="74" spans="1:12">
      <c r="A74" s="49"/>
      <c r="B74" s="31" t="s">
        <v>338</v>
      </c>
      <c r="C74" s="31"/>
      <c r="D74" s="31"/>
      <c r="E74" s="31"/>
      <c r="F74" s="31"/>
      <c r="G74" s="31"/>
      <c r="H74" s="31"/>
      <c r="I74" s="31"/>
      <c r="J74" s="31"/>
      <c r="K74" s="31"/>
      <c r="L74" s="31"/>
    </row>
    <row r="75" spans="1:12">
      <c r="A75" s="49"/>
      <c r="B75" s="31" t="s">
        <v>339</v>
      </c>
      <c r="C75" s="31"/>
      <c r="D75" s="31"/>
      <c r="E75" s="31"/>
      <c r="F75" s="31"/>
      <c r="G75" s="31"/>
      <c r="H75" s="31"/>
      <c r="I75" s="31"/>
      <c r="J75" s="31"/>
      <c r="K75" s="31"/>
      <c r="L75" s="31"/>
    </row>
    <row r="76" spans="1:12">
      <c r="A76" s="49"/>
      <c r="B76" s="31" t="s">
        <v>340</v>
      </c>
      <c r="C76" s="31"/>
      <c r="D76" s="31"/>
      <c r="E76" s="31"/>
      <c r="F76" s="31"/>
      <c r="G76" s="31"/>
      <c r="H76" s="31"/>
      <c r="I76" s="31"/>
      <c r="J76" s="31"/>
      <c r="K76" s="31"/>
      <c r="L76" s="31"/>
    </row>
    <row r="77" spans="1:12">
      <c r="A77" s="49"/>
      <c r="B77" s="31" t="s">
        <v>341</v>
      </c>
      <c r="C77" s="31"/>
      <c r="D77" s="31"/>
      <c r="E77" s="31"/>
      <c r="F77" s="31"/>
      <c r="G77" s="31"/>
      <c r="H77" s="31"/>
      <c r="I77" s="31"/>
      <c r="J77" s="31"/>
      <c r="K77" s="31"/>
      <c r="L77" s="31"/>
    </row>
    <row r="78" spans="1:12">
      <c r="A78" s="49"/>
      <c r="B78" s="31" t="s">
        <v>342</v>
      </c>
      <c r="C78" s="31"/>
      <c r="D78" s="31"/>
      <c r="E78" s="31"/>
      <c r="F78" s="31"/>
      <c r="G78" s="31"/>
      <c r="H78" s="31"/>
      <c r="I78" s="31"/>
      <c r="J78" s="31"/>
      <c r="K78" s="31"/>
      <c r="L78" s="31"/>
    </row>
    <row r="79" spans="1:12">
      <c r="A79" s="49"/>
      <c r="B79" s="31" t="s">
        <v>343</v>
      </c>
      <c r="C79" s="31"/>
      <c r="D79" s="31"/>
      <c r="E79" s="31"/>
      <c r="F79" s="31"/>
      <c r="G79" s="31"/>
      <c r="H79" s="31"/>
      <c r="I79" s="31"/>
      <c r="J79" s="31"/>
      <c r="K79" s="31"/>
      <c r="L79" s="31"/>
    </row>
    <row r="80" spans="1:12">
      <c r="A80" s="50">
        <v>42917</v>
      </c>
      <c r="B80" s="31" t="s">
        <v>344</v>
      </c>
      <c r="C80" s="31"/>
      <c r="D80" s="31"/>
      <c r="E80" s="31"/>
      <c r="F80" s="31"/>
      <c r="G80" s="31"/>
      <c r="H80" s="31"/>
      <c r="I80" s="31"/>
      <c r="J80" s="31"/>
      <c r="K80" s="31"/>
      <c r="L80" s="31"/>
    </row>
    <row r="81" spans="1:12">
      <c r="A81" s="50"/>
      <c r="B81" s="31" t="s">
        <v>345</v>
      </c>
      <c r="C81" s="31"/>
      <c r="D81" s="31"/>
      <c r="E81" s="31"/>
      <c r="F81" s="31"/>
      <c r="G81" s="31"/>
      <c r="H81" s="31"/>
      <c r="I81" s="31"/>
      <c r="J81" s="31"/>
      <c r="K81" s="31"/>
      <c r="L81" s="31"/>
    </row>
    <row r="82" spans="1:12">
      <c r="A82" s="50"/>
      <c r="B82" s="31" t="s">
        <v>346</v>
      </c>
      <c r="C82" s="31"/>
      <c r="D82" s="31"/>
      <c r="E82" s="31"/>
      <c r="F82" s="31"/>
      <c r="G82" s="31"/>
      <c r="H82" s="31"/>
      <c r="I82" s="31"/>
      <c r="J82" s="31"/>
      <c r="K82" s="31"/>
      <c r="L82" s="31"/>
    </row>
    <row r="83" spans="1:12">
      <c r="A83" s="50"/>
      <c r="B83" s="31" t="s">
        <v>347</v>
      </c>
      <c r="C83" s="31"/>
      <c r="D83" s="31"/>
      <c r="E83" s="31"/>
      <c r="F83" s="31"/>
      <c r="G83" s="31"/>
      <c r="H83" s="31"/>
      <c r="I83" s="31"/>
      <c r="J83" s="31"/>
      <c r="K83" s="31"/>
      <c r="L83" s="31"/>
    </row>
    <row r="84" spans="1:12">
      <c r="A84" s="50"/>
      <c r="B84" s="31" t="s">
        <v>348</v>
      </c>
      <c r="C84" s="31"/>
      <c r="D84" s="31"/>
      <c r="E84" s="31"/>
      <c r="F84" s="31"/>
      <c r="G84" s="31"/>
      <c r="H84" s="31"/>
      <c r="I84" s="31"/>
      <c r="J84" s="31"/>
      <c r="K84" s="31"/>
      <c r="L84" s="31"/>
    </row>
    <row r="85" spans="1:12">
      <c r="A85" s="50"/>
      <c r="B85" s="31" t="s">
        <v>349</v>
      </c>
      <c r="C85" s="31"/>
      <c r="D85" s="31"/>
      <c r="E85" s="31"/>
      <c r="F85" s="31"/>
      <c r="G85" s="31"/>
      <c r="H85" s="31"/>
      <c r="I85" s="31"/>
      <c r="J85" s="31"/>
      <c r="K85" s="31"/>
      <c r="L85" s="31"/>
    </row>
    <row r="86" spans="1:12">
      <c r="A86" s="50"/>
      <c r="B86" s="31" t="s">
        <v>350</v>
      </c>
      <c r="C86" s="31"/>
      <c r="D86" s="31"/>
      <c r="E86" s="31"/>
      <c r="F86" s="31"/>
      <c r="G86" s="31"/>
      <c r="H86" s="31"/>
      <c r="I86" s="31"/>
      <c r="J86" s="31"/>
      <c r="K86" s="31"/>
      <c r="L86" s="31"/>
    </row>
    <row r="87" spans="1:12">
      <c r="A87" s="50"/>
      <c r="B87" s="31" t="s">
        <v>351</v>
      </c>
      <c r="C87" s="31"/>
      <c r="D87" s="31"/>
      <c r="E87" s="31"/>
      <c r="F87" s="31"/>
      <c r="G87" s="31"/>
      <c r="H87" s="31"/>
      <c r="I87" s="31"/>
      <c r="J87" s="31"/>
      <c r="K87" s="31"/>
      <c r="L87" s="31"/>
    </row>
    <row r="88" spans="1:12">
      <c r="A88" s="50"/>
      <c r="B88" s="31" t="s">
        <v>352</v>
      </c>
      <c r="C88" s="31"/>
      <c r="D88" s="31"/>
      <c r="E88" s="31"/>
      <c r="F88" s="31"/>
      <c r="G88" s="31"/>
      <c r="H88" s="31"/>
      <c r="I88" s="31"/>
      <c r="J88" s="31"/>
      <c r="K88" s="31"/>
      <c r="L88" s="31"/>
    </row>
    <row r="89" spans="1:12">
      <c r="A89" s="50"/>
      <c r="B89" s="31" t="s">
        <v>353</v>
      </c>
      <c r="C89" s="31"/>
      <c r="D89" s="31"/>
      <c r="E89" s="31"/>
      <c r="F89" s="31"/>
      <c r="G89" s="31"/>
      <c r="H89" s="31"/>
      <c r="I89" s="31"/>
      <c r="J89" s="31"/>
      <c r="K89" s="31"/>
      <c r="L89" s="31"/>
    </row>
    <row r="90" spans="1:12">
      <c r="A90" s="50"/>
      <c r="B90" s="31" t="s">
        <v>354</v>
      </c>
      <c r="C90" s="31"/>
      <c r="D90" s="31"/>
      <c r="E90" s="31"/>
      <c r="F90" s="31"/>
      <c r="G90" s="31"/>
      <c r="H90" s="31"/>
      <c r="I90" s="31"/>
      <c r="J90" s="31"/>
      <c r="K90" s="31"/>
      <c r="L90" s="31"/>
    </row>
    <row r="91" spans="1:12">
      <c r="A91" s="50"/>
      <c r="B91" s="35" t="s">
        <v>355</v>
      </c>
      <c r="C91" s="35"/>
      <c r="D91" s="35"/>
      <c r="E91" s="35"/>
      <c r="F91" s="35"/>
      <c r="G91" s="35"/>
      <c r="H91" s="35"/>
      <c r="I91" s="35"/>
      <c r="J91" s="35"/>
      <c r="K91" s="35"/>
      <c r="L91" s="35"/>
    </row>
    <row r="92" spans="1:12">
      <c r="A92" s="51" t="s">
        <v>356</v>
      </c>
      <c r="B92" s="52" t="s">
        <v>357</v>
      </c>
      <c r="C92" s="52"/>
      <c r="D92" s="52"/>
      <c r="E92" s="52"/>
      <c r="F92" s="52"/>
      <c r="G92" s="52"/>
      <c r="H92" s="52"/>
      <c r="I92" s="52"/>
      <c r="J92" s="52"/>
      <c r="K92" s="52"/>
      <c r="L92" s="52"/>
    </row>
    <row r="93" spans="1:12">
      <c r="A93" s="51"/>
      <c r="B93" s="52" t="s">
        <v>358</v>
      </c>
      <c r="C93" s="52"/>
      <c r="D93" s="52"/>
      <c r="E93" s="52"/>
      <c r="F93" s="52"/>
      <c r="G93" s="52"/>
      <c r="H93" s="52"/>
      <c r="I93" s="52"/>
      <c r="J93" s="52"/>
      <c r="K93" s="52"/>
      <c r="L93" s="52"/>
    </row>
    <row r="94" spans="1:12">
      <c r="A94" s="51"/>
      <c r="B94" s="52" t="s">
        <v>359</v>
      </c>
      <c r="C94" s="52"/>
      <c r="D94" s="52"/>
      <c r="E94" s="52"/>
      <c r="F94" s="52"/>
      <c r="G94" s="52"/>
      <c r="H94" s="52"/>
      <c r="I94" s="52"/>
      <c r="J94" s="52"/>
      <c r="K94" s="52"/>
      <c r="L94" s="52"/>
    </row>
    <row r="95" spans="1:12">
      <c r="A95" s="51"/>
      <c r="B95" s="52" t="s">
        <v>360</v>
      </c>
      <c r="C95" s="52"/>
      <c r="D95" s="52"/>
      <c r="E95" s="52"/>
      <c r="F95" s="52"/>
      <c r="G95" s="52"/>
      <c r="H95" s="52"/>
      <c r="I95" s="52"/>
      <c r="J95" s="52"/>
      <c r="K95" s="52"/>
      <c r="L95" s="52"/>
    </row>
    <row r="96" spans="1:12">
      <c r="A96" s="53">
        <v>42919</v>
      </c>
      <c r="B96" s="52" t="s">
        <v>361</v>
      </c>
      <c r="C96" s="52"/>
      <c r="D96" s="52"/>
      <c r="E96" s="52"/>
      <c r="F96" s="52"/>
      <c r="G96" s="52"/>
      <c r="H96" s="52"/>
      <c r="I96" s="52"/>
      <c r="J96" s="52"/>
      <c r="K96" s="52"/>
      <c r="L96" s="52"/>
    </row>
    <row r="97" spans="1:12">
      <c r="A97" s="51"/>
      <c r="B97" s="52" t="s">
        <v>362</v>
      </c>
      <c r="C97" s="52"/>
      <c r="D97" s="52"/>
      <c r="E97" s="52"/>
      <c r="F97" s="52"/>
      <c r="G97" s="52"/>
      <c r="H97" s="52"/>
      <c r="I97" s="52"/>
      <c r="J97" s="52"/>
      <c r="K97" s="52"/>
      <c r="L97" s="52"/>
    </row>
    <row r="98" spans="1:12">
      <c r="A98" s="51"/>
      <c r="B98" s="52" t="s">
        <v>363</v>
      </c>
      <c r="C98" s="52"/>
      <c r="D98" s="52"/>
      <c r="E98" s="52"/>
      <c r="F98" s="52"/>
      <c r="G98" s="52"/>
      <c r="H98" s="52"/>
      <c r="I98" s="52"/>
      <c r="J98" s="52"/>
      <c r="K98" s="52"/>
      <c r="L98" s="52"/>
    </row>
    <row r="99" spans="1:12">
      <c r="A99" s="51"/>
      <c r="B99" s="54" t="s">
        <v>364</v>
      </c>
      <c r="C99" s="52"/>
      <c r="D99" s="52"/>
      <c r="E99" s="52"/>
      <c r="F99" s="52"/>
      <c r="G99" s="52"/>
      <c r="H99" s="52"/>
      <c r="I99" s="52"/>
      <c r="J99" s="52"/>
      <c r="K99" s="52"/>
      <c r="L99" s="52"/>
    </row>
    <row r="100" spans="1:12">
      <c r="A100" s="55">
        <v>42920</v>
      </c>
      <c r="B100" s="52" t="s">
        <v>365</v>
      </c>
      <c r="C100" s="52"/>
      <c r="D100" s="52"/>
      <c r="E100" s="52"/>
      <c r="F100" s="52"/>
      <c r="G100" s="52"/>
      <c r="H100" s="52"/>
      <c r="I100" s="52"/>
      <c r="J100" s="52"/>
      <c r="K100" s="52"/>
      <c r="L100" s="52"/>
    </row>
    <row r="101" spans="1:12">
      <c r="A101" s="55"/>
      <c r="B101" s="52" t="s">
        <v>366</v>
      </c>
      <c r="C101" s="52"/>
      <c r="D101" s="52"/>
      <c r="E101" s="52"/>
      <c r="F101" s="52"/>
      <c r="G101" s="52"/>
      <c r="H101" s="52"/>
      <c r="I101" s="52"/>
      <c r="J101" s="52"/>
      <c r="K101" s="52"/>
      <c r="L101" s="52"/>
    </row>
    <row r="102" spans="1:12">
      <c r="A102" s="55"/>
      <c r="B102" s="52" t="s">
        <v>367</v>
      </c>
      <c r="C102" s="52"/>
      <c r="D102" s="52"/>
      <c r="E102" s="52"/>
      <c r="F102" s="52"/>
      <c r="G102" s="52"/>
      <c r="H102" s="52"/>
      <c r="I102" s="52"/>
      <c r="J102" s="52"/>
      <c r="K102" s="52"/>
      <c r="L102" s="52"/>
    </row>
    <row r="103" spans="1:12">
      <c r="A103" s="55"/>
      <c r="B103" s="52" t="s">
        <v>368</v>
      </c>
      <c r="C103" s="52"/>
      <c r="D103" s="52"/>
      <c r="E103" s="52"/>
      <c r="F103" s="52"/>
      <c r="G103" s="52"/>
      <c r="H103" s="52"/>
      <c r="I103" s="52"/>
      <c r="J103" s="52"/>
      <c r="K103" s="52"/>
      <c r="L103" s="52"/>
    </row>
    <row r="104" spans="1:12">
      <c r="A104" s="55"/>
      <c r="B104" s="52" t="s">
        <v>369</v>
      </c>
      <c r="C104" s="52"/>
      <c r="D104" s="52"/>
      <c r="E104" s="52"/>
      <c r="F104" s="52"/>
      <c r="G104" s="52"/>
      <c r="H104" s="52"/>
      <c r="I104" s="52"/>
      <c r="J104" s="52"/>
      <c r="K104" s="52"/>
      <c r="L104" s="52"/>
    </row>
    <row r="105" spans="1:12">
      <c r="A105" s="55"/>
      <c r="B105" s="52" t="s">
        <v>370</v>
      </c>
      <c r="C105" s="52"/>
      <c r="D105" s="52"/>
      <c r="E105" s="52"/>
      <c r="F105" s="52"/>
      <c r="G105" s="52"/>
      <c r="H105" s="52"/>
      <c r="I105" s="52"/>
      <c r="J105" s="52"/>
      <c r="K105" s="52"/>
      <c r="L105" s="52"/>
    </row>
    <row r="106" spans="1:12">
      <c r="A106" s="55"/>
      <c r="B106" s="52" t="s">
        <v>371</v>
      </c>
      <c r="C106" s="52"/>
      <c r="D106" s="52"/>
      <c r="E106" s="52"/>
      <c r="F106" s="52"/>
      <c r="G106" s="52"/>
      <c r="H106" s="52"/>
      <c r="I106" s="52"/>
      <c r="J106" s="52"/>
      <c r="K106" s="52"/>
      <c r="L106" s="52"/>
    </row>
    <row r="107" spans="1:12">
      <c r="A107" s="55"/>
      <c r="B107" s="52" t="s">
        <v>372</v>
      </c>
      <c r="C107" s="52"/>
      <c r="D107" s="52"/>
      <c r="E107" s="52"/>
      <c r="F107" s="52"/>
      <c r="G107" s="52"/>
      <c r="H107" s="52"/>
      <c r="I107" s="52"/>
      <c r="J107" s="52"/>
      <c r="K107" s="52"/>
      <c r="L107" s="52"/>
    </row>
    <row r="108" spans="1:12">
      <c r="A108" s="55"/>
      <c r="B108" s="52" t="s">
        <v>373</v>
      </c>
      <c r="C108" s="52"/>
      <c r="D108" s="52"/>
      <c r="E108" s="52"/>
      <c r="F108" s="52"/>
      <c r="G108" s="52"/>
      <c r="H108" s="52"/>
      <c r="I108" s="52"/>
      <c r="J108" s="52"/>
      <c r="K108" s="52"/>
      <c r="L108" s="52"/>
    </row>
    <row r="109" spans="1:12">
      <c r="A109" s="55"/>
      <c r="B109" s="52" t="s">
        <v>374</v>
      </c>
      <c r="C109" s="52"/>
      <c r="D109" s="52"/>
      <c r="E109" s="52"/>
      <c r="F109" s="52"/>
      <c r="G109" s="52"/>
      <c r="H109" s="52"/>
      <c r="I109" s="52"/>
      <c r="J109" s="52"/>
      <c r="K109" s="52"/>
      <c r="L109" s="52"/>
    </row>
    <row r="110" spans="1:12">
      <c r="A110" s="55"/>
      <c r="B110" s="52" t="s">
        <v>375</v>
      </c>
      <c r="C110" s="52"/>
      <c r="D110" s="52"/>
      <c r="E110" s="52"/>
      <c r="F110" s="52"/>
      <c r="G110" s="52"/>
      <c r="H110" s="52"/>
      <c r="I110" s="52"/>
      <c r="J110" s="52"/>
      <c r="K110" s="52"/>
      <c r="L110" s="52"/>
    </row>
    <row r="111" spans="1:12">
      <c r="A111" s="55"/>
      <c r="B111" s="52" t="s">
        <v>376</v>
      </c>
      <c r="C111" s="52"/>
      <c r="D111" s="52"/>
      <c r="E111" s="52"/>
      <c r="F111" s="52"/>
      <c r="G111" s="52"/>
      <c r="H111" s="52"/>
      <c r="I111" s="52"/>
      <c r="J111" s="52"/>
      <c r="K111" s="52"/>
      <c r="L111" s="52"/>
    </row>
    <row r="112" spans="1:12">
      <c r="A112" s="55"/>
      <c r="B112" s="52" t="s">
        <v>377</v>
      </c>
      <c r="C112" s="52"/>
      <c r="D112" s="52"/>
      <c r="E112" s="52"/>
      <c r="F112" s="52"/>
      <c r="G112" s="52"/>
      <c r="H112" s="52"/>
      <c r="I112" s="52"/>
      <c r="J112" s="52"/>
      <c r="K112" s="52"/>
      <c r="L112" s="52"/>
    </row>
    <row r="113" spans="1:12">
      <c r="A113" s="50">
        <v>42921</v>
      </c>
      <c r="B113" s="52" t="s">
        <v>378</v>
      </c>
      <c r="C113" s="52"/>
      <c r="D113" s="52"/>
      <c r="E113" s="52"/>
      <c r="F113" s="52"/>
      <c r="G113" s="52"/>
      <c r="H113" s="52"/>
      <c r="I113" s="52"/>
      <c r="J113" s="52"/>
      <c r="K113" s="52"/>
      <c r="L113" s="52"/>
    </row>
    <row r="114" spans="1:12">
      <c r="A114" s="50"/>
      <c r="B114" s="52" t="s">
        <v>379</v>
      </c>
      <c r="C114" s="52"/>
      <c r="D114" s="52"/>
      <c r="E114" s="52"/>
      <c r="F114" s="52"/>
      <c r="G114" s="52"/>
      <c r="H114" s="52"/>
      <c r="I114" s="52"/>
      <c r="J114" s="52"/>
      <c r="K114" s="52"/>
      <c r="L114" s="52"/>
    </row>
    <row r="115" spans="1:12">
      <c r="A115" s="50"/>
      <c r="B115" s="52" t="s">
        <v>380</v>
      </c>
      <c r="C115" s="52"/>
      <c r="D115" s="52"/>
      <c r="E115" s="52"/>
      <c r="F115" s="52"/>
      <c r="G115" s="52"/>
      <c r="H115" s="52"/>
      <c r="I115" s="52"/>
      <c r="J115" s="52"/>
      <c r="K115" s="52"/>
      <c r="L115" s="52"/>
    </row>
    <row r="116" spans="1:12">
      <c r="A116" s="50"/>
      <c r="B116" s="52" t="s">
        <v>381</v>
      </c>
      <c r="C116" s="52"/>
      <c r="D116" s="52"/>
      <c r="E116" s="52"/>
      <c r="F116" s="52"/>
      <c r="G116" s="52"/>
      <c r="H116" s="52"/>
      <c r="I116" s="52"/>
      <c r="J116" s="52"/>
      <c r="K116" s="52"/>
      <c r="L116" s="52"/>
    </row>
    <row r="117" spans="1:12">
      <c r="A117" s="50"/>
      <c r="B117" s="52" t="s">
        <v>382</v>
      </c>
      <c r="C117" s="52"/>
      <c r="D117" s="52"/>
      <c r="E117" s="52"/>
      <c r="F117" s="52"/>
      <c r="G117" s="52"/>
      <c r="H117" s="52"/>
      <c r="I117" s="52"/>
      <c r="J117" s="52"/>
      <c r="K117" s="52"/>
      <c r="L117" s="52"/>
    </row>
    <row r="118" spans="1:12">
      <c r="A118" s="50"/>
      <c r="B118" s="52" t="s">
        <v>383</v>
      </c>
      <c r="C118" s="52"/>
      <c r="D118" s="52"/>
      <c r="E118" s="52"/>
      <c r="F118" s="52"/>
      <c r="G118" s="52"/>
      <c r="H118" s="52"/>
      <c r="I118" s="52"/>
      <c r="J118" s="52"/>
      <c r="K118" s="52"/>
      <c r="L118" s="52"/>
    </row>
    <row r="119" spans="1:12">
      <c r="A119" s="50"/>
      <c r="B119" s="52" t="s">
        <v>384</v>
      </c>
      <c r="C119" s="52"/>
      <c r="D119" s="52"/>
      <c r="E119" s="52"/>
      <c r="F119" s="52"/>
      <c r="G119" s="52"/>
      <c r="H119" s="52"/>
      <c r="I119" s="52"/>
      <c r="J119" s="52"/>
      <c r="K119" s="52"/>
      <c r="L119" s="52"/>
    </row>
    <row r="120" spans="1:12">
      <c r="A120" s="50"/>
      <c r="B120" s="52" t="s">
        <v>385</v>
      </c>
      <c r="C120" s="52"/>
      <c r="D120" s="52"/>
      <c r="E120" s="52"/>
      <c r="F120" s="52"/>
      <c r="G120" s="52"/>
      <c r="H120" s="52"/>
      <c r="I120" s="52"/>
      <c r="J120" s="52"/>
      <c r="K120" s="52"/>
      <c r="L120" s="52"/>
    </row>
    <row r="121" spans="1:12">
      <c r="A121" s="50"/>
      <c r="B121" s="52" t="s">
        <v>386</v>
      </c>
      <c r="C121" s="52"/>
      <c r="D121" s="52"/>
      <c r="E121" s="52"/>
      <c r="F121" s="52"/>
      <c r="G121" s="52"/>
      <c r="H121" s="52"/>
      <c r="I121" s="52"/>
      <c r="J121" s="52"/>
      <c r="K121" s="52"/>
      <c r="L121" s="52"/>
    </row>
    <row r="122" spans="1:12">
      <c r="A122" s="50"/>
      <c r="B122" s="52" t="s">
        <v>387</v>
      </c>
      <c r="C122" s="52"/>
      <c r="D122" s="52"/>
      <c r="E122" s="52"/>
      <c r="F122" s="52"/>
      <c r="G122" s="52"/>
      <c r="H122" s="52"/>
      <c r="I122" s="52"/>
      <c r="J122" s="52"/>
      <c r="K122" s="52"/>
      <c r="L122" s="52"/>
    </row>
    <row r="123" spans="1:12">
      <c r="A123" s="50"/>
      <c r="B123" s="52" t="s">
        <v>388</v>
      </c>
      <c r="C123" s="52"/>
      <c r="D123" s="52"/>
      <c r="E123" s="52"/>
      <c r="F123" s="52"/>
      <c r="G123" s="52"/>
      <c r="H123" s="52"/>
      <c r="I123" s="52"/>
      <c r="J123" s="52"/>
      <c r="K123" s="52"/>
      <c r="L123" s="52"/>
    </row>
    <row r="124" spans="1:12">
      <c r="A124" s="50"/>
      <c r="B124" s="52" t="s">
        <v>389</v>
      </c>
      <c r="C124" s="52"/>
      <c r="D124" s="52"/>
      <c r="E124" s="52"/>
      <c r="F124" s="52"/>
      <c r="G124" s="52"/>
      <c r="H124" s="52"/>
      <c r="I124" s="52"/>
      <c r="J124" s="52"/>
      <c r="K124" s="52"/>
      <c r="L124" s="52"/>
    </row>
    <row r="125" spans="1:12">
      <c r="A125" s="50"/>
      <c r="B125" s="52" t="s">
        <v>390</v>
      </c>
      <c r="C125" s="52"/>
      <c r="D125" s="52"/>
      <c r="E125" s="52"/>
      <c r="F125" s="52"/>
      <c r="G125" s="52"/>
      <c r="H125" s="52"/>
      <c r="I125" s="52"/>
      <c r="J125" s="52"/>
      <c r="K125" s="52"/>
      <c r="L125" s="52"/>
    </row>
    <row r="126" spans="1:12">
      <c r="A126" s="50"/>
      <c r="B126" s="52" t="s">
        <v>391</v>
      </c>
      <c r="C126" s="52"/>
      <c r="D126" s="52"/>
      <c r="E126" s="52"/>
      <c r="F126" s="52"/>
      <c r="G126" s="52"/>
      <c r="H126" s="52"/>
      <c r="I126" s="52"/>
      <c r="J126" s="52"/>
      <c r="K126" s="52"/>
      <c r="L126" s="52"/>
    </row>
    <row r="127" spans="1:12">
      <c r="A127" s="50"/>
      <c r="B127" s="52" t="s">
        <v>392</v>
      </c>
      <c r="C127" s="52"/>
      <c r="D127" s="52"/>
      <c r="E127" s="52"/>
      <c r="F127" s="52"/>
      <c r="G127" s="52"/>
      <c r="H127" s="52"/>
      <c r="I127" s="52"/>
      <c r="J127" s="52"/>
      <c r="K127" s="52"/>
      <c r="L127" s="52"/>
    </row>
    <row r="128" spans="1:12">
      <c r="A128" s="56"/>
      <c r="B128" s="52" t="s">
        <v>393</v>
      </c>
      <c r="C128" s="52"/>
      <c r="D128" s="52"/>
      <c r="E128" s="52"/>
      <c r="F128" s="52"/>
      <c r="G128" s="52"/>
      <c r="H128" s="52"/>
      <c r="I128" s="52"/>
      <c r="J128" s="52"/>
      <c r="K128" s="52"/>
      <c r="L128" s="52"/>
    </row>
    <row r="129" spans="1:12">
      <c r="A129" s="50">
        <v>42922</v>
      </c>
      <c r="B129" s="52" t="s">
        <v>394</v>
      </c>
      <c r="C129" s="52"/>
      <c r="D129" s="52"/>
      <c r="E129" s="52"/>
      <c r="F129" s="52"/>
      <c r="G129" s="52"/>
      <c r="H129" s="52"/>
      <c r="I129" s="52"/>
      <c r="J129" s="52"/>
      <c r="K129" s="52"/>
      <c r="L129" s="52"/>
    </row>
    <row r="130" spans="1:12">
      <c r="A130" s="50"/>
      <c r="B130" s="52" t="s">
        <v>395</v>
      </c>
      <c r="C130" s="52"/>
      <c r="D130" s="52"/>
      <c r="E130" s="52"/>
      <c r="F130" s="52"/>
      <c r="G130" s="52"/>
      <c r="H130" s="52"/>
      <c r="I130" s="52"/>
      <c r="J130" s="52"/>
      <c r="K130" s="52"/>
      <c r="L130" s="52"/>
    </row>
    <row r="131" spans="1:12">
      <c r="A131" s="50"/>
      <c r="B131" s="52" t="s">
        <v>396</v>
      </c>
      <c r="C131" s="52"/>
      <c r="D131" s="52"/>
      <c r="E131" s="52"/>
      <c r="F131" s="52"/>
      <c r="G131" s="52"/>
      <c r="H131" s="52"/>
      <c r="I131" s="52"/>
      <c r="J131" s="52"/>
      <c r="K131" s="52"/>
      <c r="L131" s="52"/>
    </row>
    <row r="132" spans="1:12">
      <c r="A132" s="50"/>
      <c r="B132" s="52" t="s">
        <v>397</v>
      </c>
      <c r="C132" s="52"/>
      <c r="D132" s="52"/>
      <c r="E132" s="52"/>
      <c r="F132" s="52"/>
      <c r="G132" s="52"/>
      <c r="H132" s="52"/>
      <c r="I132" s="52"/>
      <c r="J132" s="52"/>
      <c r="K132" s="52"/>
      <c r="L132" s="52"/>
    </row>
    <row r="133" spans="1:12">
      <c r="A133" s="50"/>
      <c r="B133" s="52" t="s">
        <v>398</v>
      </c>
      <c r="C133" s="52"/>
      <c r="D133" s="52"/>
      <c r="E133" s="52"/>
      <c r="F133" s="52"/>
      <c r="G133" s="52"/>
      <c r="H133" s="52"/>
      <c r="I133" s="52"/>
      <c r="J133" s="52"/>
      <c r="K133" s="52"/>
      <c r="L133" s="52"/>
    </row>
    <row r="134" spans="1:12">
      <c r="A134" s="50"/>
      <c r="B134" s="52" t="s">
        <v>399</v>
      </c>
      <c r="C134" s="52"/>
      <c r="D134" s="52"/>
      <c r="E134" s="52"/>
      <c r="F134" s="52"/>
      <c r="G134" s="52"/>
      <c r="H134" s="52"/>
      <c r="I134" s="52"/>
      <c r="J134" s="52"/>
      <c r="K134" s="52"/>
      <c r="L134" s="52"/>
    </row>
    <row r="135" spans="1:12">
      <c r="A135" s="50"/>
      <c r="B135" s="52" t="s">
        <v>400</v>
      </c>
      <c r="C135" s="52"/>
      <c r="D135" s="52"/>
      <c r="E135" s="52"/>
      <c r="F135" s="52"/>
      <c r="G135" s="52"/>
      <c r="H135" s="52"/>
      <c r="I135" s="52"/>
      <c r="J135" s="52"/>
      <c r="K135" s="52"/>
      <c r="L135" s="52"/>
    </row>
    <row r="136" spans="1:12">
      <c r="A136" s="50"/>
      <c r="B136" s="52" t="s">
        <v>401</v>
      </c>
      <c r="C136" s="52"/>
      <c r="D136" s="52"/>
      <c r="E136" s="52"/>
      <c r="F136" s="52"/>
      <c r="G136" s="52"/>
      <c r="H136" s="52"/>
      <c r="I136" s="52"/>
      <c r="J136" s="52"/>
      <c r="K136" s="52"/>
      <c r="L136" s="52"/>
    </row>
    <row r="137" spans="1:12">
      <c r="A137" s="50"/>
      <c r="B137" s="52" t="s">
        <v>402</v>
      </c>
      <c r="C137" s="52"/>
      <c r="D137" s="52"/>
      <c r="E137" s="52"/>
      <c r="F137" s="52"/>
      <c r="G137" s="52"/>
      <c r="H137" s="52"/>
      <c r="I137" s="52"/>
      <c r="J137" s="52"/>
      <c r="K137" s="52"/>
      <c r="L137" s="52"/>
    </row>
    <row r="138" spans="1:12">
      <c r="A138" s="50">
        <v>42923</v>
      </c>
      <c r="B138" s="52" t="s">
        <v>403</v>
      </c>
      <c r="C138" s="52"/>
      <c r="D138" s="52"/>
      <c r="E138" s="52"/>
      <c r="F138" s="52"/>
      <c r="G138" s="52"/>
      <c r="H138" s="52"/>
      <c r="I138" s="52"/>
      <c r="J138" s="52"/>
      <c r="K138" s="52"/>
      <c r="L138" s="52"/>
    </row>
    <row r="139" spans="1:12">
      <c r="A139" s="50"/>
      <c r="B139" s="52" t="s">
        <v>404</v>
      </c>
      <c r="C139" s="52"/>
      <c r="D139" s="52"/>
      <c r="E139" s="52"/>
      <c r="F139" s="52"/>
      <c r="G139" s="52"/>
      <c r="H139" s="52"/>
      <c r="I139" s="52"/>
      <c r="J139" s="52"/>
      <c r="K139" s="52"/>
      <c r="L139" s="52"/>
    </row>
    <row r="140" spans="1:12">
      <c r="A140" s="50"/>
      <c r="B140" s="52" t="s">
        <v>405</v>
      </c>
      <c r="C140" s="52"/>
      <c r="D140" s="52"/>
      <c r="E140" s="52"/>
      <c r="F140" s="52"/>
      <c r="G140" s="52"/>
      <c r="H140" s="52"/>
      <c r="I140" s="52"/>
      <c r="J140" s="52"/>
      <c r="K140" s="52"/>
      <c r="L140" s="52"/>
    </row>
    <row r="141" spans="1:12">
      <c r="A141" s="50"/>
      <c r="B141" s="52" t="s">
        <v>406</v>
      </c>
      <c r="C141" s="52"/>
      <c r="D141" s="52"/>
      <c r="E141" s="52"/>
      <c r="F141" s="52"/>
      <c r="G141" s="52"/>
      <c r="H141" s="52"/>
      <c r="I141" s="52"/>
      <c r="J141" s="52"/>
      <c r="K141" s="52"/>
      <c r="L141" s="52"/>
    </row>
    <row r="142" spans="1:12">
      <c r="A142" s="50"/>
      <c r="B142" s="52" t="s">
        <v>407</v>
      </c>
      <c r="C142" s="52"/>
      <c r="D142" s="52"/>
      <c r="E142" s="52"/>
      <c r="F142" s="52"/>
      <c r="G142" s="52"/>
      <c r="H142" s="52"/>
      <c r="I142" s="52"/>
      <c r="J142" s="52"/>
      <c r="K142" s="52"/>
      <c r="L142" s="52"/>
    </row>
    <row r="143" spans="1:12">
      <c r="A143" s="50">
        <v>42924</v>
      </c>
      <c r="B143" s="52" t="s">
        <v>408</v>
      </c>
      <c r="C143" s="52"/>
      <c r="D143" s="52"/>
      <c r="E143" s="52"/>
      <c r="F143" s="52"/>
      <c r="G143" s="52"/>
      <c r="H143" s="52"/>
      <c r="I143" s="52"/>
      <c r="J143" s="52"/>
      <c r="K143" s="52"/>
      <c r="L143" s="52"/>
    </row>
    <row r="144" spans="1:12">
      <c r="A144" s="57"/>
      <c r="B144" s="52" t="s">
        <v>409</v>
      </c>
      <c r="C144" s="52"/>
      <c r="D144" s="52"/>
      <c r="E144" s="52"/>
      <c r="F144" s="52"/>
      <c r="G144" s="52"/>
      <c r="H144" s="52"/>
      <c r="I144" s="52"/>
      <c r="J144" s="52"/>
      <c r="K144" s="52"/>
      <c r="L144" s="52"/>
    </row>
    <row r="145" spans="1:12">
      <c r="A145" s="57"/>
      <c r="B145" s="52" t="s">
        <v>410</v>
      </c>
      <c r="C145" s="52"/>
      <c r="D145" s="52"/>
      <c r="E145" s="52"/>
      <c r="F145" s="52"/>
      <c r="G145" s="52"/>
      <c r="H145" s="52"/>
      <c r="I145" s="52"/>
      <c r="J145" s="52"/>
      <c r="K145" s="52"/>
      <c r="L145" s="52"/>
    </row>
    <row r="146" spans="1:12">
      <c r="A146" s="57"/>
      <c r="B146" s="52" t="s">
        <v>411</v>
      </c>
      <c r="C146" s="52"/>
      <c r="D146" s="52"/>
      <c r="E146" s="52"/>
      <c r="F146" s="52"/>
      <c r="G146" s="52"/>
      <c r="H146" s="52"/>
      <c r="I146" s="52"/>
      <c r="J146" s="52"/>
      <c r="K146" s="52"/>
      <c r="L146" s="52"/>
    </row>
    <row r="147" spans="1:12">
      <c r="A147" s="57"/>
      <c r="B147" s="52" t="s">
        <v>412</v>
      </c>
      <c r="C147" s="52"/>
      <c r="D147" s="52"/>
      <c r="E147" s="52"/>
      <c r="F147" s="52"/>
      <c r="G147" s="52"/>
      <c r="H147" s="52"/>
      <c r="I147" s="52"/>
      <c r="J147" s="52"/>
      <c r="K147" s="52"/>
      <c r="L147" s="52"/>
    </row>
    <row r="148" spans="1:12">
      <c r="A148" s="57"/>
      <c r="B148" s="52" t="s">
        <v>413</v>
      </c>
      <c r="C148" s="52"/>
      <c r="D148" s="52"/>
      <c r="E148" s="52"/>
      <c r="F148" s="52"/>
      <c r="G148" s="52"/>
      <c r="H148" s="52"/>
      <c r="I148" s="52"/>
      <c r="J148" s="52"/>
      <c r="K148" s="52"/>
      <c r="L148" s="52"/>
    </row>
    <row r="149" spans="1:12">
      <c r="A149" s="57"/>
      <c r="B149" s="52" t="s">
        <v>414</v>
      </c>
      <c r="C149" s="52"/>
      <c r="D149" s="52"/>
      <c r="E149" s="52"/>
      <c r="F149" s="52"/>
      <c r="G149" s="52"/>
      <c r="H149" s="52"/>
      <c r="I149" s="52"/>
      <c r="J149" s="52"/>
      <c r="K149" s="52"/>
      <c r="L149" s="52"/>
    </row>
    <row r="150" spans="1:12">
      <c r="A150" s="57"/>
      <c r="B150" s="52" t="s">
        <v>415</v>
      </c>
      <c r="C150" s="52"/>
      <c r="D150" s="52"/>
      <c r="E150" s="52"/>
      <c r="F150" s="52"/>
      <c r="G150" s="52"/>
      <c r="H150" s="52"/>
      <c r="I150" s="52"/>
      <c r="J150" s="52"/>
      <c r="K150" s="52"/>
      <c r="L150" s="52"/>
    </row>
    <row r="151" spans="1:12">
      <c r="A151" s="50">
        <v>42925</v>
      </c>
      <c r="B151" s="52" t="s">
        <v>416</v>
      </c>
      <c r="C151" s="52"/>
      <c r="D151" s="52"/>
      <c r="E151" s="52"/>
      <c r="F151" s="52"/>
      <c r="G151" s="52"/>
      <c r="H151" s="52"/>
      <c r="I151" s="52"/>
      <c r="J151" s="52"/>
      <c r="K151" s="52"/>
      <c r="L151" s="52"/>
    </row>
    <row r="152" spans="1:12">
      <c r="A152" s="50">
        <v>75797</v>
      </c>
      <c r="B152" s="52" t="s">
        <v>417</v>
      </c>
      <c r="C152" s="52"/>
      <c r="D152" s="52"/>
      <c r="E152" s="52"/>
      <c r="F152" s="52"/>
      <c r="G152" s="52"/>
      <c r="H152" s="52"/>
      <c r="I152" s="52"/>
      <c r="J152" s="52"/>
      <c r="K152" s="52"/>
      <c r="L152" s="52"/>
    </row>
    <row r="153" spans="1:12">
      <c r="A153" s="50"/>
      <c r="B153" s="52" t="s">
        <v>418</v>
      </c>
      <c r="C153" s="52"/>
      <c r="D153" s="52"/>
      <c r="E153" s="52"/>
      <c r="F153" s="52"/>
      <c r="G153" s="52"/>
      <c r="H153" s="52"/>
      <c r="I153" s="52"/>
      <c r="J153" s="52"/>
      <c r="K153" s="52"/>
      <c r="L153" s="52"/>
    </row>
    <row r="154" spans="1:12">
      <c r="A154" s="50"/>
      <c r="B154" s="52" t="s">
        <v>419</v>
      </c>
      <c r="C154" s="52"/>
      <c r="D154" s="52"/>
      <c r="E154" s="52"/>
      <c r="F154" s="52"/>
      <c r="G154" s="52"/>
      <c r="H154" s="52"/>
      <c r="I154" s="52"/>
      <c r="J154" s="52"/>
      <c r="K154" s="52"/>
      <c r="L154" s="52"/>
    </row>
    <row r="155" spans="1:12">
      <c r="A155" s="50"/>
      <c r="B155" s="52" t="s">
        <v>420</v>
      </c>
      <c r="C155" s="52"/>
      <c r="D155" s="52"/>
      <c r="E155" s="52"/>
      <c r="F155" s="52"/>
      <c r="G155" s="52"/>
      <c r="H155" s="52"/>
      <c r="I155" s="52"/>
      <c r="J155" s="52"/>
      <c r="K155" s="52"/>
      <c r="L155" s="52"/>
    </row>
    <row r="156" spans="1:12">
      <c r="A156" s="50">
        <v>42927</v>
      </c>
      <c r="B156" s="52" t="s">
        <v>421</v>
      </c>
      <c r="C156" s="52"/>
      <c r="D156" s="52"/>
      <c r="E156" s="52"/>
      <c r="F156" s="52"/>
      <c r="G156" s="52"/>
      <c r="H156" s="52"/>
      <c r="I156" s="52"/>
      <c r="J156" s="52"/>
      <c r="K156" s="52"/>
      <c r="L156" s="52"/>
    </row>
    <row r="157" spans="1:12">
      <c r="A157" s="50"/>
      <c r="B157" s="52" t="s">
        <v>422</v>
      </c>
      <c r="C157" s="52"/>
      <c r="D157" s="52"/>
      <c r="E157" s="52"/>
      <c r="F157" s="52"/>
      <c r="G157" s="52"/>
      <c r="H157" s="52"/>
      <c r="I157" s="52"/>
      <c r="J157" s="52"/>
      <c r="K157" s="52"/>
      <c r="L157" s="52"/>
    </row>
    <row r="158" spans="1:12">
      <c r="A158" s="50"/>
      <c r="B158" s="52" t="s">
        <v>423</v>
      </c>
      <c r="C158" s="52"/>
      <c r="D158" s="52"/>
      <c r="E158" s="52"/>
      <c r="F158" s="52"/>
      <c r="G158" s="52"/>
      <c r="H158" s="52"/>
      <c r="I158" s="52"/>
      <c r="J158" s="52"/>
      <c r="K158" s="52"/>
      <c r="L158" s="52"/>
    </row>
    <row r="159" spans="1:12">
      <c r="A159" s="50"/>
      <c r="B159" s="52" t="s">
        <v>424</v>
      </c>
      <c r="C159" s="52"/>
      <c r="D159" s="52"/>
      <c r="E159" s="52"/>
      <c r="F159" s="52"/>
      <c r="G159" s="52"/>
      <c r="H159" s="52"/>
      <c r="I159" s="52"/>
      <c r="J159" s="52"/>
      <c r="K159" s="52"/>
      <c r="L159" s="52"/>
    </row>
    <row r="160" spans="1:12">
      <c r="A160" s="50"/>
      <c r="B160" s="52" t="s">
        <v>425</v>
      </c>
      <c r="C160" s="52"/>
      <c r="D160" s="52"/>
      <c r="E160" s="52"/>
      <c r="F160" s="52"/>
      <c r="G160" s="52"/>
      <c r="H160" s="52"/>
      <c r="I160" s="52"/>
      <c r="J160" s="52"/>
      <c r="K160" s="52"/>
      <c r="L160" s="52"/>
    </row>
    <row r="161" spans="1:12">
      <c r="A161" s="50"/>
      <c r="B161" s="52" t="s">
        <v>426</v>
      </c>
      <c r="C161" s="52"/>
      <c r="D161" s="52"/>
      <c r="E161" s="52"/>
      <c r="F161" s="52"/>
      <c r="G161" s="52"/>
      <c r="H161" s="52"/>
      <c r="I161" s="52"/>
      <c r="J161" s="52"/>
      <c r="K161" s="52"/>
      <c r="L161" s="52"/>
    </row>
    <row r="162" spans="1:12">
      <c r="A162" s="50"/>
      <c r="B162" s="52" t="s">
        <v>427</v>
      </c>
      <c r="C162" s="52"/>
      <c r="D162" s="52"/>
      <c r="E162" s="52"/>
      <c r="F162" s="52"/>
      <c r="G162" s="52"/>
      <c r="H162" s="52"/>
      <c r="I162" s="52"/>
      <c r="J162" s="52"/>
      <c r="K162" s="52"/>
      <c r="L162" s="52"/>
    </row>
    <row r="163" spans="1:12">
      <c r="A163" s="50"/>
      <c r="B163" s="52" t="s">
        <v>428</v>
      </c>
      <c r="C163" s="52"/>
      <c r="D163" s="52"/>
      <c r="E163" s="52"/>
      <c r="F163" s="52"/>
      <c r="G163" s="52"/>
      <c r="H163" s="52"/>
      <c r="I163" s="52"/>
      <c r="J163" s="52"/>
      <c r="K163" s="52"/>
      <c r="L163" s="52"/>
    </row>
    <row r="164" spans="1:12">
      <c r="A164" s="50"/>
      <c r="B164" s="52" t="s">
        <v>429</v>
      </c>
      <c r="C164" s="52"/>
      <c r="D164" s="52"/>
      <c r="E164" s="52"/>
      <c r="F164" s="52"/>
      <c r="G164" s="52"/>
      <c r="H164" s="52"/>
      <c r="I164" s="52"/>
      <c r="J164" s="52"/>
      <c r="K164" s="52"/>
      <c r="L164" s="52"/>
    </row>
    <row r="165" spans="1:12">
      <c r="A165" s="50"/>
      <c r="B165" s="52" t="s">
        <v>430</v>
      </c>
      <c r="C165" s="52"/>
      <c r="D165" s="52"/>
      <c r="E165" s="52"/>
      <c r="F165" s="52"/>
      <c r="G165" s="52"/>
      <c r="H165" s="52"/>
      <c r="I165" s="52"/>
      <c r="J165" s="52"/>
      <c r="K165" s="52"/>
      <c r="L165" s="52"/>
    </row>
    <row r="166" spans="1:12">
      <c r="A166" s="50"/>
      <c r="B166" s="52" t="s">
        <v>431</v>
      </c>
      <c r="C166" s="52"/>
      <c r="D166" s="52"/>
      <c r="E166" s="52"/>
      <c r="F166" s="52"/>
      <c r="G166" s="52"/>
      <c r="H166" s="52"/>
      <c r="I166" s="52"/>
      <c r="J166" s="52"/>
      <c r="K166" s="52"/>
      <c r="L166" s="52"/>
    </row>
    <row r="167" spans="1:12">
      <c r="A167" s="50"/>
      <c r="B167" s="52" t="s">
        <v>432</v>
      </c>
      <c r="C167" s="52"/>
      <c r="D167" s="52"/>
      <c r="E167" s="52"/>
      <c r="F167" s="52"/>
      <c r="G167" s="52"/>
      <c r="H167" s="52"/>
      <c r="I167" s="52"/>
      <c r="J167" s="52"/>
      <c r="K167" s="52"/>
      <c r="L167" s="52"/>
    </row>
    <row r="168" spans="1:12">
      <c r="A168" s="50">
        <v>42928</v>
      </c>
      <c r="B168" s="52" t="s">
        <v>433</v>
      </c>
      <c r="C168" s="52"/>
      <c r="D168" s="52"/>
      <c r="E168" s="52"/>
      <c r="F168" s="52"/>
      <c r="G168" s="52"/>
      <c r="H168" s="52"/>
      <c r="I168" s="52"/>
      <c r="J168" s="52"/>
      <c r="K168" s="52"/>
      <c r="L168" s="52"/>
    </row>
    <row r="169" spans="1:12">
      <c r="A169" s="50"/>
      <c r="B169" s="52" t="s">
        <v>434</v>
      </c>
      <c r="C169" s="52"/>
      <c r="D169" s="52"/>
      <c r="E169" s="52"/>
      <c r="F169" s="52"/>
      <c r="G169" s="52"/>
      <c r="H169" s="52"/>
      <c r="I169" s="52"/>
      <c r="J169" s="52"/>
      <c r="K169" s="52"/>
      <c r="L169" s="52"/>
    </row>
    <row r="170" spans="1:12">
      <c r="A170" s="50"/>
      <c r="B170" s="52" t="s">
        <v>435</v>
      </c>
      <c r="C170" s="52"/>
      <c r="D170" s="52"/>
      <c r="E170" s="52"/>
      <c r="F170" s="52"/>
      <c r="G170" s="52"/>
      <c r="H170" s="52"/>
      <c r="I170" s="52"/>
      <c r="J170" s="52"/>
      <c r="K170" s="52"/>
      <c r="L170" s="52"/>
    </row>
    <row r="171" spans="1:12">
      <c r="A171" s="50"/>
      <c r="B171" s="52" t="s">
        <v>436</v>
      </c>
      <c r="C171" s="52"/>
      <c r="D171" s="52"/>
      <c r="E171" s="52"/>
      <c r="F171" s="52"/>
      <c r="G171" s="52"/>
      <c r="H171" s="52"/>
      <c r="I171" s="52"/>
      <c r="J171" s="52"/>
      <c r="K171" s="52"/>
      <c r="L171" s="52"/>
    </row>
    <row r="172" spans="1:12">
      <c r="A172" s="50"/>
      <c r="B172" s="52" t="s">
        <v>437</v>
      </c>
      <c r="C172" s="52"/>
      <c r="D172" s="52"/>
      <c r="E172" s="52"/>
      <c r="F172" s="52"/>
      <c r="G172" s="52"/>
      <c r="H172" s="52"/>
      <c r="I172" s="52"/>
      <c r="J172" s="52"/>
      <c r="K172" s="52"/>
      <c r="L172" s="52"/>
    </row>
    <row r="173" spans="1:12">
      <c r="A173" s="50"/>
      <c r="B173" s="52" t="s">
        <v>438</v>
      </c>
      <c r="C173" s="52"/>
      <c r="D173" s="52"/>
      <c r="E173" s="52"/>
      <c r="F173" s="52"/>
      <c r="G173" s="52"/>
      <c r="H173" s="52"/>
      <c r="I173" s="52"/>
      <c r="J173" s="52"/>
      <c r="K173" s="52"/>
      <c r="L173" s="52"/>
    </row>
    <row r="174" spans="1:12">
      <c r="A174" s="50">
        <v>42929</v>
      </c>
      <c r="B174" s="52" t="s">
        <v>439</v>
      </c>
      <c r="C174" s="52"/>
      <c r="D174" s="52"/>
      <c r="E174" s="52"/>
      <c r="F174" s="52"/>
      <c r="G174" s="52"/>
      <c r="H174" s="52"/>
      <c r="I174" s="52"/>
      <c r="J174" s="52"/>
      <c r="K174" s="52"/>
      <c r="L174" s="52"/>
    </row>
    <row r="175" spans="1:12">
      <c r="A175" s="50"/>
      <c r="B175" s="52" t="s">
        <v>440</v>
      </c>
      <c r="C175" s="52"/>
      <c r="D175" s="52"/>
      <c r="E175" s="52"/>
      <c r="F175" s="52"/>
      <c r="G175" s="52"/>
      <c r="H175" s="52"/>
      <c r="I175" s="52"/>
      <c r="J175" s="52"/>
      <c r="K175" s="52"/>
      <c r="L175" s="52"/>
    </row>
    <row r="176" spans="1:12">
      <c r="A176" s="50"/>
      <c r="B176" s="52" t="s">
        <v>441</v>
      </c>
      <c r="C176" s="52"/>
      <c r="D176" s="52"/>
      <c r="E176" s="52"/>
      <c r="F176" s="52"/>
      <c r="G176" s="52"/>
      <c r="H176" s="52"/>
      <c r="I176" s="52"/>
      <c r="J176" s="52"/>
      <c r="K176" s="52"/>
      <c r="L176" s="52"/>
    </row>
    <row r="177" spans="1:12">
      <c r="A177" s="50"/>
      <c r="B177" s="52" t="s">
        <v>442</v>
      </c>
      <c r="C177" s="52"/>
      <c r="D177" s="52"/>
      <c r="E177" s="52"/>
      <c r="F177" s="52"/>
      <c r="G177" s="52"/>
      <c r="H177" s="52"/>
      <c r="I177" s="52"/>
      <c r="J177" s="52"/>
      <c r="K177" s="52"/>
      <c r="L177" s="52"/>
    </row>
    <row r="178" spans="1:12">
      <c r="A178" s="50"/>
      <c r="B178" s="52" t="s">
        <v>443</v>
      </c>
      <c r="C178" s="52"/>
      <c r="D178" s="52"/>
      <c r="E178" s="52"/>
      <c r="F178" s="52"/>
      <c r="G178" s="52"/>
      <c r="H178" s="52"/>
      <c r="I178" s="52"/>
      <c r="J178" s="52"/>
      <c r="K178" s="52"/>
      <c r="L178" s="52"/>
    </row>
    <row r="179" spans="1:12">
      <c r="A179" s="50"/>
      <c r="B179" s="52" t="s">
        <v>444</v>
      </c>
      <c r="C179" s="52"/>
      <c r="D179" s="52"/>
      <c r="E179" s="52"/>
      <c r="F179" s="52"/>
      <c r="G179" s="52"/>
      <c r="H179" s="52"/>
      <c r="I179" s="52"/>
      <c r="J179" s="52"/>
      <c r="K179" s="52"/>
      <c r="L179" s="52"/>
    </row>
    <row r="180" spans="1:12">
      <c r="A180" s="50"/>
      <c r="B180" s="52" t="s">
        <v>445</v>
      </c>
      <c r="C180" s="52"/>
      <c r="D180" s="52"/>
      <c r="E180" s="52"/>
      <c r="F180" s="52"/>
      <c r="G180" s="52"/>
      <c r="H180" s="52"/>
      <c r="I180" s="52"/>
      <c r="J180" s="52"/>
      <c r="K180" s="52"/>
      <c r="L180" s="52"/>
    </row>
    <row r="181" spans="1:12">
      <c r="A181" s="50">
        <v>42930</v>
      </c>
      <c r="B181" s="52" t="s">
        <v>446</v>
      </c>
      <c r="C181" s="52"/>
      <c r="D181" s="52"/>
      <c r="E181" s="52"/>
      <c r="F181" s="52"/>
      <c r="G181" s="52"/>
      <c r="H181" s="52"/>
      <c r="I181" s="52"/>
      <c r="J181" s="52"/>
      <c r="K181" s="52"/>
      <c r="L181" s="52"/>
    </row>
    <row r="182" spans="1:12">
      <c r="A182" s="50"/>
      <c r="B182" s="52" t="s">
        <v>447</v>
      </c>
      <c r="C182" s="52"/>
      <c r="D182" s="52"/>
      <c r="E182" s="52"/>
      <c r="F182" s="52"/>
      <c r="G182" s="52"/>
      <c r="H182" s="52"/>
      <c r="I182" s="52"/>
      <c r="J182" s="52"/>
      <c r="K182" s="52"/>
      <c r="L182" s="52"/>
    </row>
    <row r="183" spans="1:12">
      <c r="A183" s="50"/>
      <c r="B183" s="52" t="s">
        <v>448</v>
      </c>
      <c r="C183" s="52"/>
      <c r="D183" s="52"/>
      <c r="E183" s="52"/>
      <c r="F183" s="52"/>
      <c r="G183" s="52"/>
      <c r="H183" s="52"/>
      <c r="I183" s="52"/>
      <c r="J183" s="52"/>
      <c r="K183" s="52"/>
      <c r="L183" s="52"/>
    </row>
    <row r="184" spans="1:12">
      <c r="A184" s="50"/>
      <c r="B184" s="52" t="s">
        <v>449</v>
      </c>
      <c r="C184" s="52"/>
      <c r="D184" s="52"/>
      <c r="E184" s="52"/>
      <c r="F184" s="52"/>
      <c r="G184" s="52"/>
      <c r="H184" s="52"/>
      <c r="I184" s="52"/>
      <c r="J184" s="52"/>
      <c r="K184" s="52"/>
      <c r="L184" s="52"/>
    </row>
    <row r="185" spans="1:12">
      <c r="A185" s="50"/>
      <c r="B185" s="52" t="s">
        <v>450</v>
      </c>
      <c r="C185" s="52"/>
      <c r="D185" s="52"/>
      <c r="E185" s="52"/>
      <c r="F185" s="52"/>
      <c r="G185" s="52"/>
      <c r="H185" s="52"/>
      <c r="I185" s="52"/>
      <c r="J185" s="52"/>
      <c r="K185" s="52"/>
      <c r="L185" s="52"/>
    </row>
    <row r="186" spans="1:12">
      <c r="A186" s="50"/>
      <c r="B186" s="52" t="s">
        <v>451</v>
      </c>
      <c r="C186" s="52"/>
      <c r="D186" s="52"/>
      <c r="E186" s="52"/>
      <c r="F186" s="52"/>
      <c r="G186" s="52"/>
      <c r="H186" s="52"/>
      <c r="I186" s="52"/>
      <c r="J186" s="52"/>
      <c r="K186" s="52"/>
      <c r="L186" s="52"/>
    </row>
    <row r="187" spans="1:12">
      <c r="A187" s="50"/>
      <c r="B187" s="52" t="s">
        <v>452</v>
      </c>
      <c r="C187" s="52"/>
      <c r="D187" s="52"/>
      <c r="E187" s="52"/>
      <c r="F187" s="52"/>
      <c r="G187" s="52"/>
      <c r="H187" s="52"/>
      <c r="I187" s="52"/>
      <c r="J187" s="52"/>
      <c r="K187" s="52"/>
      <c r="L187" s="52"/>
    </row>
    <row r="188" spans="1:12">
      <c r="A188" s="50"/>
      <c r="B188" s="52" t="s">
        <v>453</v>
      </c>
      <c r="C188" s="52"/>
      <c r="D188" s="52"/>
      <c r="E188" s="52"/>
      <c r="F188" s="52"/>
      <c r="G188" s="52"/>
      <c r="H188" s="52"/>
      <c r="I188" s="52"/>
      <c r="J188" s="52"/>
      <c r="K188" s="52"/>
      <c r="L188" s="52"/>
    </row>
    <row r="189" spans="1:12">
      <c r="A189" s="50"/>
      <c r="B189" s="52" t="s">
        <v>454</v>
      </c>
      <c r="C189" s="52"/>
      <c r="D189" s="52"/>
      <c r="E189" s="52"/>
      <c r="F189" s="52"/>
      <c r="G189" s="52"/>
      <c r="H189" s="52"/>
      <c r="I189" s="52"/>
      <c r="J189" s="52"/>
      <c r="K189" s="52"/>
      <c r="L189" s="52"/>
    </row>
    <row r="190" spans="1:12">
      <c r="A190" s="50"/>
      <c r="B190" s="52" t="s">
        <v>455</v>
      </c>
      <c r="C190" s="52"/>
      <c r="D190" s="52"/>
      <c r="E190" s="52"/>
      <c r="F190" s="52"/>
      <c r="G190" s="52"/>
      <c r="H190" s="52"/>
      <c r="I190" s="52"/>
      <c r="J190" s="52"/>
      <c r="K190" s="52"/>
      <c r="L190" s="52"/>
    </row>
    <row r="191" spans="1:12">
      <c r="A191" s="50"/>
      <c r="B191" s="52" t="s">
        <v>456</v>
      </c>
      <c r="C191" s="52"/>
      <c r="D191" s="52"/>
      <c r="E191" s="52"/>
      <c r="F191" s="52"/>
      <c r="G191" s="52"/>
      <c r="H191" s="52"/>
      <c r="I191" s="52"/>
      <c r="J191" s="52"/>
      <c r="K191" s="52"/>
      <c r="L191" s="52"/>
    </row>
    <row r="192" spans="1:12">
      <c r="A192" s="50"/>
      <c r="B192" s="52" t="s">
        <v>457</v>
      </c>
      <c r="C192" s="52"/>
      <c r="D192" s="52"/>
      <c r="E192" s="52"/>
      <c r="F192" s="52"/>
      <c r="G192" s="52"/>
      <c r="H192" s="52"/>
      <c r="I192" s="52"/>
      <c r="J192" s="52"/>
      <c r="K192" s="52"/>
      <c r="L192" s="52"/>
    </row>
    <row r="193" spans="1:12">
      <c r="A193" s="50"/>
      <c r="B193" s="52" t="s">
        <v>458</v>
      </c>
      <c r="C193" s="52"/>
      <c r="D193" s="52"/>
      <c r="E193" s="52"/>
      <c r="F193" s="52"/>
      <c r="G193" s="52"/>
      <c r="H193" s="52"/>
      <c r="I193" s="52"/>
      <c r="J193" s="52"/>
      <c r="K193" s="52"/>
      <c r="L193" s="52"/>
    </row>
    <row r="194" spans="1:12">
      <c r="A194" s="50"/>
      <c r="B194" s="52" t="s">
        <v>459</v>
      </c>
      <c r="C194" s="52"/>
      <c r="D194" s="52"/>
      <c r="E194" s="52"/>
      <c r="F194" s="52"/>
      <c r="G194" s="52"/>
      <c r="H194" s="52"/>
      <c r="I194" s="52"/>
      <c r="J194" s="52"/>
      <c r="K194" s="52"/>
      <c r="L194" s="52"/>
    </row>
    <row r="195" spans="1:12">
      <c r="A195" s="50"/>
      <c r="B195" s="52" t="s">
        <v>460</v>
      </c>
      <c r="C195" s="52"/>
      <c r="D195" s="52"/>
      <c r="E195" s="52"/>
      <c r="F195" s="52"/>
      <c r="G195" s="52"/>
      <c r="H195" s="52"/>
      <c r="I195" s="52"/>
      <c r="J195" s="52"/>
      <c r="K195" s="52"/>
      <c r="L195" s="52"/>
    </row>
    <row r="196" spans="1:12">
      <c r="A196" s="50">
        <v>42931</v>
      </c>
      <c r="B196" s="52" t="s">
        <v>461</v>
      </c>
      <c r="C196" s="52"/>
      <c r="D196" s="52"/>
      <c r="E196" s="52"/>
      <c r="F196" s="52"/>
      <c r="G196" s="52"/>
      <c r="H196" s="52"/>
      <c r="I196" s="52"/>
      <c r="J196" s="52"/>
      <c r="K196" s="52"/>
      <c r="L196" s="52"/>
    </row>
    <row r="197" spans="1:12">
      <c r="A197" s="50"/>
      <c r="B197" s="52" t="s">
        <v>462</v>
      </c>
      <c r="C197" s="52"/>
      <c r="D197" s="52"/>
      <c r="E197" s="52"/>
      <c r="F197" s="52"/>
      <c r="G197" s="52"/>
      <c r="H197" s="52"/>
      <c r="I197" s="52"/>
      <c r="J197" s="52"/>
      <c r="K197" s="52"/>
      <c r="L197" s="52"/>
    </row>
    <row r="198" spans="1:12">
      <c r="A198" s="50"/>
      <c r="B198" s="52" t="s">
        <v>463</v>
      </c>
      <c r="C198" s="52"/>
      <c r="D198" s="52"/>
      <c r="E198" s="52"/>
      <c r="F198" s="52"/>
      <c r="G198" s="52"/>
      <c r="H198" s="52"/>
      <c r="I198" s="52"/>
      <c r="J198" s="52"/>
      <c r="K198" s="52"/>
      <c r="L198" s="52"/>
    </row>
    <row r="199" spans="1:12">
      <c r="A199" s="50"/>
      <c r="B199" s="52" t="s">
        <v>464</v>
      </c>
      <c r="C199" s="52"/>
      <c r="D199" s="52"/>
      <c r="E199" s="52"/>
      <c r="F199" s="52"/>
      <c r="G199" s="52"/>
      <c r="H199" s="52"/>
      <c r="I199" s="52"/>
      <c r="J199" s="52"/>
      <c r="K199" s="52"/>
      <c r="L199" s="52"/>
    </row>
    <row r="200" spans="1:12">
      <c r="A200" s="50"/>
      <c r="B200" s="52" t="s">
        <v>465</v>
      </c>
      <c r="C200" s="52"/>
      <c r="D200" s="52"/>
      <c r="E200" s="52"/>
      <c r="F200" s="52"/>
      <c r="G200" s="52"/>
      <c r="H200" s="52"/>
      <c r="I200" s="52"/>
      <c r="J200" s="52"/>
      <c r="K200" s="52"/>
      <c r="L200" s="52"/>
    </row>
    <row r="201" spans="1:12">
      <c r="A201" s="50"/>
      <c r="B201" s="52" t="s">
        <v>466</v>
      </c>
      <c r="C201" s="52"/>
      <c r="D201" s="52"/>
      <c r="E201" s="52"/>
      <c r="F201" s="52"/>
      <c r="G201" s="52"/>
      <c r="H201" s="52"/>
      <c r="I201" s="52"/>
      <c r="J201" s="52"/>
      <c r="K201" s="52"/>
      <c r="L201" s="52"/>
    </row>
    <row r="202" spans="1:12">
      <c r="A202" s="50">
        <v>42932</v>
      </c>
      <c r="B202" s="52" t="s">
        <v>467</v>
      </c>
      <c r="C202" s="52"/>
      <c r="D202" s="52"/>
      <c r="E202" s="52"/>
      <c r="F202" s="52"/>
      <c r="G202" s="52"/>
      <c r="H202" s="52"/>
      <c r="I202" s="52"/>
      <c r="J202" s="52"/>
      <c r="K202" s="52"/>
      <c r="L202" s="52"/>
    </row>
    <row r="203" spans="1:12">
      <c r="A203" s="57"/>
      <c r="B203" s="52" t="s">
        <v>468</v>
      </c>
      <c r="C203" s="52"/>
      <c r="D203" s="52"/>
      <c r="E203" s="52"/>
      <c r="F203" s="52"/>
      <c r="G203" s="52"/>
      <c r="H203" s="52"/>
      <c r="I203" s="52"/>
      <c r="J203" s="52"/>
      <c r="K203" s="52"/>
      <c r="L203" s="52"/>
    </row>
    <row r="204" spans="1:12">
      <c r="A204" s="58" t="s">
        <v>469</v>
      </c>
      <c r="B204" s="52" t="s">
        <v>470</v>
      </c>
      <c r="C204" s="52"/>
      <c r="D204" s="52"/>
      <c r="E204" s="52"/>
      <c r="F204" s="52"/>
      <c r="G204" s="52"/>
      <c r="H204" s="52"/>
      <c r="I204" s="52"/>
      <c r="J204" s="52"/>
      <c r="K204" s="52"/>
      <c r="L204" s="52"/>
    </row>
    <row r="205" spans="1:12">
      <c r="A205" s="58"/>
      <c r="B205" s="52" t="s">
        <v>471</v>
      </c>
      <c r="C205" s="52"/>
      <c r="D205" s="52"/>
      <c r="E205" s="52"/>
      <c r="F205" s="52"/>
      <c r="G205" s="52"/>
      <c r="H205" s="52"/>
      <c r="I205" s="52"/>
      <c r="J205" s="52"/>
      <c r="K205" s="52"/>
      <c r="L205" s="52"/>
    </row>
    <row r="206" spans="1:12">
      <c r="A206" s="58"/>
      <c r="B206" s="52" t="s">
        <v>472</v>
      </c>
      <c r="C206" s="52"/>
      <c r="D206" s="52"/>
      <c r="E206" s="52"/>
      <c r="F206" s="52"/>
      <c r="G206" s="52"/>
      <c r="H206" s="52"/>
      <c r="I206" s="52"/>
      <c r="J206" s="52"/>
      <c r="K206" s="52"/>
      <c r="L206" s="52"/>
    </row>
    <row r="207" spans="1:12">
      <c r="A207" s="58"/>
      <c r="B207" s="52" t="s">
        <v>473</v>
      </c>
      <c r="C207" s="52"/>
      <c r="D207" s="52"/>
      <c r="E207" s="52"/>
      <c r="F207" s="52"/>
      <c r="G207" s="52"/>
      <c r="H207" s="52"/>
      <c r="I207" s="52"/>
      <c r="J207" s="52"/>
      <c r="K207" s="52"/>
      <c r="L207" s="52"/>
    </row>
    <row r="208" spans="1:12">
      <c r="A208" s="58"/>
      <c r="B208" s="52" t="s">
        <v>474</v>
      </c>
      <c r="C208" s="52"/>
      <c r="D208" s="52"/>
      <c r="E208" s="52"/>
      <c r="F208" s="52"/>
      <c r="G208" s="52"/>
      <c r="H208" s="52"/>
      <c r="I208" s="52"/>
      <c r="J208" s="52"/>
      <c r="K208" s="52"/>
      <c r="L208" s="52"/>
    </row>
    <row r="209" spans="1:12">
      <c r="A209" s="58"/>
      <c r="B209" s="52" t="s">
        <v>475</v>
      </c>
      <c r="C209" s="52"/>
      <c r="D209" s="52"/>
      <c r="E209" s="52"/>
      <c r="F209" s="52"/>
      <c r="G209" s="52"/>
      <c r="H209" s="52"/>
      <c r="I209" s="52"/>
      <c r="J209" s="52"/>
      <c r="K209" s="52"/>
      <c r="L209" s="52"/>
    </row>
    <row r="210" spans="1:12">
      <c r="A210" s="58"/>
      <c r="B210" s="52" t="s">
        <v>476</v>
      </c>
      <c r="C210" s="52"/>
      <c r="D210" s="52"/>
      <c r="E210" s="52"/>
      <c r="F210" s="52"/>
      <c r="G210" s="52"/>
      <c r="H210" s="52"/>
      <c r="I210" s="52"/>
      <c r="J210" s="52"/>
      <c r="K210" s="52"/>
      <c r="L210" s="52"/>
    </row>
    <row r="211" spans="1:12">
      <c r="A211" s="58"/>
      <c r="B211" s="52" t="s">
        <v>477</v>
      </c>
      <c r="C211" s="52"/>
      <c r="D211" s="52"/>
      <c r="E211" s="52"/>
      <c r="F211" s="52"/>
      <c r="G211" s="52"/>
      <c r="H211" s="52"/>
      <c r="I211" s="52"/>
      <c r="J211" s="52"/>
      <c r="K211" s="52"/>
      <c r="L211" s="52"/>
    </row>
    <row r="212" spans="1:12">
      <c r="A212" s="58"/>
      <c r="B212" s="52" t="s">
        <v>478</v>
      </c>
      <c r="C212" s="52"/>
      <c r="D212" s="52"/>
      <c r="E212" s="52"/>
      <c r="F212" s="52"/>
      <c r="G212" s="52"/>
      <c r="H212" s="52"/>
      <c r="I212" s="52"/>
      <c r="J212" s="52"/>
      <c r="K212" s="52"/>
      <c r="L212" s="52"/>
    </row>
    <row r="213" spans="1:12">
      <c r="A213" s="58"/>
      <c r="B213" s="52" t="s">
        <v>479</v>
      </c>
      <c r="C213" s="52"/>
      <c r="D213" s="52"/>
      <c r="E213" s="52"/>
      <c r="F213" s="52"/>
      <c r="G213" s="52"/>
      <c r="H213" s="52"/>
      <c r="I213" s="52"/>
      <c r="J213" s="52"/>
      <c r="K213" s="52"/>
      <c r="L213" s="52"/>
    </row>
    <row r="214" spans="1:12">
      <c r="A214" s="58"/>
      <c r="B214" s="52" t="s">
        <v>480</v>
      </c>
      <c r="C214" s="52"/>
      <c r="D214" s="52"/>
      <c r="E214" s="52"/>
      <c r="F214" s="52"/>
      <c r="G214" s="52"/>
      <c r="H214" s="52"/>
      <c r="I214" s="52"/>
      <c r="J214" s="52"/>
      <c r="K214" s="52"/>
      <c r="L214" s="52"/>
    </row>
    <row r="215" spans="1:12">
      <c r="A215" s="58"/>
      <c r="B215" s="52" t="s">
        <v>481</v>
      </c>
      <c r="C215" s="52"/>
      <c r="D215" s="52"/>
      <c r="E215" s="52"/>
      <c r="F215" s="52"/>
      <c r="G215" s="52"/>
      <c r="H215" s="52"/>
      <c r="I215" s="52"/>
      <c r="J215" s="52"/>
      <c r="K215" s="52"/>
      <c r="L215" s="52"/>
    </row>
    <row r="216" spans="1:12">
      <c r="A216" s="58"/>
      <c r="B216" s="52" t="s">
        <v>482</v>
      </c>
      <c r="C216" s="52"/>
      <c r="D216" s="52"/>
      <c r="E216" s="52"/>
      <c r="F216" s="52"/>
      <c r="G216" s="52"/>
      <c r="H216" s="52"/>
      <c r="I216" s="52"/>
      <c r="J216" s="52"/>
      <c r="K216" s="52"/>
      <c r="L216" s="52"/>
    </row>
    <row r="217" customHeight="1" spans="1:12">
      <c r="A217" s="58"/>
      <c r="B217" s="59" t="s">
        <v>483</v>
      </c>
      <c r="C217" s="60"/>
      <c r="D217" s="60"/>
      <c r="E217" s="60"/>
      <c r="F217" s="60"/>
      <c r="G217" s="60"/>
      <c r="H217" s="60"/>
      <c r="I217" s="60"/>
      <c r="J217" s="60"/>
      <c r="K217" s="60"/>
      <c r="L217" s="62"/>
    </row>
    <row r="218" spans="1:12">
      <c r="A218" s="43">
        <v>42934</v>
      </c>
      <c r="B218" s="52" t="s">
        <v>484</v>
      </c>
      <c r="C218" s="52"/>
      <c r="D218" s="52"/>
      <c r="E218" s="52"/>
      <c r="F218" s="52"/>
      <c r="G218" s="52"/>
      <c r="H218" s="52"/>
      <c r="I218" s="52"/>
      <c r="J218" s="52"/>
      <c r="K218" s="52"/>
      <c r="L218" s="52"/>
    </row>
    <row r="219" spans="1:12">
      <c r="A219" s="43"/>
      <c r="B219" s="52" t="s">
        <v>485</v>
      </c>
      <c r="C219" s="52"/>
      <c r="D219" s="52"/>
      <c r="E219" s="52"/>
      <c r="F219" s="52"/>
      <c r="G219" s="52"/>
      <c r="H219" s="52"/>
      <c r="I219" s="52"/>
      <c r="J219" s="52"/>
      <c r="K219" s="52"/>
      <c r="L219" s="52"/>
    </row>
    <row r="220" spans="1:12">
      <c r="A220" s="43"/>
      <c r="B220" s="52" t="s">
        <v>486</v>
      </c>
      <c r="C220" s="52"/>
      <c r="D220" s="52"/>
      <c r="E220" s="52"/>
      <c r="F220" s="52"/>
      <c r="G220" s="52"/>
      <c r="H220" s="52"/>
      <c r="I220" s="52"/>
      <c r="J220" s="52"/>
      <c r="K220" s="52"/>
      <c r="L220" s="52"/>
    </row>
    <row r="221" spans="1:12">
      <c r="A221" s="43"/>
      <c r="B221" s="52" t="s">
        <v>487</v>
      </c>
      <c r="C221" s="52"/>
      <c r="D221" s="52"/>
      <c r="E221" s="52"/>
      <c r="F221" s="52"/>
      <c r="G221" s="52"/>
      <c r="H221" s="52"/>
      <c r="I221" s="52"/>
      <c r="J221" s="52"/>
      <c r="K221" s="52"/>
      <c r="L221" s="52"/>
    </row>
    <row r="222" spans="1:12">
      <c r="A222" s="43"/>
      <c r="B222" s="52" t="s">
        <v>488</v>
      </c>
      <c r="C222" s="52"/>
      <c r="D222" s="52"/>
      <c r="E222" s="52"/>
      <c r="F222" s="52"/>
      <c r="G222" s="52"/>
      <c r="H222" s="52"/>
      <c r="I222" s="52"/>
      <c r="J222" s="52"/>
      <c r="K222" s="52"/>
      <c r="L222" s="52"/>
    </row>
    <row r="223" spans="1:12">
      <c r="A223" s="50">
        <v>42935</v>
      </c>
      <c r="B223" s="52" t="s">
        <v>489</v>
      </c>
      <c r="C223" s="52"/>
      <c r="D223" s="52"/>
      <c r="E223" s="52"/>
      <c r="F223" s="52"/>
      <c r="G223" s="52"/>
      <c r="H223" s="52"/>
      <c r="I223" s="52"/>
      <c r="J223" s="52"/>
      <c r="K223" s="52"/>
      <c r="L223" s="52"/>
    </row>
    <row r="224" spans="1:12">
      <c r="A224" s="50"/>
      <c r="B224" s="52" t="s">
        <v>490</v>
      </c>
      <c r="C224" s="52"/>
      <c r="D224" s="52"/>
      <c r="E224" s="52"/>
      <c r="F224" s="52"/>
      <c r="G224" s="52"/>
      <c r="H224" s="52"/>
      <c r="I224" s="52"/>
      <c r="J224" s="52"/>
      <c r="K224" s="52"/>
      <c r="L224" s="52"/>
    </row>
    <row r="225" spans="1:12">
      <c r="A225" s="50"/>
      <c r="B225" s="52" t="s">
        <v>491</v>
      </c>
      <c r="C225" s="52"/>
      <c r="D225" s="52"/>
      <c r="E225" s="52"/>
      <c r="F225" s="52"/>
      <c r="G225" s="52"/>
      <c r="H225" s="52"/>
      <c r="I225" s="52"/>
      <c r="J225" s="52"/>
      <c r="K225" s="52"/>
      <c r="L225" s="52"/>
    </row>
    <row r="226" spans="1:12">
      <c r="A226" s="50"/>
      <c r="B226" s="52" t="s">
        <v>492</v>
      </c>
      <c r="C226" s="52"/>
      <c r="D226" s="52"/>
      <c r="E226" s="52"/>
      <c r="F226" s="52"/>
      <c r="G226" s="52"/>
      <c r="H226" s="52"/>
      <c r="I226" s="52"/>
      <c r="J226" s="52"/>
      <c r="K226" s="52"/>
      <c r="L226" s="52"/>
    </row>
    <row r="227" spans="1:12">
      <c r="A227" s="50"/>
      <c r="B227" s="52" t="s">
        <v>493</v>
      </c>
      <c r="C227" s="52"/>
      <c r="D227" s="52"/>
      <c r="E227" s="52"/>
      <c r="F227" s="52"/>
      <c r="G227" s="52"/>
      <c r="H227" s="52"/>
      <c r="I227" s="52"/>
      <c r="J227" s="52"/>
      <c r="K227" s="52"/>
      <c r="L227" s="52"/>
    </row>
    <row r="228" spans="1:12">
      <c r="A228" s="50"/>
      <c r="B228" s="52" t="s">
        <v>494</v>
      </c>
      <c r="C228" s="52"/>
      <c r="D228" s="52"/>
      <c r="E228" s="52"/>
      <c r="F228" s="52"/>
      <c r="G228" s="52"/>
      <c r="H228" s="52"/>
      <c r="I228" s="52"/>
      <c r="J228" s="52"/>
      <c r="K228" s="52"/>
      <c r="L228" s="52"/>
    </row>
    <row r="229" spans="1:12">
      <c r="A229" s="50"/>
      <c r="B229" s="52" t="s">
        <v>495</v>
      </c>
      <c r="C229" s="52"/>
      <c r="D229" s="52"/>
      <c r="E229" s="52"/>
      <c r="F229" s="52"/>
      <c r="G229" s="52"/>
      <c r="H229" s="52"/>
      <c r="I229" s="52"/>
      <c r="J229" s="52"/>
      <c r="K229" s="52"/>
      <c r="L229" s="52"/>
    </row>
    <row r="230" spans="1:12">
      <c r="A230" s="50"/>
      <c r="B230" s="52" t="s">
        <v>496</v>
      </c>
      <c r="C230" s="52"/>
      <c r="D230" s="52"/>
      <c r="E230" s="52"/>
      <c r="F230" s="52"/>
      <c r="G230" s="52"/>
      <c r="H230" s="52"/>
      <c r="I230" s="52"/>
      <c r="J230" s="52"/>
      <c r="K230" s="52"/>
      <c r="L230" s="52"/>
    </row>
    <row r="231" spans="1:12">
      <c r="A231" s="50"/>
      <c r="B231" s="52" t="s">
        <v>497</v>
      </c>
      <c r="C231" s="52"/>
      <c r="D231" s="52"/>
      <c r="E231" s="52"/>
      <c r="F231" s="52"/>
      <c r="G231" s="52"/>
      <c r="H231" s="52"/>
      <c r="I231" s="52"/>
      <c r="J231" s="52"/>
      <c r="K231" s="52"/>
      <c r="L231" s="52"/>
    </row>
    <row r="232" spans="1:12">
      <c r="A232" s="50"/>
      <c r="B232" s="52" t="s">
        <v>498</v>
      </c>
      <c r="C232" s="52"/>
      <c r="D232" s="52"/>
      <c r="E232" s="52"/>
      <c r="F232" s="52"/>
      <c r="G232" s="52"/>
      <c r="H232" s="52"/>
      <c r="I232" s="52"/>
      <c r="J232" s="52"/>
      <c r="K232" s="52"/>
      <c r="L232" s="52"/>
    </row>
    <row r="233" spans="1:12">
      <c r="A233" s="50"/>
      <c r="B233" s="52" t="s">
        <v>499</v>
      </c>
      <c r="C233" s="52"/>
      <c r="D233" s="52"/>
      <c r="E233" s="52"/>
      <c r="F233" s="52"/>
      <c r="G233" s="52"/>
      <c r="H233" s="52"/>
      <c r="I233" s="52"/>
      <c r="J233" s="52"/>
      <c r="K233" s="52"/>
      <c r="L233" s="52"/>
    </row>
    <row r="234" spans="1:12">
      <c r="A234" s="50"/>
      <c r="B234" s="52" t="s">
        <v>500</v>
      </c>
      <c r="C234" s="52"/>
      <c r="D234" s="52"/>
      <c r="E234" s="52"/>
      <c r="F234" s="52"/>
      <c r="G234" s="52"/>
      <c r="H234" s="52"/>
      <c r="I234" s="52"/>
      <c r="J234" s="52"/>
      <c r="K234" s="52"/>
      <c r="L234" s="52"/>
    </row>
    <row r="235" spans="1:12">
      <c r="A235" s="43">
        <v>42936</v>
      </c>
      <c r="B235" s="52" t="s">
        <v>501</v>
      </c>
      <c r="C235" s="52"/>
      <c r="D235" s="52"/>
      <c r="E235" s="52"/>
      <c r="F235" s="52"/>
      <c r="G235" s="52"/>
      <c r="H235" s="52"/>
      <c r="I235" s="52"/>
      <c r="J235" s="52"/>
      <c r="K235" s="52"/>
      <c r="L235" s="52"/>
    </row>
    <row r="236" spans="1:12">
      <c r="A236" s="43"/>
      <c r="B236" s="52" t="s">
        <v>502</v>
      </c>
      <c r="C236" s="52"/>
      <c r="D236" s="52"/>
      <c r="E236" s="52"/>
      <c r="F236" s="52"/>
      <c r="G236" s="52"/>
      <c r="H236" s="52"/>
      <c r="I236" s="52"/>
      <c r="J236" s="52"/>
      <c r="K236" s="52"/>
      <c r="L236" s="52"/>
    </row>
    <row r="237" spans="1:12">
      <c r="A237" s="43"/>
      <c r="B237" s="52" t="s">
        <v>503</v>
      </c>
      <c r="C237" s="52"/>
      <c r="D237" s="52"/>
      <c r="E237" s="52"/>
      <c r="F237" s="52"/>
      <c r="G237" s="52"/>
      <c r="H237" s="52"/>
      <c r="I237" s="52"/>
      <c r="J237" s="52"/>
      <c r="K237" s="52"/>
      <c r="L237" s="52"/>
    </row>
    <row r="238" spans="1:12">
      <c r="A238" s="43"/>
      <c r="B238" s="52" t="s">
        <v>504</v>
      </c>
      <c r="C238" s="52"/>
      <c r="D238" s="52"/>
      <c r="E238" s="52"/>
      <c r="F238" s="52"/>
      <c r="G238" s="52"/>
      <c r="H238" s="52"/>
      <c r="I238" s="52"/>
      <c r="J238" s="52"/>
      <c r="K238" s="52"/>
      <c r="L238" s="52"/>
    </row>
    <row r="239" spans="1:12">
      <c r="A239" s="43"/>
      <c r="B239" s="52" t="s">
        <v>505</v>
      </c>
      <c r="C239" s="52"/>
      <c r="D239" s="52"/>
      <c r="E239" s="52"/>
      <c r="F239" s="52"/>
      <c r="G239" s="52"/>
      <c r="H239" s="52"/>
      <c r="I239" s="52"/>
      <c r="J239" s="52"/>
      <c r="K239" s="52"/>
      <c r="L239" s="52"/>
    </row>
    <row r="240" spans="1:12">
      <c r="A240" s="43"/>
      <c r="B240" s="52" t="s">
        <v>506</v>
      </c>
      <c r="C240" s="52"/>
      <c r="D240" s="52"/>
      <c r="E240" s="52"/>
      <c r="F240" s="52"/>
      <c r="G240" s="52"/>
      <c r="H240" s="52"/>
      <c r="I240" s="52"/>
      <c r="J240" s="52"/>
      <c r="K240" s="52"/>
      <c r="L240" s="52"/>
    </row>
    <row r="241" spans="1:12">
      <c r="A241" s="43"/>
      <c r="B241" s="52" t="s">
        <v>507</v>
      </c>
      <c r="C241" s="52"/>
      <c r="D241" s="52"/>
      <c r="E241" s="52"/>
      <c r="F241" s="52"/>
      <c r="G241" s="52"/>
      <c r="H241" s="52"/>
      <c r="I241" s="52"/>
      <c r="J241" s="52"/>
      <c r="K241" s="52"/>
      <c r="L241" s="52"/>
    </row>
    <row r="242" spans="1:12">
      <c r="A242" s="43"/>
      <c r="B242" s="52" t="s">
        <v>508</v>
      </c>
      <c r="C242" s="52"/>
      <c r="D242" s="52"/>
      <c r="E242" s="52"/>
      <c r="F242" s="52"/>
      <c r="G242" s="52"/>
      <c r="H242" s="52"/>
      <c r="I242" s="52"/>
      <c r="J242" s="52"/>
      <c r="K242" s="52"/>
      <c r="L242" s="52"/>
    </row>
    <row r="243" spans="1:12">
      <c r="A243" s="43">
        <v>42937</v>
      </c>
      <c r="B243" s="52" t="s">
        <v>509</v>
      </c>
      <c r="C243" s="52"/>
      <c r="D243" s="52"/>
      <c r="E243" s="52"/>
      <c r="F243" s="52"/>
      <c r="G243" s="52"/>
      <c r="H243" s="52"/>
      <c r="I243" s="52"/>
      <c r="J243" s="52"/>
      <c r="K243" s="52"/>
      <c r="L243" s="52"/>
    </row>
    <row r="244" spans="1:12">
      <c r="A244" s="43"/>
      <c r="B244" s="52" t="s">
        <v>510</v>
      </c>
      <c r="C244" s="52"/>
      <c r="D244" s="52"/>
      <c r="E244" s="52"/>
      <c r="F244" s="52"/>
      <c r="G244" s="52"/>
      <c r="H244" s="52"/>
      <c r="I244" s="52"/>
      <c r="J244" s="52"/>
      <c r="K244" s="52"/>
      <c r="L244" s="52"/>
    </row>
    <row r="245" spans="1:12">
      <c r="A245" s="43"/>
      <c r="B245" s="52" t="s">
        <v>511</v>
      </c>
      <c r="C245" s="52"/>
      <c r="D245" s="52"/>
      <c r="E245" s="52"/>
      <c r="F245" s="52"/>
      <c r="G245" s="52"/>
      <c r="H245" s="52"/>
      <c r="I245" s="52"/>
      <c r="J245" s="52"/>
      <c r="K245" s="52"/>
      <c r="L245" s="52"/>
    </row>
    <row r="246" spans="1:12">
      <c r="A246" s="43"/>
      <c r="B246" s="52" t="s">
        <v>512</v>
      </c>
      <c r="C246" s="52"/>
      <c r="D246" s="52"/>
      <c r="E246" s="52"/>
      <c r="F246" s="52"/>
      <c r="G246" s="52"/>
      <c r="H246" s="52"/>
      <c r="I246" s="52"/>
      <c r="J246" s="52"/>
      <c r="K246" s="52"/>
      <c r="L246" s="52"/>
    </row>
    <row r="247" spans="1:12">
      <c r="A247" s="43"/>
      <c r="B247" s="52" t="s">
        <v>513</v>
      </c>
      <c r="C247" s="52"/>
      <c r="D247" s="52"/>
      <c r="E247" s="52"/>
      <c r="F247" s="52"/>
      <c r="G247" s="52"/>
      <c r="H247" s="52"/>
      <c r="I247" s="52"/>
      <c r="J247" s="52"/>
      <c r="K247" s="52"/>
      <c r="L247" s="52"/>
    </row>
    <row r="248" spans="1:12">
      <c r="A248" s="61">
        <v>42938</v>
      </c>
      <c r="B248" s="62" t="s">
        <v>514</v>
      </c>
      <c r="C248" s="52"/>
      <c r="D248" s="52"/>
      <c r="E248" s="52"/>
      <c r="F248" s="52"/>
      <c r="G248" s="52"/>
      <c r="H248" s="52"/>
      <c r="I248" s="52"/>
      <c r="J248" s="52"/>
      <c r="K248" s="52"/>
      <c r="L248" s="52"/>
    </row>
    <row r="249" spans="1:12">
      <c r="A249" s="50"/>
      <c r="B249" s="62" t="s">
        <v>515</v>
      </c>
      <c r="C249" s="52"/>
      <c r="D249" s="52"/>
      <c r="E249" s="52"/>
      <c r="F249" s="52"/>
      <c r="G249" s="52"/>
      <c r="H249" s="52"/>
      <c r="I249" s="52"/>
      <c r="J249" s="52"/>
      <c r="K249" s="52"/>
      <c r="L249" s="52"/>
    </row>
    <row r="250" spans="1:12">
      <c r="A250" s="50"/>
      <c r="B250" s="62" t="s">
        <v>516</v>
      </c>
      <c r="C250" s="52"/>
      <c r="D250" s="52"/>
      <c r="E250" s="52"/>
      <c r="F250" s="52"/>
      <c r="G250" s="52"/>
      <c r="H250" s="52"/>
      <c r="I250" s="52"/>
      <c r="J250" s="52"/>
      <c r="K250" s="52"/>
      <c r="L250" s="52"/>
    </row>
    <row r="251" spans="1:12">
      <c r="A251" s="50"/>
      <c r="B251" s="62" t="s">
        <v>517</v>
      </c>
      <c r="C251" s="52"/>
      <c r="D251" s="52"/>
      <c r="E251" s="52"/>
      <c r="F251" s="52"/>
      <c r="G251" s="52"/>
      <c r="H251" s="52"/>
      <c r="I251" s="52"/>
      <c r="J251" s="52"/>
      <c r="K251" s="52"/>
      <c r="L251" s="52"/>
    </row>
    <row r="252" spans="1:12">
      <c r="A252" s="50"/>
      <c r="B252" s="62" t="s">
        <v>518</v>
      </c>
      <c r="C252" s="52"/>
      <c r="D252" s="52"/>
      <c r="E252" s="52"/>
      <c r="F252" s="52"/>
      <c r="G252" s="52"/>
      <c r="H252" s="52"/>
      <c r="I252" s="52"/>
      <c r="J252" s="52"/>
      <c r="K252" s="52"/>
      <c r="L252" s="52"/>
    </row>
    <row r="253" spans="1:2">
      <c r="A253" s="63">
        <v>42939</v>
      </c>
      <c r="B253" t="s">
        <v>519</v>
      </c>
    </row>
    <row r="254" spans="2:2">
      <c r="B254" t="s">
        <v>520</v>
      </c>
    </row>
  </sheetData>
  <mergeCells count="283">
    <mergeCell ref="A1:L1"/>
    <mergeCell ref="B2:L2"/>
    <mergeCell ref="B3:L3"/>
    <mergeCell ref="B4:L4"/>
    <mergeCell ref="B5:L5"/>
    <mergeCell ref="B6:L6"/>
    <mergeCell ref="B7:L7"/>
    <mergeCell ref="B8:L8"/>
    <mergeCell ref="B9:L9"/>
    <mergeCell ref="B10:L10"/>
    <mergeCell ref="B11:L11"/>
    <mergeCell ref="B12:L12"/>
    <mergeCell ref="B13:L13"/>
    <mergeCell ref="B14:L14"/>
    <mergeCell ref="B15:L15"/>
    <mergeCell ref="B16:L16"/>
    <mergeCell ref="B17:L17"/>
    <mergeCell ref="B18:L18"/>
    <mergeCell ref="B19:L19"/>
    <mergeCell ref="B20:L20"/>
    <mergeCell ref="B21:L21"/>
    <mergeCell ref="B22:L22"/>
    <mergeCell ref="B23:L23"/>
    <mergeCell ref="B24:L24"/>
    <mergeCell ref="B25:L25"/>
    <mergeCell ref="B26:L26"/>
    <mergeCell ref="B27:L27"/>
    <mergeCell ref="B28:L28"/>
    <mergeCell ref="B29:L29"/>
    <mergeCell ref="B30:L30"/>
    <mergeCell ref="B31:L31"/>
    <mergeCell ref="B32:L32"/>
    <mergeCell ref="B33:L33"/>
    <mergeCell ref="B34:L34"/>
    <mergeCell ref="B35:L35"/>
    <mergeCell ref="B36:L36"/>
    <mergeCell ref="B37:L37"/>
    <mergeCell ref="B38:L38"/>
    <mergeCell ref="B39:L39"/>
    <mergeCell ref="B40:L40"/>
    <mergeCell ref="B41:L41"/>
    <mergeCell ref="B42:L42"/>
    <mergeCell ref="B43:L43"/>
    <mergeCell ref="B44:L44"/>
    <mergeCell ref="B45:L45"/>
    <mergeCell ref="B46:L46"/>
    <mergeCell ref="B47:L47"/>
    <mergeCell ref="B48:L48"/>
    <mergeCell ref="B49:L49"/>
    <mergeCell ref="B50:L50"/>
    <mergeCell ref="B51:L51"/>
    <mergeCell ref="B52:L52"/>
    <mergeCell ref="B53:L53"/>
    <mergeCell ref="B54:L54"/>
    <mergeCell ref="B55:L55"/>
    <mergeCell ref="B56:L56"/>
    <mergeCell ref="B57:L57"/>
    <mergeCell ref="B58:L58"/>
    <mergeCell ref="B59:L59"/>
    <mergeCell ref="B60:L60"/>
    <mergeCell ref="B61:L61"/>
    <mergeCell ref="B62:L62"/>
    <mergeCell ref="B63:L63"/>
    <mergeCell ref="B64:L64"/>
    <mergeCell ref="B65:L65"/>
    <mergeCell ref="B66:L66"/>
    <mergeCell ref="B67:L67"/>
    <mergeCell ref="B68:L68"/>
    <mergeCell ref="B69:L69"/>
    <mergeCell ref="B70:L70"/>
    <mergeCell ref="B71:L71"/>
    <mergeCell ref="B72:L72"/>
    <mergeCell ref="B73:L73"/>
    <mergeCell ref="B74:L74"/>
    <mergeCell ref="B75:L75"/>
    <mergeCell ref="B76:L76"/>
    <mergeCell ref="B77:L77"/>
    <mergeCell ref="B78:L78"/>
    <mergeCell ref="B79:L79"/>
    <mergeCell ref="B80:L80"/>
    <mergeCell ref="B81:L81"/>
    <mergeCell ref="B82:L82"/>
    <mergeCell ref="B83:L83"/>
    <mergeCell ref="B84:L84"/>
    <mergeCell ref="B85:L85"/>
    <mergeCell ref="B86:L86"/>
    <mergeCell ref="B87:L87"/>
    <mergeCell ref="B88:L88"/>
    <mergeCell ref="B89:L89"/>
    <mergeCell ref="B90:L90"/>
    <mergeCell ref="B91:L91"/>
    <mergeCell ref="B92:L92"/>
    <mergeCell ref="B93:L93"/>
    <mergeCell ref="B94:L94"/>
    <mergeCell ref="B95:L95"/>
    <mergeCell ref="B96:L96"/>
    <mergeCell ref="B97:L97"/>
    <mergeCell ref="B98:L98"/>
    <mergeCell ref="B99:L99"/>
    <mergeCell ref="B100:L100"/>
    <mergeCell ref="B101:L101"/>
    <mergeCell ref="B102:L102"/>
    <mergeCell ref="B103:L103"/>
    <mergeCell ref="B104:L104"/>
    <mergeCell ref="B105:L105"/>
    <mergeCell ref="B106:L106"/>
    <mergeCell ref="B107:L107"/>
    <mergeCell ref="B108:L108"/>
    <mergeCell ref="B109:L109"/>
    <mergeCell ref="B110:L110"/>
    <mergeCell ref="B111:L111"/>
    <mergeCell ref="B112:L112"/>
    <mergeCell ref="B113:L113"/>
    <mergeCell ref="B114:L114"/>
    <mergeCell ref="B115:L115"/>
    <mergeCell ref="B116:L116"/>
    <mergeCell ref="B117:L117"/>
    <mergeCell ref="B118:L118"/>
    <mergeCell ref="B119:L119"/>
    <mergeCell ref="B120:L120"/>
    <mergeCell ref="B121:L121"/>
    <mergeCell ref="B122:L122"/>
    <mergeCell ref="B123:L123"/>
    <mergeCell ref="B124:L124"/>
    <mergeCell ref="B125:L125"/>
    <mergeCell ref="B126:L126"/>
    <mergeCell ref="B127:L127"/>
    <mergeCell ref="B128:L128"/>
    <mergeCell ref="B129:L129"/>
    <mergeCell ref="B130:L130"/>
    <mergeCell ref="B131:L131"/>
    <mergeCell ref="B132:L132"/>
    <mergeCell ref="B133:L133"/>
    <mergeCell ref="B134:L134"/>
    <mergeCell ref="B135:L135"/>
    <mergeCell ref="B136:L136"/>
    <mergeCell ref="B137:L137"/>
    <mergeCell ref="B138:L138"/>
    <mergeCell ref="B139:L139"/>
    <mergeCell ref="B140:L140"/>
    <mergeCell ref="B141:L141"/>
    <mergeCell ref="B142:L142"/>
    <mergeCell ref="B143:L143"/>
    <mergeCell ref="B144:L144"/>
    <mergeCell ref="B145:L145"/>
    <mergeCell ref="B146:L146"/>
    <mergeCell ref="B147:L147"/>
    <mergeCell ref="B148:L148"/>
    <mergeCell ref="B149:L149"/>
    <mergeCell ref="B150:L150"/>
    <mergeCell ref="B151:L151"/>
    <mergeCell ref="B152:L152"/>
    <mergeCell ref="B153:L153"/>
    <mergeCell ref="B154:L154"/>
    <mergeCell ref="B155:L155"/>
    <mergeCell ref="B156:L156"/>
    <mergeCell ref="B157:L157"/>
    <mergeCell ref="B158:L158"/>
    <mergeCell ref="B159:L159"/>
    <mergeCell ref="B160:L160"/>
    <mergeCell ref="B161:L161"/>
    <mergeCell ref="B162:L162"/>
    <mergeCell ref="B163:L163"/>
    <mergeCell ref="B164:L164"/>
    <mergeCell ref="B165:L165"/>
    <mergeCell ref="B166:L166"/>
    <mergeCell ref="B167:L167"/>
    <mergeCell ref="B168:L168"/>
    <mergeCell ref="B169:L169"/>
    <mergeCell ref="B170:L170"/>
    <mergeCell ref="B171:L171"/>
    <mergeCell ref="B172:L172"/>
    <mergeCell ref="B173:L173"/>
    <mergeCell ref="B174:L174"/>
    <mergeCell ref="B175:L175"/>
    <mergeCell ref="B176:L176"/>
    <mergeCell ref="B177:L177"/>
    <mergeCell ref="B178:L178"/>
    <mergeCell ref="B179:L179"/>
    <mergeCell ref="B180:L180"/>
    <mergeCell ref="B181:L181"/>
    <mergeCell ref="B182:L182"/>
    <mergeCell ref="B183:L183"/>
    <mergeCell ref="B184:L184"/>
    <mergeCell ref="B185:L185"/>
    <mergeCell ref="B186:L186"/>
    <mergeCell ref="B187:L187"/>
    <mergeCell ref="B188:L188"/>
    <mergeCell ref="B189:L189"/>
    <mergeCell ref="B190:L190"/>
    <mergeCell ref="B191:L191"/>
    <mergeCell ref="B192:L192"/>
    <mergeCell ref="B193:L193"/>
    <mergeCell ref="B194:L194"/>
    <mergeCell ref="B195:L195"/>
    <mergeCell ref="B196:L196"/>
    <mergeCell ref="B197:L197"/>
    <mergeCell ref="B198:L198"/>
    <mergeCell ref="B199:L199"/>
    <mergeCell ref="B200:L200"/>
    <mergeCell ref="B201:L201"/>
    <mergeCell ref="B202:L202"/>
    <mergeCell ref="B203:L203"/>
    <mergeCell ref="B204:L204"/>
    <mergeCell ref="B205:L205"/>
    <mergeCell ref="B206:L206"/>
    <mergeCell ref="B207:L207"/>
    <mergeCell ref="B208:L208"/>
    <mergeCell ref="B209:L209"/>
    <mergeCell ref="B210:L210"/>
    <mergeCell ref="B211:L211"/>
    <mergeCell ref="B212:L212"/>
    <mergeCell ref="B213:L213"/>
    <mergeCell ref="B214:L214"/>
    <mergeCell ref="B215:L215"/>
    <mergeCell ref="B216:L216"/>
    <mergeCell ref="B217:L217"/>
    <mergeCell ref="B218:L218"/>
    <mergeCell ref="B219:L219"/>
    <mergeCell ref="B220:L220"/>
    <mergeCell ref="B221:L221"/>
    <mergeCell ref="B222:L222"/>
    <mergeCell ref="B223:L223"/>
    <mergeCell ref="B224:L224"/>
    <mergeCell ref="B225:L225"/>
    <mergeCell ref="B226:L226"/>
    <mergeCell ref="B227:L227"/>
    <mergeCell ref="B228:L228"/>
    <mergeCell ref="B229:L229"/>
    <mergeCell ref="B230:L230"/>
    <mergeCell ref="B231:L231"/>
    <mergeCell ref="B232:L232"/>
    <mergeCell ref="B233:L233"/>
    <mergeCell ref="B234:L234"/>
    <mergeCell ref="B235:L235"/>
    <mergeCell ref="B236:L236"/>
    <mergeCell ref="B237:L237"/>
    <mergeCell ref="B238:L238"/>
    <mergeCell ref="B239:L239"/>
    <mergeCell ref="B240:L240"/>
    <mergeCell ref="B241:L241"/>
    <mergeCell ref="B242:L242"/>
    <mergeCell ref="B243:L243"/>
    <mergeCell ref="B244:L244"/>
    <mergeCell ref="B245:L245"/>
    <mergeCell ref="B246:L246"/>
    <mergeCell ref="B247:L247"/>
    <mergeCell ref="B248:L248"/>
    <mergeCell ref="B249:L249"/>
    <mergeCell ref="B250:L250"/>
    <mergeCell ref="B251:L251"/>
    <mergeCell ref="B252:L252"/>
    <mergeCell ref="A3:A22"/>
    <mergeCell ref="A23:A28"/>
    <mergeCell ref="A29:A34"/>
    <mergeCell ref="A35:A38"/>
    <mergeCell ref="A39:A41"/>
    <mergeCell ref="A42:A46"/>
    <mergeCell ref="A47:A54"/>
    <mergeCell ref="A55:A64"/>
    <mergeCell ref="A65:A71"/>
    <mergeCell ref="A72:A79"/>
    <mergeCell ref="A80:A91"/>
    <mergeCell ref="A92:A95"/>
    <mergeCell ref="A96:A99"/>
    <mergeCell ref="A100:A112"/>
    <mergeCell ref="A113:A128"/>
    <mergeCell ref="A129:A137"/>
    <mergeCell ref="A138:A142"/>
    <mergeCell ref="A143:A150"/>
    <mergeCell ref="A152:A155"/>
    <mergeCell ref="A156:A167"/>
    <mergeCell ref="A168:A173"/>
    <mergeCell ref="A174:A180"/>
    <mergeCell ref="A181:A195"/>
    <mergeCell ref="A196:A201"/>
    <mergeCell ref="A202:A203"/>
    <mergeCell ref="A204:A217"/>
    <mergeCell ref="A218:A222"/>
    <mergeCell ref="A223:A234"/>
    <mergeCell ref="A235:A242"/>
    <mergeCell ref="A243:A247"/>
    <mergeCell ref="A248:A252"/>
  </mergeCells>
  <pageMargins left="0.699305555555556" right="0.699305555555556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P7"/>
  <sheetViews>
    <sheetView workbookViewId="0">
      <selection activeCell="A2" sqref="A2:I5"/>
    </sheetView>
  </sheetViews>
  <sheetFormatPr defaultColWidth="8.875" defaultRowHeight="13.5" outlineLevelRow="6"/>
  <cols>
    <col min="1" max="1" width="10.375"/>
    <col min="3" max="3" width="12" customWidth="1"/>
    <col min="4" max="4" width="12.625" customWidth="1"/>
    <col min="5" max="5" width="15.75" customWidth="1"/>
    <col min="6" max="6" width="10.875" customWidth="1"/>
    <col min="7" max="7" width="59.125" customWidth="1"/>
    <col min="9" max="9" width="60.375" customWidth="1"/>
  </cols>
  <sheetData>
    <row r="1" spans="1:276">
      <c r="A1" s="18" t="s">
        <v>521</v>
      </c>
      <c r="B1" s="11" t="s">
        <v>522</v>
      </c>
      <c r="C1" s="19" t="s">
        <v>523</v>
      </c>
      <c r="D1" s="19" t="s">
        <v>524</v>
      </c>
      <c r="E1" s="18" t="s">
        <v>525</v>
      </c>
      <c r="F1" s="19" t="s">
        <v>521</v>
      </c>
      <c r="G1" s="20" t="s">
        <v>526</v>
      </c>
      <c r="H1" s="11" t="s">
        <v>527</v>
      </c>
      <c r="I1" s="11" t="s">
        <v>528</v>
      </c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1"/>
      <c r="EF1" s="21"/>
      <c r="EG1" s="21"/>
      <c r="EH1" s="21"/>
      <c r="EI1" s="21"/>
      <c r="EJ1" s="21"/>
      <c r="EK1" s="21"/>
      <c r="EL1" s="21"/>
      <c r="EM1" s="21"/>
      <c r="EN1" s="21"/>
      <c r="EO1" s="21"/>
      <c r="EP1" s="21"/>
      <c r="EQ1" s="21"/>
      <c r="ER1" s="21"/>
      <c r="ES1" s="21"/>
      <c r="ET1" s="21"/>
      <c r="EU1" s="21"/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  <c r="FJ1" s="21"/>
      <c r="FK1" s="21"/>
      <c r="FL1" s="21"/>
      <c r="FM1" s="21"/>
      <c r="FN1" s="21"/>
      <c r="FO1" s="21"/>
      <c r="FP1" s="21"/>
      <c r="FQ1" s="21"/>
      <c r="FR1" s="21"/>
      <c r="FS1" s="21"/>
      <c r="FT1" s="21"/>
      <c r="FU1" s="21"/>
      <c r="FV1" s="21"/>
      <c r="FW1" s="21"/>
      <c r="FX1" s="21"/>
      <c r="FY1" s="21"/>
      <c r="FZ1" s="21"/>
      <c r="GA1" s="21"/>
      <c r="GB1" s="21"/>
      <c r="GC1" s="21"/>
      <c r="GD1" s="21"/>
      <c r="GE1" s="21"/>
      <c r="GF1" s="21"/>
      <c r="GG1" s="21"/>
      <c r="GH1" s="21"/>
      <c r="GI1" s="21"/>
      <c r="GJ1" s="21"/>
      <c r="GK1" s="21"/>
      <c r="GL1" s="21"/>
      <c r="GM1" s="21"/>
      <c r="GN1" s="21"/>
      <c r="GO1" s="21"/>
      <c r="GP1" s="21"/>
      <c r="GQ1" s="21"/>
      <c r="GR1" s="21"/>
      <c r="GS1" s="21"/>
      <c r="GT1" s="21"/>
      <c r="GU1" s="21"/>
      <c r="GV1" s="21"/>
      <c r="GW1" s="21"/>
      <c r="GX1" s="21"/>
      <c r="GY1" s="21"/>
      <c r="GZ1" s="21"/>
      <c r="HA1" s="21"/>
      <c r="HB1" s="21"/>
      <c r="HC1" s="21"/>
      <c r="HD1" s="21"/>
      <c r="HE1" s="21"/>
      <c r="HF1" s="21"/>
      <c r="HG1" s="21"/>
      <c r="HH1" s="21"/>
      <c r="HI1" s="21"/>
      <c r="HJ1" s="21"/>
      <c r="HK1" s="21"/>
      <c r="HL1" s="21"/>
      <c r="HM1" s="21"/>
      <c r="HN1" s="21"/>
      <c r="HO1" s="21"/>
      <c r="HP1" s="21"/>
      <c r="HQ1" s="21"/>
      <c r="HR1" s="21"/>
      <c r="HS1" s="21"/>
      <c r="HT1" s="21"/>
      <c r="HU1" s="21"/>
      <c r="HV1" s="21"/>
      <c r="HW1" s="21"/>
      <c r="HX1" s="21"/>
      <c r="HY1" s="21"/>
      <c r="HZ1" s="21"/>
      <c r="IA1" s="21"/>
      <c r="IB1" s="21"/>
      <c r="IC1" s="21"/>
      <c r="ID1" s="21"/>
      <c r="IE1" s="21"/>
      <c r="IF1" s="21"/>
      <c r="IG1" s="21"/>
      <c r="IH1" s="21"/>
      <c r="II1" s="21"/>
      <c r="IJ1" s="21"/>
      <c r="IK1" s="21"/>
      <c r="IL1" s="21"/>
      <c r="IM1" s="21"/>
      <c r="IN1" s="21"/>
      <c r="IO1" s="21"/>
      <c r="IP1" s="21"/>
      <c r="IQ1" s="21"/>
      <c r="IR1" s="21"/>
      <c r="IS1" s="21"/>
      <c r="IT1" s="21"/>
      <c r="IU1" s="21"/>
      <c r="IV1" s="21"/>
      <c r="IW1" s="21"/>
      <c r="IX1" s="21"/>
      <c r="IY1" s="21"/>
      <c r="IZ1" s="21"/>
      <c r="JA1" s="21"/>
      <c r="JB1" s="21"/>
      <c r="JC1" s="21"/>
      <c r="JD1" s="21"/>
      <c r="JE1" s="21"/>
      <c r="JF1" s="21"/>
      <c r="JG1" s="21"/>
      <c r="JH1" s="21"/>
      <c r="JI1" s="21"/>
      <c r="JJ1" s="21"/>
      <c r="JK1" s="21"/>
      <c r="JL1" s="21"/>
      <c r="JM1" s="21"/>
      <c r="JN1" s="21"/>
      <c r="JO1" s="21"/>
      <c r="JP1" s="21"/>
    </row>
    <row r="2" spans="1:267">
      <c r="A2" s="21"/>
      <c r="B2" s="21"/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  <c r="W2" s="21"/>
      <c r="X2" s="21"/>
      <c r="Y2" s="21"/>
      <c r="Z2" s="21"/>
      <c r="AA2" s="21"/>
      <c r="AB2" s="21"/>
      <c r="AC2" s="21"/>
      <c r="AD2" s="21"/>
      <c r="AE2" s="21"/>
      <c r="AF2" s="21"/>
      <c r="AG2" s="21"/>
      <c r="AH2" s="21"/>
      <c r="AI2" s="21"/>
      <c r="AJ2" s="21"/>
      <c r="AK2" s="21"/>
      <c r="AL2" s="21"/>
      <c r="AM2" s="21"/>
      <c r="AN2" s="21"/>
      <c r="AO2" s="21"/>
      <c r="AP2" s="21"/>
      <c r="AQ2" s="21"/>
      <c r="AR2" s="21"/>
      <c r="AS2" s="21"/>
      <c r="AT2" s="21"/>
      <c r="AU2" s="21"/>
      <c r="AV2" s="21"/>
      <c r="AW2" s="21"/>
      <c r="AX2" s="21"/>
      <c r="AY2" s="21"/>
      <c r="AZ2" s="21"/>
      <c r="BA2" s="21"/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/>
      <c r="BY2" s="21"/>
      <c r="BZ2" s="21"/>
      <c r="CA2" s="21"/>
      <c r="CB2" s="21"/>
      <c r="CC2" s="21"/>
      <c r="CD2" s="21"/>
      <c r="CE2" s="21"/>
      <c r="CF2" s="21"/>
      <c r="CG2" s="21"/>
      <c r="CH2" s="21"/>
      <c r="CI2" s="21"/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1"/>
      <c r="DG2" s="21"/>
      <c r="DH2" s="21"/>
      <c r="DI2" s="21"/>
      <c r="DJ2" s="21"/>
      <c r="DK2" s="21"/>
      <c r="DL2" s="21"/>
      <c r="DM2" s="21"/>
      <c r="DN2" s="21"/>
      <c r="DO2" s="21"/>
      <c r="DP2" s="21"/>
      <c r="DQ2" s="21"/>
      <c r="DR2" s="21"/>
      <c r="DS2" s="21"/>
      <c r="DT2" s="21"/>
      <c r="DU2" s="21"/>
      <c r="DV2" s="21"/>
      <c r="DW2" s="21"/>
      <c r="DX2" s="21"/>
      <c r="DY2" s="21"/>
      <c r="DZ2" s="21"/>
      <c r="EA2" s="21"/>
      <c r="EB2" s="21"/>
      <c r="EC2" s="21"/>
      <c r="ED2" s="21"/>
      <c r="EE2" s="21"/>
      <c r="EF2" s="21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/>
      <c r="EZ2" s="21"/>
      <c r="FA2" s="21"/>
      <c r="FB2" s="21"/>
      <c r="FC2" s="21"/>
      <c r="FD2" s="21"/>
      <c r="FE2" s="21"/>
      <c r="FF2" s="21"/>
      <c r="FG2" s="21"/>
      <c r="FH2" s="21"/>
      <c r="FI2" s="21"/>
      <c r="FJ2" s="21"/>
      <c r="FK2" s="21"/>
      <c r="FL2" s="21"/>
      <c r="FM2" s="21"/>
      <c r="FN2" s="21"/>
      <c r="FO2" s="21"/>
      <c r="FP2" s="21"/>
      <c r="FQ2" s="21"/>
      <c r="FR2" s="21"/>
      <c r="FS2" s="21"/>
      <c r="FT2" s="21"/>
      <c r="FU2" s="21"/>
      <c r="FV2" s="21"/>
      <c r="FW2" s="21"/>
      <c r="FX2" s="21"/>
      <c r="FY2" s="21"/>
      <c r="FZ2" s="21"/>
      <c r="GA2" s="21"/>
      <c r="GB2" s="21"/>
      <c r="GC2" s="21"/>
      <c r="GD2" s="21"/>
      <c r="GE2" s="21"/>
      <c r="GF2" s="21"/>
      <c r="GG2" s="21"/>
      <c r="GH2" s="21"/>
      <c r="GI2" s="21"/>
      <c r="GJ2" s="21"/>
      <c r="GK2" s="21"/>
      <c r="GL2" s="21"/>
      <c r="GM2" s="21"/>
      <c r="GN2" s="21"/>
      <c r="GO2" s="21"/>
      <c r="GP2" s="21"/>
      <c r="GQ2" s="21"/>
      <c r="GR2" s="21"/>
      <c r="GS2" s="21"/>
      <c r="GT2" s="21"/>
      <c r="GU2" s="21"/>
      <c r="GV2" s="21"/>
      <c r="GW2" s="21"/>
      <c r="GX2" s="21"/>
      <c r="GY2" s="21"/>
      <c r="GZ2" s="21"/>
      <c r="HA2" s="21"/>
      <c r="HB2" s="21"/>
      <c r="HC2" s="21"/>
      <c r="HD2" s="21"/>
      <c r="HE2" s="21"/>
      <c r="HF2" s="21"/>
      <c r="HG2" s="21"/>
      <c r="HH2" s="21"/>
      <c r="HI2" s="21"/>
      <c r="HJ2" s="21"/>
      <c r="HK2" s="21"/>
      <c r="HL2" s="21"/>
      <c r="HM2" s="21"/>
      <c r="HN2" s="21"/>
      <c r="HO2" s="21"/>
      <c r="HP2" s="21"/>
      <c r="HQ2" s="21"/>
      <c r="HR2" s="21"/>
      <c r="HS2" s="21"/>
      <c r="HT2" s="21"/>
      <c r="HU2" s="21"/>
      <c r="HV2" s="21"/>
      <c r="HW2" s="21"/>
      <c r="HX2" s="21"/>
      <c r="HY2" s="21"/>
      <c r="HZ2" s="21"/>
      <c r="IA2" s="21"/>
      <c r="IB2" s="21"/>
      <c r="IC2" s="21"/>
      <c r="ID2" s="21"/>
      <c r="IE2" s="21"/>
      <c r="IF2" s="21"/>
      <c r="IG2" s="21"/>
      <c r="IH2" s="21"/>
      <c r="II2" s="21"/>
      <c r="IJ2" s="21"/>
      <c r="IK2" s="21"/>
      <c r="IL2" s="21"/>
      <c r="IM2" s="21"/>
      <c r="IN2" s="21"/>
      <c r="IO2" s="21"/>
      <c r="IP2" s="21"/>
      <c r="IQ2" s="21"/>
      <c r="IR2" s="21"/>
      <c r="IS2" s="21"/>
      <c r="IT2" s="21"/>
      <c r="IU2" s="21"/>
      <c r="IV2" s="21"/>
      <c r="IW2" s="21"/>
      <c r="IX2" s="21"/>
      <c r="IY2" s="21"/>
      <c r="IZ2" s="21"/>
      <c r="JA2" s="21"/>
      <c r="JB2" s="21"/>
      <c r="JC2" s="21"/>
      <c r="JD2" s="21"/>
      <c r="JE2" s="21"/>
      <c r="JF2" s="21"/>
      <c r="JG2" s="21"/>
    </row>
    <row r="3" spans="1:258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  <c r="CK3" s="21"/>
      <c r="CL3" s="21"/>
      <c r="CM3" s="21"/>
      <c r="CN3" s="21"/>
      <c r="CO3" s="21"/>
      <c r="CP3" s="21"/>
      <c r="CQ3" s="21"/>
      <c r="CR3" s="21"/>
      <c r="CS3" s="21"/>
      <c r="CT3" s="21"/>
      <c r="CU3" s="21"/>
      <c r="CV3" s="21"/>
      <c r="CW3" s="21"/>
      <c r="CX3" s="21"/>
      <c r="CY3" s="21"/>
      <c r="CZ3" s="21"/>
      <c r="DA3" s="21"/>
      <c r="DB3" s="21"/>
      <c r="DC3" s="21"/>
      <c r="DD3" s="21"/>
      <c r="DE3" s="21"/>
      <c r="DF3" s="21"/>
      <c r="DG3" s="21"/>
      <c r="DH3" s="21"/>
      <c r="DI3" s="21"/>
      <c r="DJ3" s="21"/>
      <c r="DK3" s="21"/>
      <c r="DL3" s="21"/>
      <c r="DM3" s="21"/>
      <c r="DN3" s="21"/>
      <c r="DO3" s="21"/>
      <c r="DP3" s="21"/>
      <c r="DQ3" s="21"/>
      <c r="DR3" s="21"/>
      <c r="DS3" s="21"/>
      <c r="DT3" s="21"/>
      <c r="DU3" s="21"/>
      <c r="DV3" s="21"/>
      <c r="DW3" s="21"/>
      <c r="DX3" s="21"/>
      <c r="DY3" s="21"/>
      <c r="DZ3" s="21"/>
      <c r="EA3" s="21"/>
      <c r="EB3" s="21"/>
      <c r="EC3" s="21"/>
      <c r="ED3" s="21"/>
      <c r="EE3" s="21"/>
      <c r="EF3" s="21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/>
      <c r="EZ3" s="21"/>
      <c r="FA3" s="21"/>
      <c r="FB3" s="21"/>
      <c r="FC3" s="21"/>
      <c r="FD3" s="21"/>
      <c r="FE3" s="21"/>
      <c r="FF3" s="21"/>
      <c r="FG3" s="21"/>
      <c r="FH3" s="21"/>
      <c r="FI3" s="21"/>
      <c r="FJ3" s="21"/>
      <c r="FK3" s="21"/>
      <c r="FL3" s="21"/>
      <c r="FM3" s="21"/>
      <c r="FN3" s="21"/>
      <c r="FO3" s="21"/>
      <c r="FP3" s="21"/>
      <c r="FQ3" s="21"/>
      <c r="FR3" s="21"/>
      <c r="FS3" s="21"/>
      <c r="FT3" s="21"/>
      <c r="FU3" s="21"/>
      <c r="FV3" s="21"/>
      <c r="FW3" s="21"/>
      <c r="FX3" s="21"/>
      <c r="FY3" s="21"/>
      <c r="FZ3" s="21"/>
      <c r="GA3" s="21"/>
      <c r="GB3" s="21"/>
      <c r="GC3" s="21"/>
      <c r="GD3" s="21"/>
      <c r="GE3" s="21"/>
      <c r="GF3" s="21"/>
      <c r="GG3" s="21"/>
      <c r="GH3" s="21"/>
      <c r="GI3" s="21"/>
      <c r="GJ3" s="21"/>
      <c r="GK3" s="21"/>
      <c r="GL3" s="21"/>
      <c r="GM3" s="21"/>
      <c r="GN3" s="21"/>
      <c r="GO3" s="21"/>
      <c r="GP3" s="21"/>
      <c r="GQ3" s="21"/>
      <c r="GR3" s="21"/>
      <c r="GS3" s="21"/>
      <c r="GT3" s="21"/>
      <c r="GU3" s="21"/>
      <c r="GV3" s="21"/>
      <c r="GW3" s="21"/>
      <c r="GX3" s="21"/>
      <c r="GY3" s="21"/>
      <c r="GZ3" s="21"/>
      <c r="HA3" s="21"/>
      <c r="HB3" s="21"/>
      <c r="HC3" s="21"/>
      <c r="HD3" s="21"/>
      <c r="HE3" s="21"/>
      <c r="HF3" s="21"/>
      <c r="HG3" s="21"/>
      <c r="HH3" s="21"/>
      <c r="HI3" s="21"/>
      <c r="HJ3" s="21"/>
      <c r="HK3" s="21"/>
      <c r="HL3" s="21"/>
      <c r="HM3" s="21"/>
      <c r="HN3" s="21"/>
      <c r="HO3" s="21"/>
      <c r="HP3" s="21"/>
      <c r="HQ3" s="21"/>
      <c r="HR3" s="21"/>
      <c r="HS3" s="21"/>
      <c r="HT3" s="21"/>
      <c r="HU3" s="21"/>
      <c r="HV3" s="21"/>
      <c r="HW3" s="21"/>
      <c r="HX3" s="21"/>
      <c r="HY3" s="21"/>
      <c r="HZ3" s="21"/>
      <c r="IA3" s="21"/>
      <c r="IB3" s="21"/>
      <c r="IC3" s="21"/>
      <c r="ID3" s="21"/>
      <c r="IE3" s="21"/>
      <c r="IF3" s="21"/>
      <c r="IG3" s="21"/>
      <c r="IH3" s="21"/>
      <c r="II3" s="21"/>
      <c r="IJ3" s="21"/>
      <c r="IK3" s="21"/>
      <c r="IL3" s="21"/>
      <c r="IM3" s="21"/>
      <c r="IN3" s="21"/>
      <c r="IO3" s="21"/>
      <c r="IP3" s="21"/>
      <c r="IQ3" s="21"/>
      <c r="IR3" s="21"/>
      <c r="IS3" s="21"/>
      <c r="IT3" s="21"/>
      <c r="IU3" s="21"/>
      <c r="IV3" s="21"/>
      <c r="IW3" s="21"/>
      <c r="IX3" s="21"/>
    </row>
    <row r="4" spans="1:258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21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21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21"/>
      <c r="EF4" s="21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/>
      <c r="EZ4" s="21"/>
      <c r="FA4" s="21"/>
      <c r="FB4" s="21"/>
      <c r="FC4" s="21"/>
      <c r="FD4" s="21"/>
      <c r="FE4" s="21"/>
      <c r="FF4" s="21"/>
      <c r="FG4" s="21"/>
      <c r="FH4" s="21"/>
      <c r="FI4" s="21"/>
      <c r="FJ4" s="21"/>
      <c r="FK4" s="21"/>
      <c r="FL4" s="21"/>
      <c r="FM4" s="21"/>
      <c r="FN4" s="21"/>
      <c r="FO4" s="21"/>
      <c r="FP4" s="21"/>
      <c r="FQ4" s="21"/>
      <c r="FR4" s="21"/>
      <c r="FS4" s="21"/>
      <c r="FT4" s="21"/>
      <c r="FU4" s="21"/>
      <c r="FV4" s="21"/>
      <c r="FW4" s="21"/>
      <c r="FX4" s="21"/>
      <c r="FY4" s="21"/>
      <c r="FZ4" s="21"/>
      <c r="GA4" s="21"/>
      <c r="GB4" s="21"/>
      <c r="GC4" s="21"/>
      <c r="GD4" s="21"/>
      <c r="GE4" s="21"/>
      <c r="GF4" s="21"/>
      <c r="GG4" s="21"/>
      <c r="GH4" s="21"/>
      <c r="GI4" s="21"/>
      <c r="GJ4" s="21"/>
      <c r="GK4" s="21"/>
      <c r="GL4" s="21"/>
      <c r="GM4" s="21"/>
      <c r="GN4" s="21"/>
      <c r="GO4" s="21"/>
      <c r="GP4" s="21"/>
      <c r="GQ4" s="21"/>
      <c r="GR4" s="21"/>
      <c r="GS4" s="21"/>
      <c r="GT4" s="21"/>
      <c r="GU4" s="21"/>
      <c r="GV4" s="21"/>
      <c r="GW4" s="21"/>
      <c r="GX4" s="21"/>
      <c r="GY4" s="21"/>
      <c r="GZ4" s="21"/>
      <c r="HA4" s="21"/>
      <c r="HB4" s="21"/>
      <c r="HC4" s="21"/>
      <c r="HD4" s="21"/>
      <c r="HE4" s="21"/>
      <c r="HF4" s="21"/>
      <c r="HG4" s="21"/>
      <c r="HH4" s="21"/>
      <c r="HI4" s="21"/>
      <c r="HJ4" s="21"/>
      <c r="HK4" s="21"/>
      <c r="HL4" s="21"/>
      <c r="HM4" s="21"/>
      <c r="HN4" s="21"/>
      <c r="HO4" s="21"/>
      <c r="HP4" s="21"/>
      <c r="HQ4" s="21"/>
      <c r="HR4" s="21"/>
      <c r="HS4" s="21"/>
      <c r="HT4" s="21"/>
      <c r="HU4" s="21"/>
      <c r="HV4" s="21"/>
      <c r="HW4" s="21"/>
      <c r="HX4" s="21"/>
      <c r="HY4" s="21"/>
      <c r="HZ4" s="21"/>
      <c r="IA4" s="21"/>
      <c r="IB4" s="21"/>
      <c r="IC4" s="21"/>
      <c r="ID4" s="21"/>
      <c r="IE4" s="21"/>
      <c r="IF4" s="21"/>
      <c r="IG4" s="21"/>
      <c r="IH4" s="21"/>
      <c r="II4" s="21"/>
      <c r="IJ4" s="21"/>
      <c r="IK4" s="21"/>
      <c r="IL4" s="21"/>
      <c r="IM4" s="21"/>
      <c r="IN4" s="21"/>
      <c r="IO4" s="21"/>
      <c r="IP4" s="21"/>
      <c r="IQ4" s="21"/>
      <c r="IR4" s="21"/>
      <c r="IS4" s="21"/>
      <c r="IT4" s="21"/>
      <c r="IU4" s="21"/>
      <c r="IV4" s="21"/>
      <c r="IW4" s="21"/>
      <c r="IX4" s="21"/>
    </row>
    <row r="5" spans="1:249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  <c r="GI5" s="21"/>
      <c r="GJ5" s="21"/>
      <c r="GK5" s="21"/>
      <c r="GL5" s="21"/>
      <c r="GM5" s="21"/>
      <c r="GN5" s="21"/>
      <c r="GO5" s="21"/>
      <c r="GP5" s="21"/>
      <c r="GQ5" s="21"/>
      <c r="GR5" s="21"/>
      <c r="GS5" s="21"/>
      <c r="GT5" s="21"/>
      <c r="GU5" s="21"/>
      <c r="GV5" s="21"/>
      <c r="GW5" s="21"/>
      <c r="GX5" s="21"/>
      <c r="GY5" s="21"/>
      <c r="GZ5" s="21"/>
      <c r="HA5" s="21"/>
      <c r="HB5" s="21"/>
      <c r="HC5" s="21"/>
      <c r="HD5" s="21"/>
      <c r="HE5" s="21"/>
      <c r="HF5" s="21"/>
      <c r="HG5" s="21"/>
      <c r="HH5" s="21"/>
      <c r="HI5" s="21"/>
      <c r="HJ5" s="21"/>
      <c r="HK5" s="21"/>
      <c r="HL5" s="21"/>
      <c r="HM5" s="21"/>
      <c r="HN5" s="21"/>
      <c r="HO5" s="21"/>
      <c r="HP5" s="21"/>
      <c r="HQ5" s="21"/>
      <c r="HR5" s="21"/>
      <c r="HS5" s="21"/>
      <c r="HT5" s="21"/>
      <c r="HU5" s="21"/>
      <c r="HV5" s="21"/>
      <c r="HW5" s="21"/>
      <c r="HX5" s="21"/>
      <c r="HY5" s="21"/>
      <c r="HZ5" s="21"/>
      <c r="IA5" s="21"/>
      <c r="IB5" s="21"/>
      <c r="IC5" s="21"/>
      <c r="ID5" s="21"/>
      <c r="IE5" s="21"/>
      <c r="IF5" s="21"/>
      <c r="IG5" s="21"/>
      <c r="IH5" s="21"/>
      <c r="II5" s="21"/>
      <c r="IJ5" s="21"/>
      <c r="IK5" s="21"/>
      <c r="IL5" s="21"/>
      <c r="IM5" s="21"/>
      <c r="IN5" s="21"/>
      <c r="IO5" s="21"/>
    </row>
    <row r="6" spans="1:240">
      <c r="A6" s="22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  <c r="GI6" s="21"/>
      <c r="GJ6" s="21"/>
      <c r="GK6" s="21"/>
      <c r="GL6" s="21"/>
      <c r="GM6" s="21"/>
      <c r="GN6" s="21"/>
      <c r="GO6" s="21"/>
      <c r="GP6" s="21"/>
      <c r="GQ6" s="21"/>
      <c r="GR6" s="21"/>
      <c r="GS6" s="21"/>
      <c r="GT6" s="21"/>
      <c r="GU6" s="21"/>
      <c r="GV6" s="21"/>
      <c r="GW6" s="21"/>
      <c r="GX6" s="21"/>
      <c r="GY6" s="21"/>
      <c r="GZ6" s="21"/>
      <c r="HA6" s="21"/>
      <c r="HB6" s="21"/>
      <c r="HC6" s="21"/>
      <c r="HD6" s="21"/>
      <c r="HE6" s="21"/>
      <c r="HF6" s="21"/>
      <c r="HG6" s="21"/>
      <c r="HH6" s="21"/>
      <c r="HI6" s="21"/>
      <c r="HJ6" s="21"/>
      <c r="HK6" s="21"/>
      <c r="HL6" s="21"/>
      <c r="HM6" s="21"/>
      <c r="HN6" s="21"/>
      <c r="HO6" s="21"/>
      <c r="HP6" s="21"/>
      <c r="HQ6" s="21"/>
      <c r="HR6" s="21"/>
      <c r="HS6" s="21"/>
      <c r="HT6" s="21"/>
      <c r="HU6" s="21"/>
      <c r="HV6" s="21"/>
      <c r="HW6" s="21"/>
      <c r="HX6" s="21"/>
      <c r="HY6" s="21"/>
      <c r="HZ6" s="21"/>
      <c r="IA6" s="21"/>
      <c r="IB6" s="21"/>
      <c r="IC6" s="21"/>
      <c r="ID6" s="21"/>
      <c r="IE6" s="21"/>
      <c r="IF6" s="21"/>
    </row>
    <row r="7" spans="1:240">
      <c r="A7" s="22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1"/>
      <c r="DG7" s="21"/>
      <c r="DH7" s="21"/>
      <c r="DI7" s="21"/>
      <c r="DJ7" s="21"/>
      <c r="DK7" s="21"/>
      <c r="DL7" s="21"/>
      <c r="DM7" s="21"/>
      <c r="DN7" s="21"/>
      <c r="DO7" s="21"/>
      <c r="DP7" s="21"/>
      <c r="DQ7" s="21"/>
      <c r="DR7" s="21"/>
      <c r="DS7" s="21"/>
      <c r="DT7" s="21"/>
      <c r="DU7" s="21"/>
      <c r="DV7" s="21"/>
      <c r="DW7" s="21"/>
      <c r="DX7" s="21"/>
      <c r="DY7" s="21"/>
      <c r="DZ7" s="21"/>
      <c r="EA7" s="21"/>
      <c r="EB7" s="21"/>
      <c r="EC7" s="21"/>
      <c r="ED7" s="21"/>
      <c r="EE7" s="21"/>
      <c r="EF7" s="21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/>
      <c r="EZ7" s="21"/>
      <c r="FA7" s="21"/>
      <c r="FB7" s="21"/>
      <c r="FC7" s="21"/>
      <c r="FD7" s="21"/>
      <c r="FE7" s="21"/>
      <c r="FF7" s="21"/>
      <c r="FG7" s="21"/>
      <c r="FH7" s="21"/>
      <c r="FI7" s="21"/>
      <c r="FJ7" s="21"/>
      <c r="FK7" s="21"/>
      <c r="FL7" s="21"/>
      <c r="FM7" s="21"/>
      <c r="FN7" s="21"/>
      <c r="FO7" s="21"/>
      <c r="FP7" s="21"/>
      <c r="FQ7" s="21"/>
      <c r="FR7" s="21"/>
      <c r="FS7" s="21"/>
      <c r="FT7" s="21"/>
      <c r="FU7" s="21"/>
      <c r="FV7" s="21"/>
      <c r="FW7" s="21"/>
      <c r="FX7" s="21"/>
      <c r="FY7" s="21"/>
      <c r="FZ7" s="21"/>
      <c r="GA7" s="21"/>
      <c r="GB7" s="21"/>
      <c r="GC7" s="21"/>
      <c r="GD7" s="21"/>
      <c r="GE7" s="21"/>
      <c r="GF7" s="21"/>
      <c r="GG7" s="21"/>
      <c r="GH7" s="21"/>
      <c r="GI7" s="21"/>
      <c r="GJ7" s="21"/>
      <c r="GK7" s="21"/>
      <c r="GL7" s="21"/>
      <c r="GM7" s="21"/>
      <c r="GN7" s="21"/>
      <c r="GO7" s="21"/>
      <c r="GP7" s="21"/>
      <c r="GQ7" s="21"/>
      <c r="GR7" s="21"/>
      <c r="GS7" s="21"/>
      <c r="GT7" s="21"/>
      <c r="GU7" s="21"/>
      <c r="GV7" s="21"/>
      <c r="GW7" s="21"/>
      <c r="GX7" s="21"/>
      <c r="GY7" s="21"/>
      <c r="GZ7" s="21"/>
      <c r="HA7" s="21"/>
      <c r="HB7" s="21"/>
      <c r="HC7" s="21"/>
      <c r="HD7" s="21"/>
      <c r="HE7" s="21"/>
      <c r="HF7" s="21"/>
      <c r="HG7" s="21"/>
      <c r="HH7" s="21"/>
      <c r="HI7" s="21"/>
      <c r="HJ7" s="21"/>
      <c r="HK7" s="21"/>
      <c r="HL7" s="21"/>
      <c r="HM7" s="21"/>
      <c r="HN7" s="21"/>
      <c r="HO7" s="21"/>
      <c r="HP7" s="21"/>
      <c r="HQ7" s="21"/>
      <c r="HR7" s="21"/>
      <c r="HS7" s="21"/>
      <c r="HT7" s="21"/>
      <c r="HU7" s="21"/>
      <c r="HV7" s="21"/>
      <c r="HW7" s="21"/>
      <c r="HX7" s="21"/>
      <c r="HY7" s="21"/>
      <c r="HZ7" s="21"/>
      <c r="IA7" s="21"/>
      <c r="IB7" s="21"/>
      <c r="IC7" s="21"/>
      <c r="ID7" s="21"/>
      <c r="IE7" s="21"/>
      <c r="IF7" s="21"/>
    </row>
  </sheetData>
  <pageMargins left="0.699305555555556" right="0.699305555555556" top="0.75" bottom="0.75" header="0.3" footer="0.3"/>
  <pageSetup paperSize="9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"/>
  <sheetViews>
    <sheetView topLeftCell="A91" workbookViewId="0">
      <selection activeCell="D119" sqref="D119"/>
    </sheetView>
  </sheetViews>
  <sheetFormatPr defaultColWidth="8.875" defaultRowHeight="13.5"/>
  <cols>
    <col min="2" max="2" width="11.875" customWidth="1"/>
    <col min="3" max="3" width="16.375" style="1" customWidth="1"/>
    <col min="4" max="4" width="97" customWidth="1"/>
  </cols>
  <sheetData>
    <row r="1" spans="1:4">
      <c r="A1" s="2" t="s">
        <v>529</v>
      </c>
      <c r="B1" s="3" t="s">
        <v>530</v>
      </c>
      <c r="C1" s="4" t="s">
        <v>531</v>
      </c>
      <c r="D1" s="5" t="s">
        <v>532</v>
      </c>
    </row>
    <row r="2" spans="1:3">
      <c r="A2" s="6" t="s">
        <v>127</v>
      </c>
      <c r="B2" s="7" t="s">
        <v>533</v>
      </c>
      <c r="C2" s="8"/>
    </row>
    <row r="3" spans="1:4">
      <c r="A3" s="9"/>
      <c r="B3" s="6" t="s">
        <v>141</v>
      </c>
      <c r="C3" s="8" t="s">
        <v>534</v>
      </c>
      <c r="D3" s="10" t="s">
        <v>535</v>
      </c>
    </row>
    <row r="4" spans="1:4">
      <c r="A4" s="9"/>
      <c r="B4" s="9"/>
      <c r="C4" s="8"/>
      <c r="D4" s="11"/>
    </row>
    <row r="5" spans="1:3">
      <c r="A5" s="9"/>
      <c r="B5" s="12"/>
      <c r="C5" s="8"/>
    </row>
    <row r="6" spans="1:4">
      <c r="A6" s="9"/>
      <c r="B6" s="6" t="s">
        <v>140</v>
      </c>
      <c r="C6" s="8"/>
      <c r="D6" s="11"/>
    </row>
    <row r="7" spans="1:4">
      <c r="A7" s="9"/>
      <c r="B7" s="9"/>
      <c r="C7" s="8" t="s">
        <v>536</v>
      </c>
      <c r="D7" s="11" t="s">
        <v>537</v>
      </c>
    </row>
    <row r="8" spans="1:4">
      <c r="A8" s="9"/>
      <c r="B8" s="9"/>
      <c r="C8" s="8" t="s">
        <v>536</v>
      </c>
      <c r="D8" s="10" t="s">
        <v>538</v>
      </c>
    </row>
    <row r="9" spans="1:4">
      <c r="A9" s="9"/>
      <c r="B9" s="12"/>
      <c r="C9" s="8" t="s">
        <v>539</v>
      </c>
      <c r="D9" s="10" t="s">
        <v>540</v>
      </c>
    </row>
    <row r="10" spans="1:4">
      <c r="A10" s="9"/>
      <c r="B10" s="7" t="s">
        <v>541</v>
      </c>
      <c r="C10" s="8"/>
      <c r="D10" s="11"/>
    </row>
    <row r="11" spans="1:4">
      <c r="A11" s="9" t="s">
        <v>542</v>
      </c>
      <c r="B11" s="13" t="s">
        <v>144</v>
      </c>
      <c r="C11" s="8" t="s">
        <v>543</v>
      </c>
      <c r="D11" s="10" t="s">
        <v>544</v>
      </c>
    </row>
    <row r="12" spans="1:4">
      <c r="A12" s="9"/>
      <c r="B12" s="14"/>
      <c r="C12" s="8" t="s">
        <v>545</v>
      </c>
      <c r="D12" s="10" t="s">
        <v>546</v>
      </c>
    </row>
    <row r="13" spans="1:4">
      <c r="A13" s="9"/>
      <c r="B13" s="14"/>
      <c r="C13" s="8" t="s">
        <v>547</v>
      </c>
      <c r="D13" s="10" t="s">
        <v>548</v>
      </c>
    </row>
    <row r="14" spans="1:4">
      <c r="A14" s="9"/>
      <c r="B14" s="14"/>
      <c r="C14" s="8" t="s">
        <v>549</v>
      </c>
      <c r="D14" s="10" t="s">
        <v>550</v>
      </c>
    </row>
    <row r="15" ht="14.45" customHeight="1" spans="1:4">
      <c r="A15" s="12"/>
      <c r="B15" s="15" t="s">
        <v>541</v>
      </c>
      <c r="C15" s="8"/>
      <c r="D15" s="11"/>
    </row>
    <row r="16" spans="1:4">
      <c r="A16" s="6" t="s">
        <v>551</v>
      </c>
      <c r="B16" s="6" t="s">
        <v>144</v>
      </c>
      <c r="C16" s="8"/>
      <c r="D16" s="11"/>
    </row>
    <row r="17" spans="1:4">
      <c r="A17" s="9"/>
      <c r="B17" s="9"/>
      <c r="C17" s="8" t="s">
        <v>552</v>
      </c>
      <c r="D17" s="10" t="s">
        <v>553</v>
      </c>
    </row>
    <row r="18" spans="1:4">
      <c r="A18" s="9"/>
      <c r="B18" s="9"/>
      <c r="C18" s="8" t="s">
        <v>552</v>
      </c>
      <c r="D18" s="10" t="s">
        <v>554</v>
      </c>
    </row>
    <row r="19" spans="1:4">
      <c r="A19" s="9"/>
      <c r="B19" s="9"/>
      <c r="C19" s="8" t="s">
        <v>555</v>
      </c>
      <c r="D19" s="10" t="s">
        <v>556</v>
      </c>
    </row>
    <row r="20" spans="1:4">
      <c r="A20" s="9"/>
      <c r="B20" s="9"/>
      <c r="C20" s="8" t="s">
        <v>557</v>
      </c>
      <c r="D20" s="10" t="s">
        <v>558</v>
      </c>
    </row>
    <row r="21" spans="1:4">
      <c r="A21" s="9"/>
      <c r="B21" s="9"/>
      <c r="C21" s="8" t="s">
        <v>559</v>
      </c>
      <c r="D21" s="10" t="s">
        <v>560</v>
      </c>
    </row>
    <row r="22" spans="1:4">
      <c r="A22" s="9"/>
      <c r="B22" s="9"/>
      <c r="C22" s="8" t="s">
        <v>561</v>
      </c>
      <c r="D22" s="10" t="s">
        <v>562</v>
      </c>
    </row>
    <row r="23" spans="1:4">
      <c r="A23" s="9"/>
      <c r="B23" s="9"/>
      <c r="C23" s="8" t="s">
        <v>563</v>
      </c>
      <c r="D23" s="10" t="s">
        <v>564</v>
      </c>
    </row>
    <row r="24" spans="1:4">
      <c r="A24" s="9"/>
      <c r="B24" s="9"/>
      <c r="C24" s="8" t="s">
        <v>565</v>
      </c>
      <c r="D24" s="10" t="s">
        <v>566</v>
      </c>
    </row>
    <row r="25" spans="1:4">
      <c r="A25" s="9"/>
      <c r="B25" s="9"/>
      <c r="C25" s="8" t="s">
        <v>567</v>
      </c>
      <c r="D25" s="10" t="s">
        <v>568</v>
      </c>
    </row>
    <row r="26" spans="1:4">
      <c r="A26" s="9"/>
      <c r="B26" s="9"/>
      <c r="C26" s="8" t="s">
        <v>569</v>
      </c>
      <c r="D26" s="10" t="s">
        <v>570</v>
      </c>
    </row>
    <row r="27" spans="1:4">
      <c r="A27" s="9"/>
      <c r="B27" s="9"/>
      <c r="C27" s="8" t="s">
        <v>565</v>
      </c>
      <c r="D27" s="10" t="s">
        <v>571</v>
      </c>
    </row>
    <row r="28" spans="1:4">
      <c r="A28" s="9"/>
      <c r="B28" s="9"/>
      <c r="C28" s="8" t="s">
        <v>572</v>
      </c>
      <c r="D28" s="10" t="s">
        <v>573</v>
      </c>
    </row>
    <row r="29" spans="1:4">
      <c r="A29" s="9"/>
      <c r="B29" s="9"/>
      <c r="C29" s="8" t="s">
        <v>574</v>
      </c>
      <c r="D29" s="10" t="s">
        <v>575</v>
      </c>
    </row>
    <row r="30" spans="1:4">
      <c r="A30" s="9"/>
      <c r="B30" s="9"/>
      <c r="C30" s="8" t="s">
        <v>569</v>
      </c>
      <c r="D30" s="10" t="s">
        <v>576</v>
      </c>
    </row>
    <row r="31" spans="1:4">
      <c r="A31" s="9"/>
      <c r="B31" s="9"/>
      <c r="C31" s="16" t="s">
        <v>574</v>
      </c>
      <c r="D31" s="10" t="s">
        <v>577</v>
      </c>
    </row>
    <row r="32" spans="1:4">
      <c r="A32" s="9"/>
      <c r="B32" s="9"/>
      <c r="C32" s="16" t="s">
        <v>578</v>
      </c>
      <c r="D32" s="10" t="s">
        <v>579</v>
      </c>
    </row>
    <row r="33" spans="1:4">
      <c r="A33" s="9"/>
      <c r="B33" s="9"/>
      <c r="C33" s="8" t="s">
        <v>580</v>
      </c>
      <c r="D33" s="10" t="s">
        <v>581</v>
      </c>
    </row>
    <row r="34" spans="1:4">
      <c r="A34" s="9"/>
      <c r="B34" s="9"/>
      <c r="C34" s="8" t="s">
        <v>582</v>
      </c>
      <c r="D34" s="10" t="s">
        <v>583</v>
      </c>
    </row>
    <row r="35" spans="1:4">
      <c r="A35" s="9"/>
      <c r="B35" s="9"/>
      <c r="C35" s="8" t="s">
        <v>584</v>
      </c>
      <c r="D35" s="10" t="s">
        <v>585</v>
      </c>
    </row>
    <row r="36" spans="1:4">
      <c r="A36" s="9"/>
      <c r="B36" s="9"/>
      <c r="C36" s="8" t="s">
        <v>586</v>
      </c>
      <c r="D36" s="10" t="s">
        <v>587</v>
      </c>
    </row>
    <row r="37" spans="1:4">
      <c r="A37" s="9"/>
      <c r="B37" s="9"/>
      <c r="C37" s="8" t="s">
        <v>555</v>
      </c>
      <c r="D37" s="10" t="s">
        <v>588</v>
      </c>
    </row>
    <row r="38" spans="1:4">
      <c r="A38" s="9"/>
      <c r="B38" s="9"/>
      <c r="C38" s="8" t="s">
        <v>589</v>
      </c>
      <c r="D38" s="10" t="s">
        <v>590</v>
      </c>
    </row>
    <row r="39" spans="1:4">
      <c r="A39" s="9"/>
      <c r="B39" s="12"/>
      <c r="C39" s="8" t="s">
        <v>591</v>
      </c>
      <c r="D39" s="10" t="s">
        <v>592</v>
      </c>
    </row>
    <row r="40" spans="1:4">
      <c r="A40" s="9"/>
      <c r="B40" s="13" t="s">
        <v>541</v>
      </c>
      <c r="C40" s="8"/>
      <c r="D40" s="8"/>
    </row>
    <row r="41" spans="1:4">
      <c r="A41" s="9"/>
      <c r="B41" s="15"/>
      <c r="C41" s="8"/>
      <c r="D41" s="8"/>
    </row>
    <row r="42" spans="1:4">
      <c r="A42" s="12"/>
      <c r="B42" s="15"/>
      <c r="C42" s="8"/>
      <c r="D42" s="8"/>
    </row>
    <row r="43" spans="1:4">
      <c r="A43" s="4" t="s">
        <v>593</v>
      </c>
      <c r="B43" s="7"/>
      <c r="C43" s="8" t="s">
        <v>552</v>
      </c>
      <c r="D43" s="10" t="s">
        <v>594</v>
      </c>
    </row>
    <row r="44" spans="1:4">
      <c r="A44" s="4"/>
      <c r="B44" s="7"/>
      <c r="C44" s="8" t="s">
        <v>595</v>
      </c>
      <c r="D44" s="10" t="s">
        <v>596</v>
      </c>
    </row>
    <row r="45" spans="1:4">
      <c r="A45" s="4"/>
      <c r="B45" s="7"/>
      <c r="C45" s="8" t="s">
        <v>597</v>
      </c>
      <c r="D45" s="10" t="s">
        <v>598</v>
      </c>
    </row>
    <row r="46" spans="1:4">
      <c r="A46" s="4"/>
      <c r="B46" s="7"/>
      <c r="C46" s="8" t="s">
        <v>574</v>
      </c>
      <c r="D46" s="10" t="s">
        <v>599</v>
      </c>
    </row>
    <row r="47" spans="1:4">
      <c r="A47" s="4"/>
      <c r="B47" s="7"/>
      <c r="C47" s="8" t="s">
        <v>536</v>
      </c>
      <c r="D47" s="10" t="s">
        <v>600</v>
      </c>
    </row>
    <row r="48" spans="1:4">
      <c r="A48" s="4"/>
      <c r="B48" s="7"/>
      <c r="C48" s="8" t="s">
        <v>601</v>
      </c>
      <c r="D48" s="10" t="s">
        <v>602</v>
      </c>
    </row>
    <row r="49" spans="1:4">
      <c r="A49" s="4"/>
      <c r="B49" s="7"/>
      <c r="C49" s="8" t="s">
        <v>603</v>
      </c>
      <c r="D49" s="10" t="s">
        <v>604</v>
      </c>
    </row>
    <row r="50" spans="1:4">
      <c r="A50" s="4"/>
      <c r="B50" s="7"/>
      <c r="C50" s="8" t="s">
        <v>569</v>
      </c>
      <c r="D50" s="10" t="s">
        <v>605</v>
      </c>
    </row>
    <row r="51" spans="1:4">
      <c r="A51" s="4"/>
      <c r="B51" s="7"/>
      <c r="C51" s="8" t="s">
        <v>606</v>
      </c>
      <c r="D51" s="10" t="s">
        <v>607</v>
      </c>
    </row>
    <row r="52" spans="1:4">
      <c r="A52" s="4"/>
      <c r="B52" s="7"/>
      <c r="C52" s="8" t="s">
        <v>608</v>
      </c>
      <c r="D52" s="10" t="s">
        <v>609</v>
      </c>
    </row>
    <row r="53" spans="1:4">
      <c r="A53" s="4"/>
      <c r="B53" s="7"/>
      <c r="C53" s="8"/>
      <c r="D53" s="11"/>
    </row>
    <row r="54" spans="1:4">
      <c r="A54" s="4"/>
      <c r="B54" s="7"/>
      <c r="C54" s="8"/>
      <c r="D54" s="11"/>
    </row>
    <row r="55" spans="1:4">
      <c r="A55" s="4"/>
      <c r="B55" s="7"/>
      <c r="C55" s="8"/>
      <c r="D55" s="11"/>
    </row>
    <row r="56" spans="1:4">
      <c r="A56" s="6" t="s">
        <v>610</v>
      </c>
      <c r="B56" s="6" t="s">
        <v>611</v>
      </c>
      <c r="C56" s="8"/>
      <c r="D56" s="11"/>
    </row>
    <row r="57" spans="1:4">
      <c r="A57" s="9"/>
      <c r="B57" s="9"/>
      <c r="C57" s="8"/>
      <c r="D57" s="11"/>
    </row>
    <row r="58" spans="1:4">
      <c r="A58" s="9"/>
      <c r="B58" s="9"/>
      <c r="C58" s="8"/>
      <c r="D58" s="11"/>
    </row>
    <row r="59" spans="1:4">
      <c r="A59" s="9"/>
      <c r="B59" s="12"/>
      <c r="C59" s="8"/>
      <c r="D59" s="11"/>
    </row>
    <row r="60" spans="1:4">
      <c r="A60" s="9"/>
      <c r="B60" s="7" t="s">
        <v>612</v>
      </c>
      <c r="C60" s="8" t="s">
        <v>613</v>
      </c>
      <c r="D60" s="10" t="s">
        <v>614</v>
      </c>
    </row>
    <row r="61" spans="1:4">
      <c r="A61" s="9"/>
      <c r="B61" s="7"/>
      <c r="C61" s="8" t="s">
        <v>613</v>
      </c>
      <c r="D61" s="10" t="s">
        <v>614</v>
      </c>
    </row>
    <row r="62" spans="1:4">
      <c r="A62" s="9"/>
      <c r="B62" s="7"/>
      <c r="C62" s="8" t="s">
        <v>615</v>
      </c>
      <c r="D62" s="10" t="s">
        <v>616</v>
      </c>
    </row>
    <row r="63" spans="1:4">
      <c r="A63" s="9"/>
      <c r="B63" s="7"/>
      <c r="C63" s="8" t="s">
        <v>617</v>
      </c>
      <c r="D63" s="10" t="s">
        <v>618</v>
      </c>
    </row>
    <row r="64" spans="1:4">
      <c r="A64" s="9"/>
      <c r="B64" s="7"/>
      <c r="C64" s="8" t="s">
        <v>555</v>
      </c>
      <c r="D64" s="10" t="s">
        <v>619</v>
      </c>
    </row>
    <row r="65" spans="1:4">
      <c r="A65" s="9"/>
      <c r="B65" s="7"/>
      <c r="C65" s="8" t="s">
        <v>569</v>
      </c>
      <c r="D65" s="10" t="s">
        <v>620</v>
      </c>
    </row>
    <row r="66" spans="1:4">
      <c r="A66" s="9"/>
      <c r="B66" s="7"/>
      <c r="C66" s="8" t="s">
        <v>621</v>
      </c>
      <c r="D66" s="10" t="s">
        <v>622</v>
      </c>
    </row>
    <row r="67" spans="1:4">
      <c r="A67" s="9"/>
      <c r="B67" s="7"/>
      <c r="C67" s="8" t="s">
        <v>561</v>
      </c>
      <c r="D67" s="10" t="s">
        <v>623</v>
      </c>
    </row>
    <row r="68" spans="1:4">
      <c r="A68" s="9"/>
      <c r="B68" s="7"/>
      <c r="C68" s="8" t="s">
        <v>624</v>
      </c>
      <c r="D68" s="10" t="s">
        <v>625</v>
      </c>
    </row>
    <row r="69" spans="1:4">
      <c r="A69" s="9"/>
      <c r="B69" s="7"/>
      <c r="C69" s="8" t="s">
        <v>626</v>
      </c>
      <c r="D69" s="10" t="s">
        <v>627</v>
      </c>
    </row>
    <row r="70" spans="1:4">
      <c r="A70" s="9"/>
      <c r="B70" s="7"/>
      <c r="C70" s="8" t="s">
        <v>628</v>
      </c>
      <c r="D70" s="10" t="s">
        <v>629</v>
      </c>
    </row>
    <row r="71" spans="1:4">
      <c r="A71" s="9"/>
      <c r="B71" s="7"/>
      <c r="C71" s="8" t="s">
        <v>630</v>
      </c>
      <c r="D71" s="10" t="s">
        <v>631</v>
      </c>
    </row>
    <row r="72" spans="1:4">
      <c r="A72" s="9"/>
      <c r="B72" s="7"/>
      <c r="C72" s="8" t="s">
        <v>632</v>
      </c>
      <c r="D72" s="10" t="s">
        <v>633</v>
      </c>
    </row>
    <row r="73" spans="1:4">
      <c r="A73" s="9"/>
      <c r="B73" s="7"/>
      <c r="C73" s="8" t="s">
        <v>543</v>
      </c>
      <c r="D73" s="10" t="s">
        <v>634</v>
      </c>
    </row>
    <row r="74" spans="1:4">
      <c r="A74" s="9"/>
      <c r="B74" s="7"/>
      <c r="C74" s="8" t="s">
        <v>635</v>
      </c>
      <c r="D74" s="10" t="s">
        <v>636</v>
      </c>
    </row>
    <row r="75" spans="1:4">
      <c r="A75" s="9"/>
      <c r="B75" s="7"/>
      <c r="C75" s="8" t="s">
        <v>637</v>
      </c>
      <c r="D75" s="10" t="s">
        <v>638</v>
      </c>
    </row>
    <row r="76" spans="1:4">
      <c r="A76" s="9"/>
      <c r="B76" s="7"/>
      <c r="C76" s="8" t="s">
        <v>586</v>
      </c>
      <c r="D76" s="10" t="s">
        <v>639</v>
      </c>
    </row>
    <row r="77" spans="1:4">
      <c r="A77" s="9"/>
      <c r="B77" s="7"/>
      <c r="C77" s="8" t="s">
        <v>640</v>
      </c>
      <c r="D77" s="10" t="s">
        <v>641</v>
      </c>
    </row>
    <row r="78" spans="1:4">
      <c r="A78" s="9"/>
      <c r="B78" s="7"/>
      <c r="C78" s="8"/>
      <c r="D78" s="11"/>
    </row>
    <row r="79" spans="1:4">
      <c r="A79" s="9"/>
      <c r="B79" s="7"/>
      <c r="C79" s="8"/>
      <c r="D79" s="11"/>
    </row>
    <row r="80" spans="1:4">
      <c r="A80" s="9"/>
      <c r="B80" s="7"/>
      <c r="C80" s="8"/>
      <c r="D80" s="11"/>
    </row>
    <row r="81" spans="1:4">
      <c r="A81" s="9"/>
      <c r="B81" s="7"/>
      <c r="C81" s="8"/>
      <c r="D81" s="11"/>
    </row>
    <row r="82" ht="15.95" customHeight="1" spans="1:3">
      <c r="A82" s="9"/>
      <c r="B82" s="14" t="s">
        <v>110</v>
      </c>
      <c r="C82" s="8"/>
    </row>
    <row r="83" ht="15.95" customHeight="1" spans="1:4">
      <c r="A83" s="9"/>
      <c r="B83" s="14"/>
      <c r="C83" s="8"/>
      <c r="D83" s="11"/>
    </row>
    <row r="84" ht="15.95" customHeight="1" spans="1:4">
      <c r="A84" s="9"/>
      <c r="B84" s="7" t="s">
        <v>109</v>
      </c>
      <c r="C84" s="8"/>
      <c r="D84" s="11"/>
    </row>
    <row r="85" ht="15.95" customHeight="1" spans="1:4">
      <c r="A85" s="9"/>
      <c r="B85" s="7"/>
      <c r="C85" s="8"/>
      <c r="D85" s="10" t="s">
        <v>642</v>
      </c>
    </row>
    <row r="86" spans="1:4">
      <c r="A86" s="9"/>
      <c r="B86" s="7"/>
      <c r="C86" s="8"/>
      <c r="D86" s="11"/>
    </row>
    <row r="87" spans="1:4">
      <c r="A87" s="9"/>
      <c r="B87" s="13" t="s">
        <v>116</v>
      </c>
      <c r="C87" s="8"/>
      <c r="D87" s="11"/>
    </row>
    <row r="88" ht="12.95" customHeight="1" spans="1:4">
      <c r="A88" s="9"/>
      <c r="B88" s="13" t="s">
        <v>112</v>
      </c>
      <c r="C88" s="8"/>
      <c r="D88" s="11"/>
    </row>
    <row r="89" spans="1:4">
      <c r="A89" s="9"/>
      <c r="B89" s="7" t="s">
        <v>643</v>
      </c>
      <c r="C89" s="8"/>
      <c r="D89" s="11"/>
    </row>
    <row r="90" spans="1:4">
      <c r="A90" s="9"/>
      <c r="B90" s="7" t="s">
        <v>644</v>
      </c>
      <c r="C90" s="8"/>
      <c r="D90" s="11"/>
    </row>
    <row r="91" spans="1:9">
      <c r="A91" s="12"/>
      <c r="B91" s="7" t="s">
        <v>645</v>
      </c>
      <c r="C91" s="8"/>
      <c r="D91" s="11"/>
      <c r="I91" s="17"/>
    </row>
    <row r="92" spans="1:4">
      <c r="A92" s="4" t="s">
        <v>541</v>
      </c>
      <c r="B92" s="7"/>
      <c r="C92" s="8" t="s">
        <v>646</v>
      </c>
      <c r="D92" s="10" t="s">
        <v>647</v>
      </c>
    </row>
    <row r="93" spans="1:4">
      <c r="A93" s="4"/>
      <c r="B93" s="7"/>
      <c r="C93" s="8" t="s">
        <v>648</v>
      </c>
      <c r="D93" s="10" t="s">
        <v>649</v>
      </c>
    </row>
    <row r="94" spans="1:4">
      <c r="A94" s="4"/>
      <c r="B94" s="7"/>
      <c r="C94" s="8" t="s">
        <v>648</v>
      </c>
      <c r="D94" s="10" t="s">
        <v>650</v>
      </c>
    </row>
    <row r="95" spans="1:4">
      <c r="A95" s="4"/>
      <c r="B95" s="7"/>
      <c r="C95" s="8" t="s">
        <v>651</v>
      </c>
      <c r="D95" s="10" t="s">
        <v>652</v>
      </c>
    </row>
    <row r="96" spans="1:4">
      <c r="A96" s="4"/>
      <c r="B96" s="7"/>
      <c r="C96" s="8" t="s">
        <v>648</v>
      </c>
      <c r="D96" s="10" t="s">
        <v>653</v>
      </c>
    </row>
    <row r="97" spans="1:4">
      <c r="A97" s="4"/>
      <c r="B97" s="7"/>
      <c r="C97" s="8" t="s">
        <v>617</v>
      </c>
      <c r="D97" s="10" t="s">
        <v>654</v>
      </c>
    </row>
    <row r="98" spans="1:4">
      <c r="A98" s="4"/>
      <c r="B98" s="7"/>
      <c r="C98" s="8" t="s">
        <v>655</v>
      </c>
      <c r="D98" s="10" t="s">
        <v>656</v>
      </c>
    </row>
    <row r="99" spans="1:4">
      <c r="A99" s="4"/>
      <c r="B99" s="7"/>
      <c r="C99" s="8" t="s">
        <v>657</v>
      </c>
      <c r="D99" s="10" t="s">
        <v>658</v>
      </c>
    </row>
    <row r="100" spans="1:4">
      <c r="A100" s="4"/>
      <c r="B100" s="7"/>
      <c r="C100" s="8" t="s">
        <v>648</v>
      </c>
      <c r="D100" s="10" t="s">
        <v>659</v>
      </c>
    </row>
  </sheetData>
  <mergeCells count="16">
    <mergeCell ref="A2:A10"/>
    <mergeCell ref="A11:A15"/>
    <mergeCell ref="A16:A42"/>
    <mergeCell ref="A56:A91"/>
    <mergeCell ref="B3:B5"/>
    <mergeCell ref="B6:B9"/>
    <mergeCell ref="B11:B14"/>
    <mergeCell ref="B16:B39"/>
    <mergeCell ref="B40:B41"/>
    <mergeCell ref="B56:B59"/>
    <mergeCell ref="B60:B81"/>
    <mergeCell ref="B82:B83"/>
    <mergeCell ref="B84:B86"/>
    <mergeCell ref="C40:D42"/>
    <mergeCell ref="A92:B100"/>
    <mergeCell ref="A43:B55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问题跟踪</vt:lpstr>
      <vt:lpstr>故障率趋势图</vt:lpstr>
      <vt:lpstr>总故障率</vt:lpstr>
      <vt:lpstr>1号门诊故障统计</vt:lpstr>
      <vt:lpstr>2号门诊故障统计</vt:lpstr>
      <vt:lpstr>运维组提出的故障分析及解决方案建议</vt:lpstr>
      <vt:lpstr>财务补录数据</vt:lpstr>
      <vt:lpstr>故障分类统计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2017-06-14T03:39:00Z</dcterms:created>
  <dcterms:modified xsi:type="dcterms:W3CDTF">2017-07-23T10:22:47Z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2052-10.1.0.6690</vt:lpwstr>
  </property>
</Properties>
</file>