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<sst xmlns="http://schemas.openxmlformats.org/spreadsheetml/2006/main" count="1083" uniqueCount="697">
  <si>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</si>
  <si>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</si>
  <si>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</si>
  <si>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</si>
  <si>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</si>
  <si>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</si>
  <si>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</si>
  <si>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</si>
  <si>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</si>
  <si>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</si>
  <si>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</si>
  <si>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</si>
  <si>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</si>
  <si>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</si>
  <si>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</si>
  <si>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</si>
  <si>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</si>
  <si>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</si>
  <si>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</si>
  <si>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</si>
  <si>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</si>
  <si>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</si>
  <si>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</si>
  <si>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</si>
  <si>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</si>
  <si>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</si>
  <si>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</si>
  <si>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</si>
  <si>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</si>
  <si>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</si>
  <si>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</si>
  <si>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</si>
  <si>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</si>
  <si>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</si>
  <si>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</si>
  <si>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</si>
  <si>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</si>
  <si>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</si>
  <si>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</si>
  <si>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</si>
  <si>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</si>
  <si>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</si>
  <si>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</si>
  <si>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</si>
  <si>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</si>
  <si>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</si>
  <si>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</si>
  <si>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</si>
  <si>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</si>
  <si>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</si>
  <si>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</si>
  <si>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</si>
  <si>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</si>
  <si>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</si>
  <si>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</si>
  <si>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</si>
  <si>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</si>
  <si>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</si>
  <si>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</si>
  <si>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</si>
  <si>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</si>
  <si>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</si>
  <si>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</si>
  <si>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</si>
  <si>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</si>
  <si>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</si>
  <si>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</si>
  <si>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</si>
  <si>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</si>
  <si>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</si>
  <si>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</si>
  <si>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</si>
  <si>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</si>
  <si>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</si>
  <si>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</si>
  <si>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</si>
  <si>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</si>
  <si>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</si>
  <si>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</si>
  <si>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</si>
  <si>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</si>
  <si>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</si>
  <si>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</si>
  <si>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</si>
  <si>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</si>
  <si>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</si>
  <si>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</si>
  <si>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</si>
  <si>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</si>
  <si>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</si>
  <si>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</si>
  <si>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</si>
  <si>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</si>
  <si>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</si>
  <si>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</si>
  <si>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</si>
  <si>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</si>
  <si>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</si>
  <si>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</si>
  <si>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</si>
  <si>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</si>
  <si>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</si>
  <si>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</si>
  <si>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</si>
  <si>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</si>
  <si>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</si>
  <si>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</si>
  <si>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</si>
  <si>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</si>
  <si>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</si>
  <si>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</si>
  <si>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</si>
  <si>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</si>
  <si>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</si>
  <si>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</si>
  <si>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</si>
  <si>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</si>
  <si>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</si>
  <si>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</si>
  <si>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</si>
  <si>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</si>
  <si>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</si>
  <si>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</si>
  <si>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</si>
  <si>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</si>
  <si>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</si>
  <si>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</si>
  <si>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7月26日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</si>
  <si>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</si>
  <si>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</si>
  <si>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</si>
  <si>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</si>
  <si>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</si>
  <si>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</si>
  <si>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</si>
  <si>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</si>
  <si>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</si>
  <si>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</si>
  <si>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</si>
  <si>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</si>
  <si>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</si>
  <si>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</si>
  <si>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</si>
  <si>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</si>
  <si>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</si>
  <si>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</si>
  <si>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</si>
  <si>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</si>
  <si>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</si>
  <si>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</si>
  <si>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</si>
  <si>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</si>
  <si>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</si>
  <si>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</si>
  <si>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</si>
  <si>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</si>
  <si>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</si>
  <si>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</si>
  <si>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</si>
  <si>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</si>
  <si>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</si>
  <si>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</si>
  <si>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</si>
  <si>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</si>
  <si>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</si>
  <si>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</si>
  <si>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</si>
  <si>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</si>
  <si>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</si>
  <si>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</si>
  <si>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</si>
  <si>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</si>
  <si>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</si>
  <si>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</si>
  <si>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</si>
  <si>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</si>
  <si>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</si>
  <si>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</si>
  <si>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</si>
  <si>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</si>
  <si>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</si>
  <si>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</si>
  <si>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</si>
  <si>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</si>
  <si>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</si>
  <si>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</si>
  <si>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</si>
  <si>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</si>
  <si>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</si>
  <si>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</si>
  <si>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</si>
  <si>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</si>
  <si>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</si>
  <si>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</si>
  <si>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</si>
  <si>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</si>
  <si>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</si>
  <si>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</si>
  <si>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</si>
  <si>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</si>
  <si>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</si>
  <si>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</si>
  <si>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</si>
  <si>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</si>
  <si>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</si>
  <si>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</si>
  <si>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</si>
  <si>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</si>
  <si>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</si>
  <si>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</si>
  <si>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</si>
  <si>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</si>
  <si>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</si>
  <si>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</si>
  <si>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</si>
  <si>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</si>
  <si>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</si>
  <si>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</si>
  <si>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</si>
  <si>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</si>
  <si>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</si>
  <si>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</si>
  <si>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</si>
  <si>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</si>
  <si>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</si>
  <si>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</si>
  <si>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</si>
  <si>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</si>
  <si>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</si>
  <si>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</si>
  <si>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</si>
  <si>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</si>
  <si>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</si>
  <si>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</si>
  <si>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</si>
  <si>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</si>
  <si>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</si>
  <si>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</si>
  <si>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</si>
  <si>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</si>
  <si>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</si>
  <si>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</si>
  <si>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</si>
  <si>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</si>
  <si>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</si>
  <si>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</si>
  <si>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</si>
  <si>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</si>
  <si>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</si>
  <si>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</si>
  <si>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</si>
  <si>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</si>
  <si>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</si>
  <si>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</si>
  <si>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</si>
  <si>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</si>
  <si>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</si>
  <si>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</si>
  <si>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</si>
  <si>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</si>
  <si>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</si>
  <si>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</si>
  <si>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</si>
  <si>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</si>
  <si>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</si>
  <si>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</si>
  <si>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</si>
  <si>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</si>
  <si>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</si>
  <si>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</si>
  <si>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</si>
  <si>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</si>
  <si>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</si>
  <si>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</si>
  <si>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</si>
  <si>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</si>
  <si>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</si>
  <si>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</si>
  <si>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</si>
  <si>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</si>
  <si>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</si>
  <si>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</si>
  <si>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</si>
  <si>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</si>
  <si>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</si>
  <si>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</si>
  <si>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</si>
  <si>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</si>
  <si>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</si>
  <si>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</si>
  <si>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</si>
  <si>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</si>
  <si>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</si>
  <si>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</si>
  <si>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</si>
  <si>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</si>
  <si>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</si>
  <si>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</si>
  <si>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</si>
  <si>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</si>
  <si>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</si>
  <si>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</si>
  <si>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</si>
  <si>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</si>
  <si>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</si>
  <si>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</si>
  <si>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</si>
  <si>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</si>
  <si>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</si>
  <si>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</si>
  <si>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</si>
  <si>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</si>
  <si>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</si>
  <si>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</si>
  <si>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</si>
  <si>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</si>
  <si>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</si>
  <si>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</si>
  <si>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</si>
  <si>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</si>
  <si>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</si>
  <si>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</si>
  <si>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</si>
  <si>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</si>
  <si>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</si>
  <si>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</si>
  <si>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</si>
  <si>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</si>
  <si>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</si>
  <si>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</si>
  <si>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</si>
  <si>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</si>
  <si>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</si>
  <si>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</si>
  <si>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</si>
  <si>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</si>
  <si>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</si>
  <si>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</si>
  <si>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</si>
  <si>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</si>
  <si>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</si>
  <si>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</si>
  <si>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</si>
  <si>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</si>
  <si>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</si>
  <si>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</si>
  <si>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</si>
  <si>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</si>
  <si>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</si>
  <si>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</si>
  <si>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</si>
  <si>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</si>
  <si>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</si>
  <si>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</si>
  <si>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</si>
  <si>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</si>
  <si>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</si>
  <si>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</si>
  <si>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</si>
  <si>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</si>
  <si>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</si>
  <si>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</si>
  <si>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</si>
  <si>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</si>
  <si>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</si>
  <si>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</si>
  <si>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</si>
  <si>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</si>
  <si>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</si>
  <si>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</si>
  <si>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</si>
  <si>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</si>
  <si>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</si>
  <si>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</si>
  <si>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</si>
  <si>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</si>
  <si>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</si>
  <si>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</si>
  <si>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</si>
  <si>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</si>
  <si>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</si>
  <si>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</si>
  <si>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</si>
  <si>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</si>
  <si>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</si>
  <si>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</si>
  <si>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</si>
  <si>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</si>
  <si>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</si>
  <si>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</si>
  <si>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</si>
  <si>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</si>
  <si>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</si>
  <si>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</si>
  <si>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</si>
  <si>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</si>
  <si>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</si>
  <si>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</si>
  <si>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</si>
  <si>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</si>
  <si>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</si>
  <si>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</si>
  <si>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</si>
  <si>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</si>
  <si>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</si>
  <si>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</si>
  <si>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</si>
  <si>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</si>
  <si>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</si>
  <si>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</si>
  <si>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</si>
  <si>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</si>
  <si>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</si>
  <si>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</si>
  <si>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</si>
  <si>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</si>
  <si>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</si>
  <si>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</si>
  <si>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</si>
  <si>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</si>
  <si>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</si>
  <si>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</si>
  <si>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</si>
  <si>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</si>
  <si>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</si>
  <si>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</si>
  <si>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</si>
  <si>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</si>
  <si>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</si>
  <si>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</si>
  <si>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</si>
  <si>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</si>
  <si>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</si>
  <si>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</si>
  <si>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</si>
  <si>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</si>
  <si>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</si>
  <si>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</si>
  <si>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</si>
  <si>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</si>
  <si>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</si>
  <si>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</si>
  <si>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</si>
  <si>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</si>
  <si>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</si>
  <si>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</si>
  <si>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</si>
  <si>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</si>
  <si>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</si>
  <si>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</si>
  <si>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</si>
  <si>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</si>
  <si>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</si>
  <si>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</si>
  <si>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</si>
  <si>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</si>
  <si>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</si>
  <si>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</si>
  <si>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</si>
  <si>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</si>
  <si>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</si>
  <si>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</si>
  <si>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</si>
  <si>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</si>
  <si>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</si>
  <si>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</si>
  <si>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</si>
  <si>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</si>
  <si>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</si>
  <si>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</si>
  <si>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</si>
  <si>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</si>
  <si>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</si>
  <si>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</si>
  <si>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</si>
  <si>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</si>
  <si>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</si>
  <si>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</si>
  <si>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</si>
  <si>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</si>
  <si>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</si>
  <si>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</si>
  <si>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</si>
  <si>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</si>
  <si>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</si>
  <si>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</si>
  <si>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</si>
  <si>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</si>
  <si>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</si>
  <si>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</si>
  <si>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</si>
  <si>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</si>
  <si>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</si>
  <si>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</si>
  <si>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</si>
  <si>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</si>
  <si>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</si>
  <si>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</si>
  <si>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</si>
  <si>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</si>
  <si>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</si>
  <si>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</si>
  <si>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</si>
  <si>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</si>
  <si>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</si>
  <si>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</si>
  <si>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</si>
  <si>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</si>
  <si>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</si>
  <si>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</si>
  <si>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</si>
  <si>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</si>
  <si>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</si>
  <si>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</si>
  <si>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</si>
  <si>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</si>
  <si>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</si>
  <si>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</si>
  <si>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</si>
  <si>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</si>
  <si>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</si>
  <si>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</si>
  <si>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</si>
  <si>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</si>
  <si>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</si>
  <si>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</si>
  <si>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</si>
  <si>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</si>
  <si>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</si>
  <si>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</si>
  <si>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</si>
  <si>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</si>
  <si>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</si>
  <si>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</si>
  <si>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</si>
  <si>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</si>
  <si>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</si>
  <si>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</si>
  <si>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</si>
  <si>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</si>
  <si>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</si>
  <si>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</si>
  <si>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</si>
  <si>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</si>
  <si>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</si>
  <si>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</si>
  <si>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</si>
  <si>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</si>
  <si>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</si>
  <si>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</si>
  <si>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</si>
  <si>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</si>
  <si>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</si>
  <si>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</si>
  <si>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</si>
  <si>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</si>
  <si>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</si>
  <si>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</si>
  <si>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</si>
  <si>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</si>
  <si>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</si>
  <si>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</si>
  <si>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</si>
  <si>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</si>
  <si>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</si>
  <si>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</si>
  <si>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</si>
  <si>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</si>
  <si>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</si>
  <si>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</si>
  <si>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</si>
  <si>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</si>
  <si>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</si>
  <si>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</si>
  <si>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</si>
  <si>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</si>
  <si>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</si>
  <si>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</si>
  <si>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</si>
  <si>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</si>
  <si>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</si>
  <si>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</si>
  <si>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</si>
  <si>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</si>
  <si>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</si>
  <si>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</si>
  <si>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</si>
  <si>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</si>
  <si>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</si>
  <si>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</si>
  <si>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</si>
  <si>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</si>
  <si>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</si>
  <si>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</si>
  <si>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</si>
  <si>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</si>
  <si>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</si>
  <si>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</si>
  <si>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</si>
  <si>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</si>
  <si>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</si>
  <si>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</si>
  <si>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</si>
  <si>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</si>
  <si>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</si>
  <si>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</si>
  <si>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</si>
  <si>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</si>
  <si>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</si>
  <si>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</si>
  <si>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</si>
  <si>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</si>
  <si>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</si>
  <si>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</si>
  <si>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</si>
  <si>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</si>
  <si>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</si>
  <si>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</si>
  <si>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</si>
  <si>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</si>
  <si>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</si>
  <si>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</si>
  <si>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</si>
  <si>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</si>
  <si>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</si>
  <si>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</si>
  <si>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</si>
  <si>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</si>
  <si>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</si>
  <si>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</si>
  <si>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</si>
  <si>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</si>
  <si>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</si>
  <si>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</si>
  <si>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</si>
  <si>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</si>
  <si>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</si>
  <si>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</si>
  <si>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</si>
  <si>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</si>
  <si>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</si>
  <si>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</si>
  <si>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</si>
  <si>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</si>
  <si>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</si>
  <si>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</si>
  <si>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</si>
  <si>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</si>
  <si>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</si>
  <si>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</si>
  <si>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</si>
  <si>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</si>
  <si>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</si>
  <si>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</si>
  <si>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</si>
  <si>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</si>
  <si>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</si>
  <si>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</si>
  <si>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</si>
  <si>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</si>
  <si>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</si>
  <si>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</si>
  <si>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</si>
  <si>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</si>
  <si>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</si>
  <si>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</si>
  <si>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</si>
  <si>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</si>
  <si>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</si>
  <si>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</si>
  <si>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</si>
  <si>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</si>
  <si>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</si>
  <si>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</si>
  <si>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</si>
  <si>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</si>
  <si>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</si>
  <si>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</si>
  <si>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</si>
  <si>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</si>
  <si>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</si>
  <si>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</si>
  <si>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</si>
  <si>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</si>
  <si>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</si>
  <si>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</si>
  <si>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</si>
  <si>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</si>
  <si>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242.机器无语音提示,刷新之后有（076）</t>
    <phoneticPr fontId="22" type="noConversion"/>
  </si>
  <si>
    <r>
      <t>2</t>
    </r>
    <r>
      <rPr>
        <sz val="11"/>
        <color theme="1"/>
        <rFont val="宋体"/>
        <family val="3"/>
        <charset val="134"/>
        <scheme val="minor"/>
      </rPr>
      <t>72.025刷新之后，插入就诊卡，银行卡都没有图片、</t>
    </r>
    <phoneticPr fontId="22" type="noConversion"/>
  </si>
  <si>
    <r>
      <t>2</t>
    </r>
    <r>
      <rPr>
        <sz val="11"/>
        <color theme="1"/>
        <rFont val="宋体"/>
        <family val="3"/>
        <charset val="134"/>
        <scheme val="minor"/>
      </rPr>
      <t>74.079无语音提示，刷新回复</t>
    </r>
    <phoneticPr fontId="22" type="noConversion"/>
  </si>
  <si>
    <t>275.068 网线松动</t>
    <phoneticPr fontId="22" type="noConversion"/>
  </si>
  <si>
    <t>276.076 患者将医保卡插入发卡口导致吞卡</t>
    <phoneticPr fontId="22" type="noConversion"/>
  </si>
  <si>
    <t>273.032显示凭条纸不足，实际有纸。已更换的</t>
    <phoneticPr fontId="22" type="noConversion"/>
  </si>
  <si>
    <t>278.急诊073捡到500人民币。</t>
    <phoneticPr fontId="22" type="noConversion"/>
  </si>
  <si>
    <t>277.067 014 网页死机，无法拖出小键盘重启机器恢复。</t>
    <phoneticPr fontId="22" type="noConversion"/>
  </si>
  <si>
    <t>279.051白屏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</si>
</sst>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;[Red]0"/>
    <numFmt numFmtId="178" formatCode="0_ 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</cellStyleXfs>
  <cellXfs count="1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4" applyNumberFormat="1" applyFont="1" applyFill="1" applyBorder="1" applyAlignment="1">
      <alignment horizontal="center" vertical="center" wrapText="1"/>
    </xf>
    <xf numFmtId="176" fontId="21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1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21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5" fillId="3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6" fillId="0" borderId="0" xfId="1">
      <alignment vertical="center"/>
    </xf>
    <xf numFmtId="0" fontId="21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4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4" borderId="3" xfId="0" applyNumberFormat="1" applyFill="1" applyBorder="1">
      <alignment vertical="center"/>
    </xf>
    <xf numFmtId="178" fontId="0" fillId="5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21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21" fillId="0" borderId="3" xfId="5" applyBorder="1">
      <alignment vertical="center"/>
    </xf>
    <xf numFmtId="10" fontId="21" fillId="0" borderId="3" xfId="5" applyNumberFormat="1" applyBorder="1">
      <alignment vertical="center"/>
    </xf>
    <xf numFmtId="0" fontId="21" fillId="0" borderId="0" xfId="5">
      <alignment vertical="center"/>
    </xf>
    <xf numFmtId="176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6" fontId="18" fillId="12" borderId="3" xfId="0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 wrapText="1"/>
    </xf>
    <xf numFmtId="176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0" borderId="3" xfId="0" applyFont="1" applyBorder="1" applyAlignment="1">
      <alignment horizontal="left" vertical="center"/>
    </xf>
    <xf numFmtId="0" fontId="18" fillId="13" borderId="3" xfId="0" applyFont="1" applyFill="1" applyBorder="1" applyAlignment="1">
      <alignment horizontal="left" vertical="center" wrapText="1"/>
    </xf>
    <xf numFmtId="0" fontId="18" fillId="13" borderId="5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8" fillId="13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7" workbookViewId="0">
      <selection activeCell="C18" sqref="C18"/>
    </sheetView>
  </sheetViews>
  <sheetFormatPr defaultColWidth="9" defaultRowHeight="13.5"/>
  <cols>
    <col min="1" max="1" width="5.875" style="118" customWidth="1"/>
    <col min="2" max="2" width="42.375" style="119" customWidth="1"/>
    <col min="3" max="3" width="44.5" style="119" customWidth="1"/>
    <col min="4" max="4" width="11.625" style="119" customWidth="1"/>
    <col min="5" max="5" width="9" style="119"/>
    <col min="6" max="6" width="10.5" style="119" customWidth="1"/>
    <col min="7" max="16384" width="9" style="119"/>
  </cols>
  <sheetData>
    <row r="1" spans="1:6" ht="14.25">
      <c r="A1" s="128" t="s">
        <v>0</v>
      </c>
      <c r="B1" s="128"/>
      <c r="C1" s="128"/>
      <c r="D1" s="120"/>
    </row>
    <row r="2" spans="1:6" ht="14.25">
      <c r="A2" s="121" t="s">
        <v>1</v>
      </c>
      <c r="B2" s="122" t="s">
        <v>2</v>
      </c>
      <c r="C2" s="122" t="s">
        <v>3</v>
      </c>
    </row>
    <row r="3" spans="1:6" ht="156.75">
      <c r="A3" s="123">
        <v>1</v>
      </c>
      <c r="B3" s="124" t="s">
        <v>4</v>
      </c>
      <c r="C3" s="124" t="s">
        <v>5</v>
      </c>
      <c r="D3" s="125"/>
    </row>
    <row r="4" spans="1:6" ht="14.25">
      <c r="A4" s="123">
        <v>2</v>
      </c>
      <c r="B4" s="124" t="s">
        <v>6</v>
      </c>
      <c r="C4" s="124" t="s">
        <v>7</v>
      </c>
      <c r="D4" s="125"/>
    </row>
    <row r="6" spans="1:6" ht="14.25">
      <c r="A6" s="128" t="s">
        <v>8</v>
      </c>
      <c r="B6" s="128"/>
      <c r="C6" s="128"/>
      <c r="D6" s="128"/>
      <c r="E6" s="128"/>
      <c r="F6" s="128"/>
    </row>
    <row r="7" spans="1:6" ht="14.25">
      <c r="A7" s="121" t="s">
        <v>1</v>
      </c>
      <c r="B7" s="122" t="s">
        <v>2</v>
      </c>
      <c r="C7" s="122" t="s">
        <v>9</v>
      </c>
      <c r="D7" s="122" t="s">
        <v>10</v>
      </c>
      <c r="E7" s="122" t="s">
        <v>11</v>
      </c>
      <c r="F7" s="122" t="s">
        <v>12</v>
      </c>
    </row>
    <row r="8" spans="1:6" ht="14.25">
      <c r="A8" s="129" t="s">
        <v>13</v>
      </c>
      <c r="B8" s="129"/>
      <c r="C8" s="129"/>
      <c r="D8" s="129"/>
      <c r="E8" s="129"/>
      <c r="F8" s="129"/>
    </row>
    <row r="9" spans="1:6" ht="14.25">
      <c r="A9" s="123">
        <v>1</v>
      </c>
      <c r="B9" s="124" t="s">
        <v>14</v>
      </c>
      <c r="C9" s="126" t="s">
        <v>15</v>
      </c>
      <c r="D9" s="124" t="s">
        <v>16</v>
      </c>
      <c r="E9" s="124" t="s">
        <v>17</v>
      </c>
      <c r="F9" s="127">
        <v>42937</v>
      </c>
    </row>
    <row r="10" spans="1:6" ht="14.25">
      <c r="A10" s="123">
        <v>2</v>
      </c>
      <c r="B10" s="124" t="s">
        <v>18</v>
      </c>
      <c r="C10" s="126" t="s">
        <v>19</v>
      </c>
      <c r="D10" s="124" t="s">
        <v>16</v>
      </c>
      <c r="E10" s="124" t="s">
        <v>17</v>
      </c>
      <c r="F10" s="127">
        <v>42946</v>
      </c>
    </row>
    <row r="11" spans="1:6" ht="14.25">
      <c r="A11" s="123">
        <v>3</v>
      </c>
      <c r="B11" s="124" t="s">
        <v>20</v>
      </c>
      <c r="C11" s="126" t="s">
        <v>19</v>
      </c>
      <c r="D11" s="124" t="s">
        <v>16</v>
      </c>
      <c r="E11" s="124" t="s">
        <v>17</v>
      </c>
      <c r="F11" s="127">
        <v>42946</v>
      </c>
    </row>
    <row r="12" spans="1:6" ht="14.25">
      <c r="A12" s="130" t="s">
        <v>21</v>
      </c>
      <c r="B12" s="131"/>
      <c r="C12" s="131"/>
      <c r="D12" s="131"/>
      <c r="E12" s="131"/>
      <c r="F12" s="132"/>
    </row>
    <row r="13" spans="1:6" ht="28.5">
      <c r="A13" s="123">
        <v>1</v>
      </c>
      <c r="B13" s="124" t="s">
        <v>22</v>
      </c>
      <c r="C13" s="124" t="s">
        <v>23</v>
      </c>
      <c r="D13" s="124" t="s">
        <v>24</v>
      </c>
      <c r="E13" s="124" t="s">
        <v>25</v>
      </c>
      <c r="F13" s="127">
        <v>42941</v>
      </c>
    </row>
    <row r="14" spans="1:6" ht="28.5">
      <c r="A14" s="123">
        <v>2</v>
      </c>
      <c r="B14" s="124" t="s">
        <v>26</v>
      </c>
      <c r="C14" s="124" t="s">
        <v>27</v>
      </c>
      <c r="D14" s="124" t="s">
        <v>24</v>
      </c>
      <c r="E14" s="124" t="s">
        <v>25</v>
      </c>
      <c r="F14" s="127">
        <v>42941</v>
      </c>
    </row>
    <row r="15" spans="1:6" ht="28.5">
      <c r="A15" s="123">
        <v>3</v>
      </c>
      <c r="B15" s="124" t="s">
        <v>28</v>
      </c>
      <c r="C15" s="124" t="s">
        <v>29</v>
      </c>
      <c r="D15" s="124" t="s">
        <v>30</v>
      </c>
      <c r="E15" s="124" t="s">
        <v>17</v>
      </c>
      <c r="F15" s="127">
        <v>42946</v>
      </c>
    </row>
    <row r="16" spans="1:6" ht="57">
      <c r="A16" s="123">
        <v>4</v>
      </c>
      <c r="B16" s="124" t="s">
        <v>31</v>
      </c>
      <c r="C16" s="124" t="s">
        <v>32</v>
      </c>
      <c r="D16" s="124" t="s">
        <v>33</v>
      </c>
      <c r="E16" s="124" t="s">
        <v>17</v>
      </c>
      <c r="F16" s="127">
        <v>42946</v>
      </c>
    </row>
    <row r="17" spans="1:6" ht="28.5">
      <c r="A17" s="123">
        <v>5</v>
      </c>
      <c r="B17" s="124" t="s">
        <v>34</v>
      </c>
      <c r="C17" s="124" t="s">
        <v>35</v>
      </c>
      <c r="D17" s="124" t="s">
        <v>30</v>
      </c>
      <c r="E17" s="124" t="s">
        <v>17</v>
      </c>
      <c r="F17" s="127">
        <v>42946</v>
      </c>
    </row>
    <row r="18" spans="1:6" ht="14.25">
      <c r="A18" s="123">
        <v>6</v>
      </c>
      <c r="B18" s="124" t="s">
        <v>36</v>
      </c>
      <c r="C18" s="124" t="s">
        <v>37</v>
      </c>
      <c r="D18" s="124" t="s">
        <v>30</v>
      </c>
      <c r="E18" s="124" t="s">
        <v>17</v>
      </c>
      <c r="F18" s="127">
        <v>42941</v>
      </c>
    </row>
    <row r="19" spans="1:6" ht="14.25">
      <c r="A19" s="123">
        <v>7</v>
      </c>
      <c r="B19" s="124" t="s">
        <v>38</v>
      </c>
      <c r="C19" s="124" t="s">
        <v>39</v>
      </c>
      <c r="D19" s="124" t="s">
        <v>30</v>
      </c>
      <c r="E19" s="124" t="s">
        <v>17</v>
      </c>
      <c r="F19" s="127">
        <v>42946</v>
      </c>
    </row>
    <row r="20" spans="1:6" ht="28.5">
      <c r="A20" s="123">
        <v>8</v>
      </c>
      <c r="B20" s="124" t="s">
        <v>40</v>
      </c>
      <c r="C20" s="124" t="s">
        <v>41</v>
      </c>
      <c r="D20" s="124" t="s">
        <v>24</v>
      </c>
      <c r="E20" s="124" t="s">
        <v>42</v>
      </c>
      <c r="F20" s="127">
        <v>42946</v>
      </c>
    </row>
  </sheetData>
  <mergeCells count="4">
    <mergeCell ref="A1:C1"/>
    <mergeCell ref="A6:F6"/>
    <mergeCell ref="A8:F8"/>
    <mergeCell ref="A12:F12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pane xSplit="2" ySplit="1" topLeftCell="AA2" activePane="bottomRight" state="frozen"/>
      <selection pane="topRight"/>
      <selection pane="bottomLeft"/>
      <selection pane="bottomRight" activeCell="AL21" sqref="AL21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1"/>
    <col min="18" max="18" width="11.5" customWidth="1"/>
  </cols>
  <sheetData>
    <row r="1" spans="1:37">
      <c r="A1" s="92" t="s">
        <v>1</v>
      </c>
      <c r="B1" s="93" t="s">
        <v>43</v>
      </c>
      <c r="C1" s="93" t="s">
        <v>44</v>
      </c>
      <c r="D1" s="94" t="s">
        <v>45</v>
      </c>
      <c r="E1" s="94" t="s">
        <v>46</v>
      </c>
      <c r="F1" s="93" t="s">
        <v>47</v>
      </c>
      <c r="G1" s="93" t="s">
        <v>48</v>
      </c>
      <c r="H1" s="93" t="s">
        <v>49</v>
      </c>
      <c r="I1" s="93" t="s">
        <v>50</v>
      </c>
      <c r="J1" s="93" t="s">
        <v>51</v>
      </c>
      <c r="K1" s="100" t="s">
        <v>52</v>
      </c>
      <c r="L1" s="100" t="s">
        <v>53</v>
      </c>
      <c r="M1" s="101">
        <v>42919</v>
      </c>
      <c r="N1" s="102">
        <v>42920</v>
      </c>
      <c r="O1" s="103">
        <v>42921</v>
      </c>
      <c r="P1" s="103">
        <v>42922</v>
      </c>
      <c r="Q1" s="103">
        <v>42923</v>
      </c>
      <c r="R1" s="100" t="s">
        <v>54</v>
      </c>
      <c r="S1" s="100" t="s">
        <v>55</v>
      </c>
      <c r="T1" s="102">
        <v>42926</v>
      </c>
      <c r="U1" s="102">
        <v>42927</v>
      </c>
      <c r="V1" s="103">
        <v>42928</v>
      </c>
      <c r="W1" s="103">
        <v>42929</v>
      </c>
      <c r="X1" s="102">
        <v>42930</v>
      </c>
      <c r="Y1" s="111" t="s">
        <v>56</v>
      </c>
      <c r="Z1" s="111" t="s">
        <v>57</v>
      </c>
      <c r="AA1" s="112">
        <v>42933</v>
      </c>
      <c r="AB1" s="102">
        <v>42934</v>
      </c>
      <c r="AC1" s="102">
        <v>42935</v>
      </c>
      <c r="AD1" s="102">
        <v>42936</v>
      </c>
      <c r="AE1" s="102">
        <v>42937</v>
      </c>
      <c r="AF1" s="111" t="s">
        <v>58</v>
      </c>
      <c r="AG1" s="111" t="s">
        <v>59</v>
      </c>
      <c r="AH1" s="102">
        <v>42940</v>
      </c>
      <c r="AI1" s="102">
        <v>42941</v>
      </c>
      <c r="AJ1" s="102">
        <v>42942</v>
      </c>
      <c r="AK1" s="102"/>
    </row>
    <row r="2" spans="1:37" ht="14.25">
      <c r="A2" s="38">
        <v>1</v>
      </c>
      <c r="B2" s="39" t="s">
        <v>60</v>
      </c>
      <c r="C2" s="95">
        <v>1.03E-2</v>
      </c>
      <c r="D2" s="95">
        <v>1.1070110701107E-2</v>
      </c>
      <c r="E2" s="96">
        <v>5.0167224080267603E-3</v>
      </c>
      <c r="F2" s="96">
        <v>5.73355817875211E-3</v>
      </c>
      <c r="G2" s="96">
        <v>9.7363083164300201E-3</v>
      </c>
      <c r="H2" s="95">
        <v>1.6241299303944301E-2</v>
      </c>
      <c r="I2" s="95">
        <v>1.23402379903041E-2</v>
      </c>
      <c r="J2" s="96">
        <v>6.8819481206987797E-3</v>
      </c>
      <c r="K2" s="98">
        <v>9.5602294455066905E-3</v>
      </c>
      <c r="L2" s="98">
        <v>0</v>
      </c>
      <c r="M2" s="99">
        <v>6.0070671378091899E-3</v>
      </c>
      <c r="N2" s="98">
        <v>1.2136974425661E-2</v>
      </c>
      <c r="O2" s="104">
        <v>5.6034482758620698E-3</v>
      </c>
      <c r="P2" s="104">
        <v>6.7057837384744299E-3</v>
      </c>
      <c r="Q2" s="98">
        <v>5.9363194819212102E-3</v>
      </c>
      <c r="R2" s="98">
        <v>7.59734093067426E-3</v>
      </c>
      <c r="S2" s="98">
        <v>6.4935064935064896E-3</v>
      </c>
      <c r="T2" s="110">
        <v>3.83141762452107E-3</v>
      </c>
      <c r="U2" s="98">
        <v>2.07900207900208E-3</v>
      </c>
      <c r="V2" s="98">
        <v>2.76370336250576E-3</v>
      </c>
      <c r="W2" s="98">
        <v>0</v>
      </c>
      <c r="X2" s="98">
        <v>2.22841225626741E-3</v>
      </c>
      <c r="Y2" s="98">
        <v>0</v>
      </c>
      <c r="Z2" s="98">
        <v>1.1001100110011001E-3</v>
      </c>
      <c r="AA2" s="113">
        <v>0</v>
      </c>
      <c r="AB2" s="110">
        <v>1.4814814814814801E-3</v>
      </c>
      <c r="AC2" s="110">
        <v>1.1402508551881399E-3</v>
      </c>
      <c r="AD2" s="110">
        <v>0</v>
      </c>
      <c r="AE2" s="110">
        <v>0</v>
      </c>
      <c r="AF2" s="98">
        <v>0</v>
      </c>
      <c r="AG2" s="98">
        <v>0</v>
      </c>
      <c r="AH2" s="110">
        <v>0</v>
      </c>
      <c r="AI2" s="110">
        <v>0</v>
      </c>
      <c r="AJ2" s="110">
        <v>0</v>
      </c>
      <c r="AK2" s="110"/>
    </row>
    <row r="3" spans="1:37">
      <c r="A3" s="38">
        <v>2</v>
      </c>
      <c r="B3" s="40" t="s">
        <v>61</v>
      </c>
      <c r="C3" s="95">
        <v>6.1054202564276498E-4</v>
      </c>
      <c r="D3" s="96">
        <v>4.6210720887245802E-4</v>
      </c>
      <c r="E3" s="96">
        <v>1.58793171893609E-3</v>
      </c>
      <c r="F3" s="96">
        <v>7.2456767462081002E-4</v>
      </c>
      <c r="G3" s="96">
        <v>8.6105675146771002E-4</v>
      </c>
      <c r="H3" s="95">
        <v>6.2864327351697298E-4</v>
      </c>
      <c r="I3" s="95">
        <v>1.1297182349813901E-3</v>
      </c>
      <c r="J3" s="96">
        <v>8.1366965012204999E-4</v>
      </c>
      <c r="K3" s="98">
        <v>5.7183702644746201E-4</v>
      </c>
      <c r="L3" s="98">
        <v>0</v>
      </c>
      <c r="M3" s="99">
        <v>1.0287007509515501E-3</v>
      </c>
      <c r="N3" s="98">
        <v>5.0758558456939795E-4</v>
      </c>
      <c r="O3" s="98">
        <v>7.5604838709677396E-4</v>
      </c>
      <c r="P3" s="98">
        <v>6.3147259408941699E-4</v>
      </c>
      <c r="Q3" s="98">
        <v>1.48809523809524E-3</v>
      </c>
      <c r="R3" s="98">
        <v>1.1045147038519899E-3</v>
      </c>
      <c r="S3" s="98">
        <v>8.8691796008869201E-4</v>
      </c>
      <c r="T3" s="110">
        <v>4.9956855443026498E-4</v>
      </c>
      <c r="U3" s="98">
        <v>1.19277519027604E-3</v>
      </c>
      <c r="V3" s="98">
        <v>1.36935142537035E-3</v>
      </c>
      <c r="W3" s="98">
        <v>9.1329413779325298E-4</v>
      </c>
      <c r="X3" s="98">
        <v>1.6434979113880701E-3</v>
      </c>
      <c r="Y3" s="98">
        <v>4.1272799893489502E-3</v>
      </c>
      <c r="Z3" s="98">
        <v>1.8050541516245501E-3</v>
      </c>
      <c r="AA3" s="113">
        <v>1.9888785160530899E-3</v>
      </c>
      <c r="AB3" s="110">
        <v>8.5412452236457602E-4</v>
      </c>
      <c r="AC3" s="110">
        <v>7.26286738004164E-4</v>
      </c>
      <c r="AD3" s="110">
        <v>1.40087414546677E-3</v>
      </c>
      <c r="AE3" s="110">
        <v>1.34691965331459E-3</v>
      </c>
      <c r="AF3" s="98">
        <v>1.7558076715289E-3</v>
      </c>
      <c r="AG3" s="98">
        <v>9.1519219035997605E-4</v>
      </c>
      <c r="AH3" s="110">
        <v>7.5907089722180004E-4</v>
      </c>
      <c r="AI3" s="110">
        <v>7.8871671151526399E-4</v>
      </c>
      <c r="AJ3" s="110">
        <v>5.6254474787767212E-4</v>
      </c>
      <c r="AK3" s="110"/>
    </row>
    <row r="4" spans="1:37">
      <c r="A4" s="38">
        <v>3</v>
      </c>
      <c r="B4" s="40" t="s">
        <v>62</v>
      </c>
      <c r="C4" s="95" t="s">
        <v>63</v>
      </c>
      <c r="D4" s="96"/>
      <c r="E4" s="96"/>
      <c r="F4" s="97" t="s">
        <v>63</v>
      </c>
      <c r="G4" s="96" t="s">
        <v>63</v>
      </c>
      <c r="H4" s="95" t="s">
        <v>63</v>
      </c>
      <c r="I4" s="95" t="s">
        <v>63</v>
      </c>
      <c r="J4" s="96"/>
      <c r="K4" s="98" t="s">
        <v>63</v>
      </c>
      <c r="L4" s="98" t="s">
        <v>63</v>
      </c>
      <c r="M4" s="99" t="s">
        <v>63</v>
      </c>
      <c r="N4" s="98" t="s">
        <v>63</v>
      </c>
      <c r="O4" s="98" t="s">
        <v>63</v>
      </c>
      <c r="P4" s="98" t="s">
        <v>63</v>
      </c>
      <c r="Q4" s="98" t="s">
        <v>63</v>
      </c>
      <c r="R4" s="98"/>
      <c r="T4" s="110" t="s">
        <v>63</v>
      </c>
      <c r="U4" s="98" t="s">
        <v>63</v>
      </c>
      <c r="V4" s="98" t="s">
        <v>63</v>
      </c>
      <c r="W4" s="98" t="s">
        <v>63</v>
      </c>
      <c r="X4" s="98" t="s">
        <v>63</v>
      </c>
      <c r="Y4" s="9"/>
      <c r="Z4" s="9"/>
      <c r="AA4" s="113"/>
      <c r="AB4" s="110"/>
      <c r="AC4" s="110"/>
      <c r="AD4" s="110"/>
      <c r="AE4" s="110"/>
      <c r="AF4" s="9"/>
      <c r="AG4" s="9"/>
      <c r="AH4" s="110"/>
      <c r="AI4" s="110"/>
      <c r="AJ4" s="110"/>
      <c r="AK4" s="110"/>
    </row>
    <row r="5" spans="1:37">
      <c r="A5" s="38">
        <v>4</v>
      </c>
      <c r="B5" s="40" t="s">
        <v>64</v>
      </c>
      <c r="C5" s="95" t="s">
        <v>63</v>
      </c>
      <c r="D5" s="96"/>
      <c r="E5" s="96"/>
      <c r="F5" s="97" t="s">
        <v>63</v>
      </c>
      <c r="G5" s="96" t="s">
        <v>63</v>
      </c>
      <c r="H5" s="95" t="s">
        <v>63</v>
      </c>
      <c r="I5" s="95" t="s">
        <v>63</v>
      </c>
      <c r="J5" s="96"/>
      <c r="K5" s="98" t="s">
        <v>63</v>
      </c>
      <c r="L5" s="98" t="s">
        <v>63</v>
      </c>
      <c r="M5" s="99" t="s">
        <v>63</v>
      </c>
      <c r="N5" s="98" t="s">
        <v>63</v>
      </c>
      <c r="O5" s="98" t="s">
        <v>63</v>
      </c>
      <c r="P5" s="98" t="s">
        <v>63</v>
      </c>
      <c r="Q5" s="98" t="s">
        <v>63</v>
      </c>
      <c r="R5" s="98"/>
      <c r="S5" s="98"/>
      <c r="T5" s="110" t="s">
        <v>63</v>
      </c>
      <c r="U5" s="98" t="s">
        <v>63</v>
      </c>
      <c r="V5" s="98" t="s">
        <v>63</v>
      </c>
      <c r="W5" s="98" t="s">
        <v>63</v>
      </c>
      <c r="X5" s="98" t="s">
        <v>63</v>
      </c>
      <c r="Y5" s="98"/>
      <c r="Z5" s="98"/>
      <c r="AA5" s="113"/>
      <c r="AB5" s="110"/>
      <c r="AC5" s="110"/>
      <c r="AD5" s="110"/>
      <c r="AE5" s="110"/>
      <c r="AF5" s="98"/>
      <c r="AG5" s="98"/>
      <c r="AH5" s="110"/>
      <c r="AI5" s="110"/>
      <c r="AJ5" s="110"/>
      <c r="AK5" s="110"/>
    </row>
    <row r="6" spans="1:37">
      <c r="A6" s="38">
        <v>5</v>
      </c>
      <c r="B6" s="66" t="s">
        <v>65</v>
      </c>
      <c r="C6" s="95">
        <v>7.9000000000000008E-3</v>
      </c>
      <c r="D6" s="95">
        <v>1.6000000000000001E-3</v>
      </c>
      <c r="E6" s="96">
        <v>0</v>
      </c>
      <c r="F6" s="96">
        <v>1.04712041884817E-3</v>
      </c>
      <c r="G6" s="96">
        <v>1.31233595800525E-3</v>
      </c>
      <c r="H6" s="95">
        <v>1.2077294685990301E-3</v>
      </c>
      <c r="I6" s="95">
        <v>0</v>
      </c>
      <c r="J6" s="96">
        <v>0</v>
      </c>
      <c r="K6" s="98">
        <v>3.0674846625766898E-3</v>
      </c>
      <c r="L6" s="98">
        <v>6.6666666666666697E-3</v>
      </c>
      <c r="M6" s="99">
        <v>0</v>
      </c>
      <c r="N6" s="98">
        <v>2.14822771213749E-3</v>
      </c>
      <c r="O6" s="98">
        <v>2.2962112514351299E-3</v>
      </c>
      <c r="P6" s="98">
        <v>0</v>
      </c>
      <c r="Q6" s="98">
        <v>0</v>
      </c>
      <c r="R6" s="98">
        <v>0</v>
      </c>
      <c r="S6" s="98">
        <v>0</v>
      </c>
      <c r="T6" s="110">
        <v>0</v>
      </c>
      <c r="U6" s="98">
        <v>9.8716683119447202E-4</v>
      </c>
      <c r="V6" s="98">
        <v>0</v>
      </c>
      <c r="W6" s="98">
        <v>0</v>
      </c>
      <c r="X6" s="98">
        <v>1.20048019207683E-3</v>
      </c>
      <c r="Y6" s="98">
        <v>0</v>
      </c>
      <c r="Z6" s="98">
        <v>0</v>
      </c>
      <c r="AA6" s="113">
        <v>0</v>
      </c>
      <c r="AB6" s="110">
        <v>2.41157556270096E-3</v>
      </c>
      <c r="AC6" s="110">
        <v>9.2165898617511499E-4</v>
      </c>
      <c r="AD6" s="110">
        <v>0</v>
      </c>
      <c r="AE6" s="110">
        <v>1.1173184357541901E-3</v>
      </c>
      <c r="AF6" s="98">
        <v>0</v>
      </c>
      <c r="AG6" s="98">
        <v>0</v>
      </c>
      <c r="AH6" s="110">
        <v>0</v>
      </c>
      <c r="AI6" s="110">
        <v>0</v>
      </c>
      <c r="AJ6" s="110">
        <v>9.1827364554637281E-4</v>
      </c>
      <c r="AK6" s="110"/>
    </row>
    <row r="7" spans="1:37">
      <c r="A7" s="38">
        <v>6</v>
      </c>
      <c r="B7" s="66" t="s">
        <v>66</v>
      </c>
      <c r="C7" s="95">
        <v>1.8E-3</v>
      </c>
      <c r="D7" s="95">
        <v>8.9999999999999998E-4</v>
      </c>
      <c r="E7" s="96">
        <v>3.2051282051282098E-3</v>
      </c>
      <c r="F7" s="96">
        <v>1.65140369313917E-3</v>
      </c>
      <c r="G7" s="96">
        <v>7.7220077220077198E-4</v>
      </c>
      <c r="H7" s="95">
        <v>3.5167926850712201E-4</v>
      </c>
      <c r="I7" s="95">
        <v>2.74536719286205E-3</v>
      </c>
      <c r="J7" s="96">
        <v>2.2870211549456802E-3</v>
      </c>
      <c r="K7" s="98">
        <v>2.8818443804034602E-3</v>
      </c>
      <c r="L7" s="98">
        <v>2.4844720496894398E-3</v>
      </c>
      <c r="M7" s="99">
        <v>1.09959158027019E-3</v>
      </c>
      <c r="N7" s="98">
        <v>4.9723756906077301E-3</v>
      </c>
      <c r="O7" s="98">
        <v>2.7717283706196801E-3</v>
      </c>
      <c r="P7" s="98">
        <v>1.8094089264173701E-3</v>
      </c>
      <c r="Q7" s="98">
        <v>3.7602820211515898E-3</v>
      </c>
      <c r="R7" s="98">
        <v>2.2133687472332898E-3</v>
      </c>
      <c r="S7" s="98">
        <v>1.35869565217391E-3</v>
      </c>
      <c r="T7" s="110">
        <v>1.8250395425234199E-3</v>
      </c>
      <c r="U7" s="98">
        <v>4.1093442915847798E-3</v>
      </c>
      <c r="V7" s="98">
        <v>1.7003589646703201E-3</v>
      </c>
      <c r="W7" s="98">
        <v>3.4545454545454502E-3</v>
      </c>
      <c r="X7" s="98">
        <v>2.3118957545187101E-3</v>
      </c>
      <c r="Y7" s="98">
        <v>3.51837372947615E-3</v>
      </c>
      <c r="Z7" s="98">
        <v>0</v>
      </c>
      <c r="AA7" s="113">
        <v>1.17855038302887E-4</v>
      </c>
      <c r="AB7" s="110">
        <v>6.5197548572173698E-4</v>
      </c>
      <c r="AC7" s="110">
        <v>4.32214378331653E-4</v>
      </c>
      <c r="AD7" s="110">
        <v>0</v>
      </c>
      <c r="AE7" s="110">
        <v>0</v>
      </c>
      <c r="AF7" s="98">
        <v>4.33463372345037E-4</v>
      </c>
      <c r="AG7" s="98">
        <v>0</v>
      </c>
      <c r="AH7" s="110">
        <v>4.3187216583891202E-4</v>
      </c>
      <c r="AI7" s="110">
        <v>0</v>
      </c>
      <c r="AJ7" s="110">
        <v>7.2801397786837504E-4</v>
      </c>
      <c r="AK7" s="110"/>
    </row>
    <row r="8" spans="1:37">
      <c r="A8" s="38">
        <v>7</v>
      </c>
      <c r="B8" s="66" t="s">
        <v>67</v>
      </c>
      <c r="C8" s="95">
        <v>0</v>
      </c>
      <c r="D8" s="95">
        <v>0</v>
      </c>
      <c r="E8" s="96">
        <v>0</v>
      </c>
      <c r="F8" s="96">
        <v>3.2102728731942202E-3</v>
      </c>
      <c r="G8" s="96">
        <v>2.66666666666667E-3</v>
      </c>
      <c r="H8" s="95">
        <v>0</v>
      </c>
      <c r="I8" s="95">
        <v>2.80112044817927E-3</v>
      </c>
      <c r="J8" s="96">
        <v>1.24555160142349E-2</v>
      </c>
      <c r="K8" s="98">
        <v>0</v>
      </c>
      <c r="L8" s="98">
        <v>0</v>
      </c>
      <c r="M8" s="99">
        <v>0</v>
      </c>
      <c r="N8" s="98">
        <v>0</v>
      </c>
      <c r="O8" s="98">
        <v>3.8986354775828501E-3</v>
      </c>
      <c r="P8" s="98">
        <v>0</v>
      </c>
      <c r="Q8" s="98">
        <v>4.65116279069767E-3</v>
      </c>
      <c r="R8" s="98">
        <v>0</v>
      </c>
      <c r="S8" s="98">
        <v>0</v>
      </c>
      <c r="T8" s="110">
        <v>0</v>
      </c>
      <c r="U8" s="98">
        <v>0</v>
      </c>
      <c r="V8" s="98">
        <v>0</v>
      </c>
      <c r="W8" s="98">
        <v>0</v>
      </c>
      <c r="X8" s="98">
        <v>1.05485232067511E-2</v>
      </c>
      <c r="Y8" s="98">
        <v>0</v>
      </c>
      <c r="Z8" s="98">
        <v>0</v>
      </c>
      <c r="AA8" s="113">
        <v>0</v>
      </c>
      <c r="AB8" s="110">
        <v>0</v>
      </c>
      <c r="AC8" s="110">
        <v>0</v>
      </c>
      <c r="AD8" s="110">
        <v>0</v>
      </c>
      <c r="AE8" s="110">
        <v>0</v>
      </c>
      <c r="AF8" s="98">
        <v>0</v>
      </c>
      <c r="AG8" s="98">
        <v>0</v>
      </c>
      <c r="AH8" s="110">
        <v>0</v>
      </c>
      <c r="AI8" s="110">
        <v>0</v>
      </c>
      <c r="AJ8" s="110">
        <v>0</v>
      </c>
      <c r="AK8" s="110"/>
    </row>
    <row r="9" spans="1:37">
      <c r="A9" s="38">
        <v>8</v>
      </c>
      <c r="B9" s="66" t="s">
        <v>68</v>
      </c>
      <c r="C9" s="95">
        <v>4.5999999999999999E-3</v>
      </c>
      <c r="D9" s="95">
        <v>0</v>
      </c>
      <c r="E9" s="96">
        <v>0</v>
      </c>
      <c r="F9" s="96">
        <v>1.2070006035003E-3</v>
      </c>
      <c r="G9" s="96">
        <v>0</v>
      </c>
      <c r="H9" s="95">
        <v>0</v>
      </c>
      <c r="I9" s="95">
        <v>0</v>
      </c>
      <c r="J9" s="96">
        <v>0</v>
      </c>
      <c r="K9" s="98">
        <v>0</v>
      </c>
      <c r="L9" s="98">
        <v>0</v>
      </c>
      <c r="M9" s="99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10">
        <v>0</v>
      </c>
      <c r="U9" s="98">
        <v>5.8173356602676004E-4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113">
        <v>0</v>
      </c>
      <c r="AB9" s="110">
        <v>0</v>
      </c>
      <c r="AC9" s="110">
        <v>0</v>
      </c>
      <c r="AD9" s="110">
        <v>0</v>
      </c>
      <c r="AE9" s="110">
        <v>0</v>
      </c>
      <c r="AF9" s="98">
        <v>0</v>
      </c>
      <c r="AG9" s="98">
        <v>0</v>
      </c>
      <c r="AH9" s="110">
        <v>0</v>
      </c>
      <c r="AI9" s="110">
        <v>0</v>
      </c>
      <c r="AJ9" s="110">
        <v>0</v>
      </c>
      <c r="AK9" s="110"/>
    </row>
    <row r="10" spans="1:37">
      <c r="A10" s="38">
        <v>9</v>
      </c>
      <c r="B10" s="66" t="s">
        <v>69</v>
      </c>
      <c r="C10" s="95">
        <v>4.0000000000000001E-3</v>
      </c>
      <c r="D10" s="95">
        <v>0</v>
      </c>
      <c r="E10" s="96">
        <v>3.6900369003690001E-3</v>
      </c>
      <c r="F10" s="96">
        <v>1.04712041884817E-3</v>
      </c>
      <c r="G10" s="96">
        <v>6.5616797900262499E-4</v>
      </c>
      <c r="H10" s="95">
        <v>1.2077294685990301E-3</v>
      </c>
      <c r="I10" s="95">
        <v>2.3696682464455E-3</v>
      </c>
      <c r="J10" s="96">
        <v>0</v>
      </c>
      <c r="K10" s="98">
        <v>0</v>
      </c>
      <c r="L10" s="98">
        <v>6.6666666666666697E-3</v>
      </c>
      <c r="M10" s="99">
        <v>1.0277492291880801E-3</v>
      </c>
      <c r="N10" s="98">
        <v>2.14822771213749E-3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10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113">
        <v>0</v>
      </c>
      <c r="AB10" s="110">
        <v>0</v>
      </c>
      <c r="AC10" s="110">
        <v>0</v>
      </c>
      <c r="AD10" s="110">
        <v>0</v>
      </c>
      <c r="AE10" s="110">
        <v>0</v>
      </c>
      <c r="AF10" s="98">
        <v>0</v>
      </c>
      <c r="AG10" s="98">
        <v>0</v>
      </c>
      <c r="AH10" s="110">
        <v>0</v>
      </c>
      <c r="AI10" s="110">
        <v>0</v>
      </c>
      <c r="AJ10" s="110">
        <v>0</v>
      </c>
      <c r="AK10" s="110"/>
    </row>
    <row r="11" spans="1:37">
      <c r="A11" s="38">
        <v>10</v>
      </c>
      <c r="B11" s="40" t="s">
        <v>70</v>
      </c>
      <c r="C11" s="95">
        <v>2.7000000000000001E-3</v>
      </c>
      <c r="D11" s="95">
        <v>0</v>
      </c>
      <c r="E11" s="96">
        <v>0</v>
      </c>
      <c r="F11" s="96">
        <v>0</v>
      </c>
      <c r="G11" s="96">
        <v>0</v>
      </c>
      <c r="H11" s="95">
        <v>0</v>
      </c>
      <c r="I11" s="95">
        <v>2.9673590504451001E-3</v>
      </c>
      <c r="J11" s="96">
        <v>0</v>
      </c>
      <c r="K11" s="98">
        <v>0</v>
      </c>
      <c r="L11" s="98">
        <v>0</v>
      </c>
      <c r="M11" s="99">
        <v>0</v>
      </c>
      <c r="N11" s="98">
        <v>7.0588235294117598E-3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10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113">
        <v>0</v>
      </c>
      <c r="AB11" s="110">
        <v>0</v>
      </c>
      <c r="AC11" s="110">
        <v>0</v>
      </c>
      <c r="AD11" s="110">
        <v>0</v>
      </c>
      <c r="AE11" s="110">
        <v>0</v>
      </c>
      <c r="AF11" s="98">
        <v>0</v>
      </c>
      <c r="AG11" s="98">
        <v>0</v>
      </c>
      <c r="AH11" s="110">
        <v>0</v>
      </c>
      <c r="AI11" s="110">
        <v>0</v>
      </c>
      <c r="AJ11" s="110">
        <v>0</v>
      </c>
      <c r="AK11" s="110"/>
    </row>
    <row r="12" spans="1:37">
      <c r="A12" s="38">
        <v>11</v>
      </c>
      <c r="B12" s="40" t="s">
        <v>71</v>
      </c>
      <c r="C12" s="95">
        <v>1.1999999999999999E-3</v>
      </c>
      <c r="D12" s="95">
        <v>1E-4</v>
      </c>
      <c r="E12" s="96">
        <v>7.9396585946804295E-4</v>
      </c>
      <c r="F12" s="96">
        <v>4.3474060477248603E-4</v>
      </c>
      <c r="G12" s="96">
        <v>7.8277886497064595E-5</v>
      </c>
      <c r="H12" s="95">
        <v>9.7153960452623202E-4</v>
      </c>
      <c r="I12" s="95">
        <v>5.9808612440191396E-4</v>
      </c>
      <c r="J12" s="96">
        <v>1.1391375101708701E-3</v>
      </c>
      <c r="K12" s="98">
        <v>7.14796283059328E-4</v>
      </c>
      <c r="L12" s="98">
        <v>4.5146726862302502E-4</v>
      </c>
      <c r="M12" s="99">
        <v>4.1148030038061902E-4</v>
      </c>
      <c r="N12" s="98">
        <v>3.38390389712932E-4</v>
      </c>
      <c r="O12" s="98">
        <v>5.6703629032258101E-4</v>
      </c>
      <c r="P12" s="98">
        <v>1.2629451881788299E-4</v>
      </c>
      <c r="Q12" s="98">
        <v>7.4404761904761898E-5</v>
      </c>
      <c r="R12" s="98">
        <v>2.76128675962999E-4</v>
      </c>
      <c r="S12" s="98">
        <v>0</v>
      </c>
      <c r="T12" s="110">
        <v>2.7249193878014398E-4</v>
      </c>
      <c r="U12" s="98">
        <v>1.7039645575371999E-4</v>
      </c>
      <c r="V12" s="98">
        <v>3.1121623303871502E-4</v>
      </c>
      <c r="W12" s="98">
        <v>2.8540441806039198E-4</v>
      </c>
      <c r="X12" s="98">
        <v>0</v>
      </c>
      <c r="Y12" s="98">
        <v>1.3313806417254701E-4</v>
      </c>
      <c r="Z12" s="98">
        <v>3.0084235860409098E-4</v>
      </c>
      <c r="AA12" s="113">
        <v>1.21768072411414E-4</v>
      </c>
      <c r="AB12" s="110">
        <v>1.3486176668914401E-4</v>
      </c>
      <c r="AC12" s="110">
        <v>9.6838231733888504E-5</v>
      </c>
      <c r="AD12" s="110">
        <v>0</v>
      </c>
      <c r="AE12" s="110">
        <v>5.8561724057156202E-5</v>
      </c>
      <c r="AF12" s="98">
        <v>1.35062128579146E-4</v>
      </c>
      <c r="AG12" s="98">
        <v>0</v>
      </c>
      <c r="AH12" s="110">
        <v>7.5907089722180007E-5</v>
      </c>
      <c r="AI12" s="110">
        <v>4.6395100677368473E-5</v>
      </c>
      <c r="AJ12" s="110">
        <v>5.114043162524292E-5</v>
      </c>
      <c r="AK12" s="110"/>
    </row>
    <row r="13" spans="1:37">
      <c r="A13" s="38">
        <v>12</v>
      </c>
      <c r="B13" s="40" t="s">
        <v>72</v>
      </c>
      <c r="C13" s="72" t="s">
        <v>63</v>
      </c>
      <c r="D13" s="72" t="s">
        <v>63</v>
      </c>
      <c r="E13" s="72"/>
      <c r="F13" s="72" t="s">
        <v>63</v>
      </c>
      <c r="G13" s="72" t="s">
        <v>63</v>
      </c>
      <c r="H13" s="72" t="s">
        <v>63</v>
      </c>
      <c r="I13" s="72" t="s">
        <v>63</v>
      </c>
      <c r="J13" s="72" t="s">
        <v>63</v>
      </c>
      <c r="K13" s="105" t="s">
        <v>63</v>
      </c>
      <c r="L13" s="105" t="s">
        <v>63</v>
      </c>
      <c r="M13" s="106" t="s">
        <v>63</v>
      </c>
      <c r="N13" s="105" t="s">
        <v>63</v>
      </c>
      <c r="O13" s="72" t="s">
        <v>63</v>
      </c>
      <c r="P13" s="72" t="s">
        <v>63</v>
      </c>
      <c r="Q13" s="72" t="s">
        <v>63</v>
      </c>
      <c r="R13" s="72" t="s">
        <v>63</v>
      </c>
      <c r="S13" s="72" t="s">
        <v>63</v>
      </c>
      <c r="T13" s="72" t="s">
        <v>63</v>
      </c>
      <c r="U13" s="105" t="s">
        <v>63</v>
      </c>
      <c r="V13" s="105" t="s">
        <v>63</v>
      </c>
      <c r="W13" s="105" t="s">
        <v>63</v>
      </c>
      <c r="X13" s="105" t="s">
        <v>63</v>
      </c>
      <c r="Y13" s="72" t="s">
        <v>63</v>
      </c>
      <c r="Z13" s="72" t="s">
        <v>63</v>
      </c>
      <c r="AA13" s="114" t="s">
        <v>63</v>
      </c>
      <c r="AB13" s="72" t="s">
        <v>63</v>
      </c>
      <c r="AC13" s="72" t="s">
        <v>63</v>
      </c>
      <c r="AD13" s="72" t="s">
        <v>63</v>
      </c>
      <c r="AE13" s="72" t="s">
        <v>63</v>
      </c>
      <c r="AF13" s="72" t="s">
        <v>63</v>
      </c>
      <c r="AG13" s="72" t="s">
        <v>63</v>
      </c>
      <c r="AH13" s="72" t="s">
        <v>63</v>
      </c>
      <c r="AI13" s="72" t="s">
        <v>63</v>
      </c>
      <c r="AJ13" s="72" t="s">
        <v>63</v>
      </c>
      <c r="AK13" s="72"/>
    </row>
    <row r="14" spans="1:37">
      <c r="A14" s="38">
        <v>13</v>
      </c>
      <c r="B14" s="40" t="s">
        <v>73</v>
      </c>
      <c r="C14" s="72" t="s">
        <v>63</v>
      </c>
      <c r="D14" s="72" t="s">
        <v>63</v>
      </c>
      <c r="E14" s="72"/>
      <c r="F14" s="72" t="s">
        <v>63</v>
      </c>
      <c r="G14" s="72" t="s">
        <v>63</v>
      </c>
      <c r="H14" s="72" t="s">
        <v>63</v>
      </c>
      <c r="I14" s="72" t="s">
        <v>63</v>
      </c>
      <c r="J14" s="72" t="s">
        <v>63</v>
      </c>
      <c r="K14" s="105" t="s">
        <v>63</v>
      </c>
      <c r="L14" s="105" t="s">
        <v>63</v>
      </c>
      <c r="M14" s="106" t="s">
        <v>63</v>
      </c>
      <c r="N14" s="105" t="s">
        <v>63</v>
      </c>
      <c r="O14" s="72" t="s">
        <v>63</v>
      </c>
      <c r="P14" s="72" t="s">
        <v>63</v>
      </c>
      <c r="Q14" s="72" t="s">
        <v>63</v>
      </c>
      <c r="R14" s="72" t="s">
        <v>63</v>
      </c>
      <c r="S14" s="72" t="s">
        <v>63</v>
      </c>
      <c r="T14" s="72" t="s">
        <v>63</v>
      </c>
      <c r="U14" s="105" t="s">
        <v>63</v>
      </c>
      <c r="V14" s="105" t="s">
        <v>63</v>
      </c>
      <c r="W14" s="105" t="s">
        <v>63</v>
      </c>
      <c r="X14" s="105" t="s">
        <v>63</v>
      </c>
      <c r="Y14" s="72" t="s">
        <v>63</v>
      </c>
      <c r="Z14" s="72" t="s">
        <v>63</v>
      </c>
      <c r="AA14" s="114" t="s">
        <v>63</v>
      </c>
      <c r="AB14" s="72" t="s">
        <v>63</v>
      </c>
      <c r="AC14" s="72" t="s">
        <v>63</v>
      </c>
      <c r="AD14" s="72" t="s">
        <v>63</v>
      </c>
      <c r="AE14" s="72" t="s">
        <v>63</v>
      </c>
      <c r="AF14" s="72" t="s">
        <v>63</v>
      </c>
      <c r="AG14" s="72" t="s">
        <v>63</v>
      </c>
      <c r="AH14" s="72" t="s">
        <v>63</v>
      </c>
      <c r="AI14" s="72" t="s">
        <v>63</v>
      </c>
      <c r="AJ14" s="72" t="s">
        <v>63</v>
      </c>
      <c r="AK14" s="72"/>
    </row>
    <row r="15" spans="1:37">
      <c r="A15" s="38">
        <v>14</v>
      </c>
      <c r="B15" s="40" t="s">
        <v>74</v>
      </c>
      <c r="C15" s="95">
        <v>8.5000000000000006E-3</v>
      </c>
      <c r="D15" s="95">
        <v>5.7999999999999996E-3</v>
      </c>
      <c r="E15" s="95">
        <v>6.7487098054783597E-3</v>
      </c>
      <c r="F15" s="98">
        <v>4.0575789778765298E-3</v>
      </c>
      <c r="G15" s="98">
        <v>5.8708414872798396E-3</v>
      </c>
      <c r="H15" s="65">
        <v>4.5719510801234403E-3</v>
      </c>
      <c r="I15" s="95">
        <v>5.5156831472620901E-3</v>
      </c>
      <c r="J15" s="98">
        <v>4.8006509357201004E-3</v>
      </c>
      <c r="K15" s="98">
        <v>5.8613295210864901E-3</v>
      </c>
      <c r="L15" s="98">
        <v>3.16027088036117E-3</v>
      </c>
      <c r="M15" s="99">
        <v>4.0119329287110397E-3</v>
      </c>
      <c r="N15" s="98">
        <v>6.7114093959731499E-3</v>
      </c>
      <c r="O15" s="98">
        <v>6.3004032258064504E-3</v>
      </c>
      <c r="P15" s="98">
        <v>3.7888355645365E-3</v>
      </c>
      <c r="Q15" s="98">
        <v>6.0267857142857102E-3</v>
      </c>
      <c r="R15" s="98">
        <v>6.6270882231119696E-3</v>
      </c>
      <c r="S15" s="98">
        <v>6.6518847006651902E-3</v>
      </c>
      <c r="T15" s="110">
        <v>4.4052863436123404E-3</v>
      </c>
      <c r="U15" s="98">
        <v>6.0774735885493602E-3</v>
      </c>
      <c r="V15" s="98">
        <v>7.2824598531059399E-3</v>
      </c>
      <c r="W15" s="98">
        <v>6.6213824990010803E-3</v>
      </c>
      <c r="X15" s="98">
        <v>8.3544477162226898E-3</v>
      </c>
      <c r="Y15" s="98">
        <v>9.3196644920782792E-3</v>
      </c>
      <c r="Z15" s="98">
        <v>2.40673886883273E-3</v>
      </c>
      <c r="AA15" s="113">
        <v>2.9224337378739298E-3</v>
      </c>
      <c r="AB15" s="110">
        <v>3.0568667116205898E-3</v>
      </c>
      <c r="AC15" s="110">
        <v>1.8883455188108301E-3</v>
      </c>
      <c r="AD15" s="110">
        <v>4.8190070604056902E-3</v>
      </c>
      <c r="AE15" s="110">
        <v>2.4595924104005599E-3</v>
      </c>
      <c r="AF15" s="98">
        <v>2.7012425715829298E-3</v>
      </c>
      <c r="AG15" s="98">
        <v>1.52532031726663E-3</v>
      </c>
      <c r="AH15" s="110">
        <v>1.63200242902687E-3</v>
      </c>
      <c r="AI15" s="110">
        <v>1.9021991277721072E-3</v>
      </c>
      <c r="AJ15" s="110">
        <v>1.7387746752582593E-3</v>
      </c>
      <c r="AK15" s="110"/>
    </row>
    <row r="16" spans="1:37">
      <c r="A16" s="12" t="s">
        <v>63</v>
      </c>
      <c r="B16" s="9" t="s">
        <v>63</v>
      </c>
      <c r="C16" s="96"/>
      <c r="D16" s="96"/>
      <c r="E16" s="96"/>
      <c r="F16" s="96"/>
      <c r="G16" s="96"/>
      <c r="H16" s="96"/>
      <c r="I16" s="96"/>
      <c r="J16" s="96"/>
      <c r="K16" s="9"/>
      <c r="L16" s="9"/>
      <c r="M16" s="107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5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>
      <c r="A17" s="12">
        <v>1</v>
      </c>
      <c r="B17" s="9" t="s">
        <v>75</v>
      </c>
      <c r="C17" s="96">
        <v>2.8E-3</v>
      </c>
      <c r="D17" s="96">
        <v>4.8999999999999998E-3</v>
      </c>
      <c r="E17" s="96">
        <v>3.1758634378721701E-3</v>
      </c>
      <c r="F17" s="99">
        <v>1.73896241908994E-3</v>
      </c>
      <c r="G17" s="96">
        <v>2.9745596868884501E-3</v>
      </c>
      <c r="H17" s="98">
        <v>3.02891759058178E-3</v>
      </c>
      <c r="I17" s="98">
        <v>3.0568846358320001E-3</v>
      </c>
      <c r="J17" s="98">
        <v>1.95280716029292E-3</v>
      </c>
      <c r="K17" s="98">
        <v>2.1443888491779802E-3</v>
      </c>
      <c r="L17" s="98">
        <v>9.0293453724605004E-4</v>
      </c>
      <c r="M17" s="98">
        <v>2.0574015019031002E-3</v>
      </c>
      <c r="N17" s="98">
        <v>2.4251311262760101E-3</v>
      </c>
      <c r="O17" s="98">
        <v>1.70110887096774E-3</v>
      </c>
      <c r="P17" s="99">
        <v>1.83127052285931E-3</v>
      </c>
      <c r="Q17" s="98">
        <v>2.6785714285714299E-3</v>
      </c>
      <c r="R17" s="98">
        <v>2.2090294077039899E-3</v>
      </c>
      <c r="S17" s="98">
        <v>3.5000000000000001E-3</v>
      </c>
      <c r="T17" s="98">
        <v>1.2262137245106499E-3</v>
      </c>
      <c r="U17" s="98">
        <v>1.87436101329092E-3</v>
      </c>
      <c r="V17" s="98">
        <v>1.9295406448400301E-3</v>
      </c>
      <c r="W17" s="98">
        <v>1.1416176722415701E-3</v>
      </c>
      <c r="X17" s="98">
        <v>2.05437238923509E-3</v>
      </c>
      <c r="Y17" s="98">
        <v>4.2604180535214999E-3</v>
      </c>
      <c r="Z17" s="98">
        <v>2.1058965102286401E-3</v>
      </c>
      <c r="AA17" s="116">
        <v>2.3947720907578E-3</v>
      </c>
      <c r="AB17" s="98">
        <v>1.4834794335805801E-3</v>
      </c>
      <c r="AC17" s="98">
        <v>1.4525734760083299E-3</v>
      </c>
      <c r="AD17" s="98">
        <v>1.7931189061974699E-3</v>
      </c>
      <c r="AE17" s="98">
        <v>1.9325368938861601E-3</v>
      </c>
      <c r="AF17" s="98">
        <v>2.16099405726634E-3</v>
      </c>
      <c r="AG17" s="98">
        <v>1.52532031726663E-3</v>
      </c>
      <c r="AH17" s="98">
        <v>9.8679216638834105E-4</v>
      </c>
      <c r="AI17" s="98">
        <v>1.3918530203210541E-3</v>
      </c>
      <c r="AJ17" s="98">
        <v>9.2052776925437253E-4</v>
      </c>
      <c r="AK17" s="98"/>
    </row>
    <row r="18" spans="1:37">
      <c r="A18" s="12">
        <v>2</v>
      </c>
      <c r="B18" s="9" t="s">
        <v>76</v>
      </c>
      <c r="C18" s="96">
        <v>4.4999999999999997E-3</v>
      </c>
      <c r="D18" s="96">
        <v>8.0000000000000004E-4</v>
      </c>
      <c r="E18" s="96">
        <v>2.7788805081381501E-3</v>
      </c>
      <c r="F18" s="99">
        <v>1.8838759540141001E-3</v>
      </c>
      <c r="G18" s="96">
        <v>2.8180039138943199E-3</v>
      </c>
      <c r="H18" s="98">
        <v>5.7149388501543004E-4</v>
      </c>
      <c r="I18" s="98">
        <v>1.8607123870281799E-3</v>
      </c>
      <c r="J18" s="98">
        <v>1.7087062652563099E-3</v>
      </c>
      <c r="K18" s="98">
        <v>3.0021443888491798E-3</v>
      </c>
      <c r="L18" s="98">
        <v>1.8058690744921001E-3</v>
      </c>
      <c r="M18" s="98">
        <v>1.5430511264273199E-3</v>
      </c>
      <c r="N18" s="98">
        <v>3.9478878799842103E-3</v>
      </c>
      <c r="O18" s="98">
        <v>4.0322580645161298E-3</v>
      </c>
      <c r="P18" s="98">
        <v>1.83127052285931E-3</v>
      </c>
      <c r="Q18" s="98">
        <v>3.27380952380952E-3</v>
      </c>
      <c r="R18" s="98">
        <v>4.1419301394449801E-3</v>
      </c>
      <c r="S18" s="98">
        <v>3.0999999999999999E-3</v>
      </c>
      <c r="T18" s="98">
        <v>2.9065806803215402E-3</v>
      </c>
      <c r="U18" s="98">
        <v>4.0327161195047104E-3</v>
      </c>
      <c r="V18" s="98">
        <v>5.0417029752271901E-3</v>
      </c>
      <c r="W18" s="98">
        <v>5.1943604086991304E-3</v>
      </c>
      <c r="X18" s="98">
        <v>6.3000753269875998E-3</v>
      </c>
      <c r="Y18" s="98">
        <v>4.92610837438424E-3</v>
      </c>
      <c r="Z18" s="98">
        <v>0</v>
      </c>
      <c r="AA18" s="116">
        <v>2.84125502293299E-4</v>
      </c>
      <c r="AB18" s="98">
        <v>1.43852551135087E-3</v>
      </c>
      <c r="AC18" s="98">
        <v>3.3893381106860998E-4</v>
      </c>
      <c r="AD18" s="98">
        <v>3.02588815420823E-3</v>
      </c>
      <c r="AE18" s="98">
        <v>4.6849379245725E-4</v>
      </c>
      <c r="AF18" s="98">
        <v>4.0518638573743899E-4</v>
      </c>
      <c r="AG18" s="98">
        <v>0</v>
      </c>
      <c r="AH18" s="98">
        <v>5.6930317291635003E-4</v>
      </c>
      <c r="AI18" s="98">
        <v>4.6395100677368468E-4</v>
      </c>
      <c r="AJ18" s="98">
        <v>7.6710647437864372E-4</v>
      </c>
      <c r="AK18" s="98"/>
    </row>
    <row r="19" spans="1:37">
      <c r="A19" s="12">
        <v>3</v>
      </c>
      <c r="B19" s="9" t="s">
        <v>77</v>
      </c>
      <c r="C19" s="96">
        <v>1.1999999999999999E-3</v>
      </c>
      <c r="D19" s="96">
        <v>1E-4</v>
      </c>
      <c r="E19" s="96">
        <v>7.9396585946804295E-4</v>
      </c>
      <c r="F19" s="99">
        <v>4.3474060477248603E-4</v>
      </c>
      <c r="G19" s="96">
        <v>7.8277886497064595E-5</v>
      </c>
      <c r="H19" s="98">
        <v>9.7153960452623202E-4</v>
      </c>
      <c r="I19" s="98">
        <v>5.9808612440191396E-4</v>
      </c>
      <c r="J19" s="98">
        <v>1.1391375101708701E-3</v>
      </c>
      <c r="K19" s="98">
        <v>7.14796283059328E-4</v>
      </c>
      <c r="L19" s="98">
        <v>4.5146726862302502E-4</v>
      </c>
      <c r="M19" s="99">
        <v>4.1148030038061902E-4</v>
      </c>
      <c r="N19" s="98">
        <v>3.38390389712932E-4</v>
      </c>
      <c r="O19" s="98">
        <v>5.6703629032258101E-4</v>
      </c>
      <c r="P19" s="98">
        <v>1.2629451881788299E-4</v>
      </c>
      <c r="Q19" s="98">
        <v>7.4404761904761898E-5</v>
      </c>
      <c r="R19" s="98">
        <v>2.76128675962999E-4</v>
      </c>
      <c r="S19" s="98">
        <v>0</v>
      </c>
      <c r="T19" s="98">
        <v>2.7249193878014398E-4</v>
      </c>
      <c r="U19" s="98">
        <v>1.7039645575371999E-4</v>
      </c>
      <c r="V19" s="98">
        <v>3.1121623303871502E-4</v>
      </c>
      <c r="W19" s="98">
        <v>2.8540441806039198E-4</v>
      </c>
      <c r="X19" s="98">
        <v>0</v>
      </c>
      <c r="Y19" s="98">
        <v>1.3313806417254701E-4</v>
      </c>
      <c r="Z19" s="98">
        <v>3.0084235860409098E-4</v>
      </c>
      <c r="AA19" s="116">
        <v>1.21768072411414E-4</v>
      </c>
      <c r="AB19" s="98">
        <v>1.3486176668914401E-4</v>
      </c>
      <c r="AC19" s="98">
        <v>9.6838231733888504E-5</v>
      </c>
      <c r="AD19" s="98">
        <v>0</v>
      </c>
      <c r="AE19" s="98">
        <v>5.8561724057156202E-5</v>
      </c>
      <c r="AF19" s="98">
        <v>1.35062128579146E-4</v>
      </c>
      <c r="AG19" s="98">
        <v>0</v>
      </c>
      <c r="AH19" s="98">
        <v>7.5907089722180007E-5</v>
      </c>
      <c r="AI19" s="98">
        <v>4.6395100677368473E-5</v>
      </c>
      <c r="AJ19" s="98">
        <v>5.11404316252429E-5</v>
      </c>
      <c r="AK19" s="98"/>
    </row>
    <row r="20" spans="1:37">
      <c r="X20" t="s">
        <v>63</v>
      </c>
      <c r="AA20" s="117"/>
    </row>
    <row r="21" spans="1:37">
      <c r="B21" s="13" t="s">
        <v>78</v>
      </c>
      <c r="C21" t="s">
        <v>63</v>
      </c>
      <c r="AA21" s="117"/>
    </row>
    <row r="22" spans="1:37">
      <c r="A22" s="38">
        <v>1</v>
      </c>
      <c r="B22" s="66" t="s">
        <v>79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08"/>
      <c r="N22" s="42"/>
      <c r="O22" s="42">
        <v>8</v>
      </c>
      <c r="P22" s="42">
        <v>8</v>
      </c>
      <c r="Q22" s="42">
        <v>4</v>
      </c>
      <c r="R22" s="42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5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>
      <c r="A23" s="38">
        <v>2</v>
      </c>
      <c r="B23" s="40" t="s">
        <v>80</v>
      </c>
      <c r="C23" s="42"/>
      <c r="D23" s="42"/>
      <c r="E23" s="42"/>
      <c r="F23" s="42"/>
      <c r="G23" s="42"/>
      <c r="H23" s="42"/>
      <c r="I23" s="42"/>
      <c r="J23" s="42"/>
      <c r="K23" s="42" t="s">
        <v>63</v>
      </c>
      <c r="L23" s="42" t="s">
        <v>63</v>
      </c>
      <c r="M23" s="108" t="s">
        <v>63</v>
      </c>
      <c r="N23" s="42"/>
      <c r="O23" s="42">
        <v>2</v>
      </c>
      <c r="P23" s="42">
        <v>2</v>
      </c>
      <c r="Q23" s="42">
        <v>3</v>
      </c>
      <c r="R23" s="42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5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</row>
    <row r="24" spans="1:37">
      <c r="A24" s="38">
        <v>3</v>
      </c>
      <c r="B24" s="40" t="s">
        <v>81</v>
      </c>
      <c r="C24" s="42"/>
      <c r="D24" s="42"/>
      <c r="E24" s="42"/>
      <c r="F24" s="42"/>
      <c r="G24" s="42"/>
      <c r="H24" s="42"/>
      <c r="I24" s="42" t="s">
        <v>63</v>
      </c>
      <c r="J24" s="42" t="s">
        <v>63</v>
      </c>
      <c r="K24" s="42" t="s">
        <v>63</v>
      </c>
      <c r="L24" s="42" t="s">
        <v>63</v>
      </c>
      <c r="M24" s="108" t="s">
        <v>63</v>
      </c>
      <c r="N24" s="42"/>
      <c r="O24" s="42">
        <v>0</v>
      </c>
      <c r="P24" s="42">
        <v>0</v>
      </c>
      <c r="Q24" s="42">
        <v>1</v>
      </c>
      <c r="R24" s="42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5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</row>
    <row r="25" spans="1:37">
      <c r="J25" s="59" t="s">
        <v>63</v>
      </c>
      <c r="K25" s="59" t="s">
        <v>63</v>
      </c>
      <c r="L25" s="59" t="s">
        <v>63</v>
      </c>
      <c r="M25" s="109" t="s">
        <v>63</v>
      </c>
      <c r="N25" s="59" t="s">
        <v>63</v>
      </c>
      <c r="AA25" s="117"/>
    </row>
    <row r="27" spans="1:37">
      <c r="X27" s="59" t="s">
        <v>82</v>
      </c>
      <c r="Y27" s="59" t="s">
        <v>63</v>
      </c>
      <c r="Z27" s="59" t="s">
        <v>63</v>
      </c>
      <c r="AA27" s="117"/>
      <c r="AF27" s="59"/>
      <c r="AG27" s="59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E24" sqref="E24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8" t="s">
        <v>1</v>
      </c>
      <c r="B1" s="40" t="s">
        <v>43</v>
      </c>
      <c r="C1" s="40" t="s">
        <v>83</v>
      </c>
      <c r="D1" s="40" t="s">
        <v>84</v>
      </c>
      <c r="E1" s="40" t="s">
        <v>85</v>
      </c>
      <c r="F1" s="60" t="s">
        <v>86</v>
      </c>
      <c r="G1" s="61" t="s">
        <v>87</v>
      </c>
      <c r="H1" s="62" t="s">
        <v>88</v>
      </c>
      <c r="I1" s="80" t="s">
        <v>89</v>
      </c>
      <c r="J1" s="81" t="s">
        <v>90</v>
      </c>
      <c r="K1" s="82" t="s">
        <v>91</v>
      </c>
      <c r="M1" s="40" t="s">
        <v>1</v>
      </c>
      <c r="N1" s="40" t="s">
        <v>92</v>
      </c>
      <c r="O1" s="40"/>
    </row>
    <row r="2" spans="1:15" s="17" customFormat="1">
      <c r="A2" s="63"/>
      <c r="B2" s="64"/>
      <c r="C2" s="64"/>
      <c r="D2" s="64"/>
      <c r="E2" s="64"/>
      <c r="F2" s="65"/>
      <c r="G2" s="64"/>
      <c r="H2" s="64"/>
      <c r="I2" s="64"/>
      <c r="J2" s="64"/>
      <c r="K2" s="64"/>
      <c r="M2" s="40">
        <v>1</v>
      </c>
      <c r="N2" s="40" t="s">
        <v>93</v>
      </c>
      <c r="O2" s="40">
        <v>0</v>
      </c>
    </row>
    <row r="3" spans="1:15" ht="14.25">
      <c r="A3" s="38">
        <v>1</v>
      </c>
      <c r="B3" s="39" t="s">
        <v>60</v>
      </c>
      <c r="C3" s="40">
        <f>'1号门诊故障统计'!C34+'2号门诊故障统计'!C56</f>
        <v>2</v>
      </c>
      <c r="D3" s="39" t="s">
        <v>94</v>
      </c>
      <c r="E3" s="66">
        <f>O2+O3</f>
        <v>0</v>
      </c>
      <c r="F3" s="67" t="e">
        <f>C3/E3</f>
        <v>#DIV/0!</v>
      </c>
      <c r="G3" s="68">
        <f>C3</f>
        <v>2</v>
      </c>
      <c r="H3" s="69"/>
      <c r="I3" s="69"/>
      <c r="J3" s="69"/>
      <c r="K3" s="69"/>
      <c r="M3" s="40">
        <v>2</v>
      </c>
      <c r="N3" s="40" t="s">
        <v>95</v>
      </c>
      <c r="O3" s="40">
        <v>0</v>
      </c>
    </row>
    <row r="4" spans="1:15">
      <c r="A4" s="38">
        <v>2</v>
      </c>
      <c r="B4" s="40" t="s">
        <v>61</v>
      </c>
      <c r="C4" s="40">
        <f>'1号门诊故障统计'!C35+'2号门诊故障统计'!C57</f>
        <v>9</v>
      </c>
      <c r="D4" s="40" t="s">
        <v>96</v>
      </c>
      <c r="E4" s="66">
        <f>O20</f>
        <v>0</v>
      </c>
      <c r="F4" s="67" t="e">
        <f t="shared" ref="F4:F16" si="0">C4/E4</f>
        <v>#DIV/0!</v>
      </c>
      <c r="G4" s="68">
        <f>C4</f>
        <v>9</v>
      </c>
      <c r="H4" s="69"/>
      <c r="I4" s="69"/>
      <c r="J4" s="69"/>
      <c r="K4" s="69"/>
      <c r="M4" s="40">
        <v>3</v>
      </c>
      <c r="N4" s="40" t="s">
        <v>97</v>
      </c>
      <c r="O4" s="40">
        <v>0</v>
      </c>
    </row>
    <row r="5" spans="1:15">
      <c r="A5" s="38">
        <v>3</v>
      </c>
      <c r="B5" s="40" t="s">
        <v>62</v>
      </c>
      <c r="C5" s="40">
        <f>'1号门诊故障统计'!C36+'2号门诊故障统计'!C58</f>
        <v>1</v>
      </c>
      <c r="D5" s="9" t="s">
        <v>98</v>
      </c>
      <c r="E5" s="8" t="s">
        <v>99</v>
      </c>
      <c r="F5" s="67" t="e">
        <f t="shared" si="0"/>
        <v>#VALUE!</v>
      </c>
      <c r="G5" s="68">
        <f>C5</f>
        <v>1</v>
      </c>
      <c r="H5" s="69"/>
      <c r="I5" s="69"/>
      <c r="J5" s="69"/>
      <c r="K5" s="69"/>
      <c r="M5" s="40">
        <v>4</v>
      </c>
      <c r="N5" s="40" t="s">
        <v>100</v>
      </c>
      <c r="O5" s="40">
        <v>0</v>
      </c>
    </row>
    <row r="6" spans="1:15">
      <c r="A6" s="38">
        <v>4</v>
      </c>
      <c r="B6" s="40" t="s">
        <v>64</v>
      </c>
      <c r="C6" s="40">
        <f>'1号门诊故障统计'!C37+'2号门诊故障统计'!C59</f>
        <v>2</v>
      </c>
      <c r="D6" s="8" t="s">
        <v>101</v>
      </c>
      <c r="E6" s="8" t="s">
        <v>99</v>
      </c>
      <c r="F6" s="67" t="e">
        <f t="shared" si="0"/>
        <v>#VALUE!</v>
      </c>
      <c r="G6" s="70"/>
      <c r="H6" s="62">
        <f>C6</f>
        <v>2</v>
      </c>
      <c r="I6" s="69"/>
      <c r="J6" s="69"/>
      <c r="K6" s="69"/>
      <c r="M6" s="40">
        <v>5</v>
      </c>
      <c r="N6" s="40" t="s">
        <v>102</v>
      </c>
      <c r="O6" s="40">
        <v>0</v>
      </c>
    </row>
    <row r="7" spans="1:15">
      <c r="A7" s="38">
        <v>5</v>
      </c>
      <c r="B7" s="40" t="s">
        <v>65</v>
      </c>
      <c r="C7" s="40">
        <f>'1号门诊故障统计'!C38+'2号门诊故障统计'!C60</f>
        <v>0</v>
      </c>
      <c r="D7" s="66" t="s">
        <v>103</v>
      </c>
      <c r="E7" s="40">
        <f>O11</f>
        <v>0</v>
      </c>
      <c r="F7" s="67" t="e">
        <f t="shared" si="0"/>
        <v>#DIV/0!</v>
      </c>
      <c r="G7" s="70"/>
      <c r="H7" s="62">
        <f t="shared" ref="H7:H12" si="1">C7</f>
        <v>0</v>
      </c>
      <c r="I7" s="69"/>
      <c r="J7" s="69"/>
      <c r="K7" s="69"/>
      <c r="M7" s="9">
        <v>6</v>
      </c>
      <c r="N7" s="9" t="s">
        <v>104</v>
      </c>
      <c r="O7" s="8"/>
    </row>
    <row r="8" spans="1:15">
      <c r="A8" s="38">
        <v>6</v>
      </c>
      <c r="B8" s="40" t="s">
        <v>66</v>
      </c>
      <c r="C8" s="40">
        <f>'1号门诊故障统计'!C39+'2号门诊故障统计'!C61</f>
        <v>0</v>
      </c>
      <c r="D8" s="40" t="s">
        <v>105</v>
      </c>
      <c r="E8" s="40">
        <f>O10</f>
        <v>0</v>
      </c>
      <c r="F8" s="67" t="e">
        <f t="shared" si="0"/>
        <v>#DIV/0!</v>
      </c>
      <c r="G8" s="70"/>
      <c r="H8" s="62">
        <f t="shared" si="1"/>
        <v>0</v>
      </c>
      <c r="I8" s="69"/>
      <c r="J8" s="69"/>
      <c r="K8" s="69"/>
      <c r="M8" s="40">
        <v>7</v>
      </c>
      <c r="N8" s="40" t="s">
        <v>106</v>
      </c>
      <c r="O8" s="40">
        <v>0</v>
      </c>
    </row>
    <row r="9" spans="1:15">
      <c r="A9" s="38">
        <v>7</v>
      </c>
      <c r="B9" s="40" t="s">
        <v>67</v>
      </c>
      <c r="C9" s="40">
        <f>'1号门诊故障统计'!C40+'2号门诊故障统计'!C62</f>
        <v>2</v>
      </c>
      <c r="D9" s="66" t="s">
        <v>107</v>
      </c>
      <c r="E9" s="66">
        <f>O3</f>
        <v>0</v>
      </c>
      <c r="F9" s="67" t="e">
        <f t="shared" si="0"/>
        <v>#DIV/0!</v>
      </c>
      <c r="G9" s="70"/>
      <c r="H9" s="62">
        <f t="shared" si="1"/>
        <v>2</v>
      </c>
      <c r="I9" s="69"/>
      <c r="J9" s="69"/>
      <c r="K9" s="69"/>
      <c r="M9" s="9">
        <v>8</v>
      </c>
      <c r="N9" s="9" t="s">
        <v>108</v>
      </c>
      <c r="O9" s="8"/>
    </row>
    <row r="10" spans="1:15">
      <c r="A10" s="38">
        <v>8</v>
      </c>
      <c r="B10" s="40" t="s">
        <v>68</v>
      </c>
      <c r="C10" s="40">
        <f>'1号门诊故障统计'!C41+'2号门诊故障统计'!C63</f>
        <v>0</v>
      </c>
      <c r="D10" s="66" t="s">
        <v>109</v>
      </c>
      <c r="E10" s="40">
        <f>O12+O15</f>
        <v>0</v>
      </c>
      <c r="F10" s="67" t="e">
        <f t="shared" si="0"/>
        <v>#DIV/0!</v>
      </c>
      <c r="G10" s="70"/>
      <c r="H10" s="62">
        <f t="shared" si="1"/>
        <v>0</v>
      </c>
      <c r="I10" s="69"/>
      <c r="J10" s="69"/>
      <c r="K10" s="69"/>
      <c r="M10" s="40">
        <v>9</v>
      </c>
      <c r="N10" s="40" t="s">
        <v>110</v>
      </c>
      <c r="O10" s="40">
        <v>0</v>
      </c>
    </row>
    <row r="11" spans="1:15">
      <c r="A11" s="38">
        <v>9</v>
      </c>
      <c r="B11" s="40" t="s">
        <v>69</v>
      </c>
      <c r="C11" s="40">
        <f>'1号门诊故障统计'!C42+'2号门诊故障统计'!C64</f>
        <v>0</v>
      </c>
      <c r="D11" s="66" t="s">
        <v>103</v>
      </c>
      <c r="E11" s="40">
        <f>O11</f>
        <v>0</v>
      </c>
      <c r="F11" s="67" t="e">
        <f t="shared" si="0"/>
        <v>#DIV/0!</v>
      </c>
      <c r="G11" s="70"/>
      <c r="H11" s="62">
        <f t="shared" si="1"/>
        <v>0</v>
      </c>
      <c r="I11" s="69"/>
      <c r="J11" s="69"/>
      <c r="K11" s="69"/>
      <c r="M11" s="40">
        <v>10</v>
      </c>
      <c r="N11" s="40" t="s">
        <v>111</v>
      </c>
      <c r="O11" s="40">
        <v>0</v>
      </c>
    </row>
    <row r="12" spans="1:15">
      <c r="A12" s="38">
        <v>10</v>
      </c>
      <c r="B12" s="40" t="s">
        <v>70</v>
      </c>
      <c r="C12" s="40">
        <f>'1号门诊故障统计'!C43+'2号门诊故障统计'!C65</f>
        <v>0</v>
      </c>
      <c r="D12" s="66" t="s">
        <v>112</v>
      </c>
      <c r="E12" s="40">
        <f>O17</f>
        <v>0</v>
      </c>
      <c r="F12" s="67" t="e">
        <f t="shared" si="0"/>
        <v>#DIV/0!</v>
      </c>
      <c r="G12" s="70"/>
      <c r="H12" s="62">
        <f t="shared" si="1"/>
        <v>0</v>
      </c>
      <c r="I12" s="69"/>
      <c r="J12" s="69"/>
      <c r="K12" s="69"/>
      <c r="M12" s="40">
        <v>11</v>
      </c>
      <c r="N12" s="40" t="s">
        <v>113</v>
      </c>
      <c r="O12" s="40">
        <v>0</v>
      </c>
    </row>
    <row r="13" spans="1:15">
      <c r="A13" s="38">
        <v>11</v>
      </c>
      <c r="B13" s="40" t="s">
        <v>71</v>
      </c>
      <c r="C13" s="40">
        <f>'1号门诊故障统计'!C44+'2号门诊故障统计'!C66</f>
        <v>3</v>
      </c>
      <c r="D13" s="66" t="s">
        <v>114</v>
      </c>
      <c r="E13" s="66">
        <f>O20</f>
        <v>0</v>
      </c>
      <c r="F13" s="67" t="e">
        <f t="shared" si="0"/>
        <v>#DIV/0!</v>
      </c>
      <c r="G13" s="70"/>
      <c r="H13" s="69"/>
      <c r="I13" s="80">
        <f>C13</f>
        <v>3</v>
      </c>
      <c r="J13" s="69"/>
      <c r="K13" s="69"/>
      <c r="M13" s="9">
        <v>12</v>
      </c>
      <c r="N13" s="9" t="s">
        <v>115</v>
      </c>
      <c r="O13" s="8"/>
    </row>
    <row r="14" spans="1:15">
      <c r="A14" s="38">
        <v>12</v>
      </c>
      <c r="B14" s="40" t="s">
        <v>72</v>
      </c>
      <c r="C14" s="40">
        <f>'1号门诊故障统计'!C45+'2号门诊故障统计'!C67</f>
        <v>0</v>
      </c>
      <c r="D14" s="71" t="s">
        <v>63</v>
      </c>
      <c r="E14" s="71" t="s">
        <v>63</v>
      </c>
      <c r="F14" s="72" t="s">
        <v>63</v>
      </c>
      <c r="G14" s="68">
        <v>0</v>
      </c>
      <c r="H14" s="69"/>
      <c r="I14" s="69"/>
      <c r="J14" s="69"/>
      <c r="K14" s="69"/>
      <c r="M14" s="9">
        <v>13</v>
      </c>
      <c r="N14" s="9" t="s">
        <v>116</v>
      </c>
      <c r="O14" s="8"/>
    </row>
    <row r="15" spans="1:15">
      <c r="A15" s="38">
        <v>13</v>
      </c>
      <c r="B15" s="40" t="s">
        <v>73</v>
      </c>
      <c r="C15" s="40">
        <f>'1号门诊故障统计'!C46+'2号门诊故障统计'!C68</f>
        <v>9</v>
      </c>
      <c r="D15" s="73" t="s">
        <v>63</v>
      </c>
      <c r="E15" s="73" t="s">
        <v>63</v>
      </c>
      <c r="F15" s="72" t="s">
        <v>63</v>
      </c>
      <c r="G15" s="74"/>
      <c r="H15" s="62">
        <f t="shared" ref="H15" si="2">C15</f>
        <v>9</v>
      </c>
      <c r="I15" s="9"/>
      <c r="J15" s="9"/>
      <c r="K15" s="9"/>
      <c r="M15" s="40">
        <v>14</v>
      </c>
      <c r="N15" s="40" t="s">
        <v>117</v>
      </c>
      <c r="O15" s="40">
        <v>0</v>
      </c>
    </row>
    <row r="16" spans="1:15">
      <c r="A16" s="38">
        <v>14</v>
      </c>
      <c r="B16" s="40" t="s">
        <v>74</v>
      </c>
      <c r="C16" s="40">
        <f>'1号门诊故障统计'!C47+'2号门诊故障统计'!C69</f>
        <v>28</v>
      </c>
      <c r="D16" s="40" t="s">
        <v>114</v>
      </c>
      <c r="E16" s="40">
        <f>O20</f>
        <v>0</v>
      </c>
      <c r="F16" s="67" t="e">
        <f t="shared" si="0"/>
        <v>#DIV/0!</v>
      </c>
      <c r="G16" s="70"/>
      <c r="H16" s="69"/>
      <c r="I16" s="69"/>
      <c r="J16" s="83">
        <f>C16</f>
        <v>28</v>
      </c>
      <c r="K16" s="82"/>
      <c r="M16" s="9">
        <v>15</v>
      </c>
      <c r="N16" s="9" t="s">
        <v>118</v>
      </c>
      <c r="O16" s="8"/>
    </row>
    <row r="17" spans="1:15">
      <c r="F17" s="59" t="s">
        <v>119</v>
      </c>
      <c r="G17" s="75">
        <f>SUM(G3:G16)</f>
        <v>12</v>
      </c>
      <c r="H17" s="76">
        <f t="shared" ref="H17:J17" si="3">SUM(H3:H16)</f>
        <v>13</v>
      </c>
      <c r="I17" s="84">
        <f t="shared" si="3"/>
        <v>3</v>
      </c>
      <c r="J17" s="85">
        <f t="shared" si="3"/>
        <v>28</v>
      </c>
      <c r="K17" s="86">
        <f>'1号门诊故障统计'!AC32+'2号门诊故障统计'!AC54</f>
        <v>1</v>
      </c>
      <c r="M17" s="40">
        <v>16</v>
      </c>
      <c r="N17" s="40" t="s">
        <v>120</v>
      </c>
      <c r="O17" s="40">
        <v>0</v>
      </c>
    </row>
    <row r="18" spans="1:15">
      <c r="B18" t="s">
        <v>63</v>
      </c>
      <c r="C18" t="s">
        <v>63</v>
      </c>
      <c r="D18" t="s">
        <v>63</v>
      </c>
      <c r="F18" s="59" t="s">
        <v>121</v>
      </c>
      <c r="G18" s="77">
        <f>O20</f>
        <v>0</v>
      </c>
      <c r="H18" s="77">
        <f>O20</f>
        <v>0</v>
      </c>
      <c r="I18" s="77">
        <f>O20</f>
        <v>0</v>
      </c>
      <c r="J18" s="77">
        <f>O20</f>
        <v>0</v>
      </c>
      <c r="K18" s="87">
        <f>O20</f>
        <v>0</v>
      </c>
      <c r="M18" s="9">
        <v>17</v>
      </c>
      <c r="N18" s="9" t="s">
        <v>122</v>
      </c>
      <c r="O18" s="8"/>
    </row>
    <row r="19" spans="1:15">
      <c r="F19" s="59" t="s">
        <v>123</v>
      </c>
      <c r="G19" s="78" t="e">
        <f>G17/G18</f>
        <v>#DIV/0!</v>
      </c>
      <c r="H19" s="79" t="e">
        <f>H17/H18</f>
        <v>#DIV/0!</v>
      </c>
      <c r="I19" s="88" t="e">
        <f t="shared" ref="I19:K19" si="4">I17/I18</f>
        <v>#DIV/0!</v>
      </c>
      <c r="J19" s="89" t="e">
        <f t="shared" si="4"/>
        <v>#DIV/0!</v>
      </c>
      <c r="K19" s="90" t="e">
        <f t="shared" si="4"/>
        <v>#DIV/0!</v>
      </c>
    </row>
    <row r="20" spans="1:15">
      <c r="B20" t="s">
        <v>78</v>
      </c>
      <c r="C20" t="s">
        <v>63</v>
      </c>
      <c r="F20" s="59" t="s">
        <v>63</v>
      </c>
      <c r="N20" t="s">
        <v>114</v>
      </c>
      <c r="O20">
        <f>SUM(O2:O19)</f>
        <v>0</v>
      </c>
    </row>
    <row r="21" spans="1:15">
      <c r="A21" s="38">
        <v>1</v>
      </c>
      <c r="B21" s="40" t="s">
        <v>124</v>
      </c>
      <c r="C21" s="28">
        <v>0</v>
      </c>
      <c r="D21" t="s">
        <v>63</v>
      </c>
      <c r="F21" s="59" t="s">
        <v>63</v>
      </c>
    </row>
    <row r="22" spans="1:15">
      <c r="A22" s="38">
        <v>2</v>
      </c>
      <c r="B22" s="40" t="s">
        <v>125</v>
      </c>
      <c r="C22" s="28">
        <v>9</v>
      </c>
    </row>
    <row r="23" spans="1:15">
      <c r="A23" s="38">
        <v>3</v>
      </c>
      <c r="B23" s="40" t="s">
        <v>126</v>
      </c>
      <c r="C23" s="28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3" activePane="bottomLeft" state="frozen"/>
      <selection pane="bottomLeft" activeCell="W13" sqref="W13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2"/>
      <c r="B1" s="23" t="s">
        <v>127</v>
      </c>
      <c r="C1" s="24" t="s">
        <v>74</v>
      </c>
      <c r="D1" s="133" t="s">
        <v>128</v>
      </c>
      <c r="E1" s="133"/>
      <c r="F1" s="133"/>
      <c r="G1" s="133"/>
      <c r="H1" s="24" t="s">
        <v>129</v>
      </c>
      <c r="I1" s="24" t="s">
        <v>130</v>
      </c>
      <c r="J1" s="133" t="s">
        <v>131</v>
      </c>
      <c r="K1" s="133"/>
      <c r="L1" s="133" t="s">
        <v>132</v>
      </c>
      <c r="M1" s="133"/>
      <c r="N1" s="133" t="s">
        <v>110</v>
      </c>
      <c r="O1" s="133"/>
      <c r="P1" s="133"/>
      <c r="Q1" s="133" t="s">
        <v>133</v>
      </c>
      <c r="R1" s="133"/>
      <c r="S1" s="24" t="s">
        <v>134</v>
      </c>
      <c r="T1" s="133" t="s">
        <v>135</v>
      </c>
      <c r="U1" s="133"/>
      <c r="V1" s="24" t="s">
        <v>136</v>
      </c>
      <c r="W1" s="133" t="s">
        <v>72</v>
      </c>
      <c r="X1" s="133"/>
      <c r="Y1" s="133"/>
      <c r="Z1" s="133" t="s">
        <v>73</v>
      </c>
      <c r="AA1" s="133"/>
      <c r="AB1" s="133"/>
      <c r="AC1" s="43" t="s">
        <v>137</v>
      </c>
    </row>
    <row r="2" spans="1:29" s="51" customFormat="1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153</v>
      </c>
      <c r="Y2" s="26" t="s">
        <v>154</v>
      </c>
      <c r="Z2" s="26" t="s">
        <v>71</v>
      </c>
      <c r="AA2" s="26" t="s">
        <v>155</v>
      </c>
      <c r="AB2" s="26" t="s">
        <v>156</v>
      </c>
      <c r="AC2" s="20" t="s">
        <v>157</v>
      </c>
    </row>
    <row r="3" spans="1:29" ht="14.25" customHeight="1">
      <c r="A3" s="52" t="s">
        <v>158</v>
      </c>
      <c r="B3" s="26" t="s">
        <v>159</v>
      </c>
      <c r="C3" s="53">
        <f>SUM(D3:AB3)</f>
        <v>0</v>
      </c>
      <c r="E3" s="29"/>
      <c r="F3" s="30"/>
      <c r="G3" s="34"/>
      <c r="H3" s="3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42"/>
      <c r="X3" s="42"/>
      <c r="Y3" s="42"/>
      <c r="Z3" s="30"/>
      <c r="AA3" s="44"/>
      <c r="AB3" s="42"/>
      <c r="AC3" s="12"/>
    </row>
    <row r="4" spans="1:29" ht="14.25" customHeight="1">
      <c r="A4" s="52" t="s">
        <v>160</v>
      </c>
      <c r="B4" s="26" t="s">
        <v>159</v>
      </c>
      <c r="C4" s="53">
        <f t="shared" ref="C4:C31" si="0">SUM(D4:AB4)</f>
        <v>1</v>
      </c>
      <c r="D4" s="29"/>
      <c r="E4" s="29"/>
      <c r="F4" s="30"/>
      <c r="G4" s="34"/>
      <c r="H4" s="34">
        <v>1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2"/>
      <c r="X4" s="42"/>
      <c r="Y4" s="42"/>
      <c r="Z4" s="30"/>
      <c r="AA4" s="44"/>
      <c r="AB4" s="42"/>
      <c r="AC4" s="12"/>
    </row>
    <row r="5" spans="1:29" ht="14.25" customHeight="1">
      <c r="A5" s="52" t="s">
        <v>161</v>
      </c>
      <c r="B5" s="26" t="s">
        <v>159</v>
      </c>
      <c r="C5" s="53">
        <f t="shared" si="0"/>
        <v>0</v>
      </c>
      <c r="D5" s="29"/>
      <c r="E5" s="29"/>
      <c r="F5" s="30"/>
      <c r="G5" s="34"/>
      <c r="H5" s="34"/>
      <c r="I5" s="30"/>
      <c r="J5" s="30"/>
      <c r="K5" s="30"/>
      <c r="L5" s="45"/>
      <c r="M5" s="30"/>
      <c r="N5" s="30"/>
      <c r="O5" s="30"/>
      <c r="P5" s="30"/>
      <c r="Q5" s="30"/>
      <c r="R5" s="30"/>
      <c r="S5" s="30"/>
      <c r="T5" s="30"/>
      <c r="U5" s="30"/>
      <c r="V5" s="30"/>
      <c r="W5" s="42"/>
      <c r="X5" s="42"/>
      <c r="Y5" s="42"/>
      <c r="Z5" s="30"/>
      <c r="AA5" s="44"/>
      <c r="AB5" s="42"/>
      <c r="AC5" s="12"/>
    </row>
    <row r="6" spans="1:29" ht="14.25" customHeight="1">
      <c r="A6" s="52" t="s">
        <v>162</v>
      </c>
      <c r="B6" s="26" t="s">
        <v>159</v>
      </c>
      <c r="C6" s="53">
        <f t="shared" si="0"/>
        <v>0</v>
      </c>
      <c r="D6" s="29"/>
      <c r="E6" s="29"/>
      <c r="F6" s="30"/>
      <c r="G6" s="34"/>
      <c r="H6" s="34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2"/>
      <c r="X6" s="42"/>
      <c r="Y6" s="42"/>
      <c r="Z6" s="30"/>
      <c r="AA6" s="44"/>
      <c r="AB6" s="42"/>
      <c r="AC6" s="12"/>
    </row>
    <row r="7" spans="1:29" ht="14.25" customHeight="1">
      <c r="A7" s="52" t="s">
        <v>163</v>
      </c>
      <c r="B7" s="26" t="s">
        <v>159</v>
      </c>
      <c r="C7" s="53">
        <f t="shared" si="0"/>
        <v>0</v>
      </c>
      <c r="D7" s="29"/>
      <c r="E7" s="29"/>
      <c r="F7" s="30"/>
      <c r="G7" s="34"/>
      <c r="H7" s="54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42"/>
      <c r="X7" s="42"/>
      <c r="Y7" s="42"/>
      <c r="Z7" s="30"/>
      <c r="AA7" s="44"/>
      <c r="AB7" s="42"/>
      <c r="AC7" s="12"/>
    </row>
    <row r="8" spans="1:29" ht="14.25" customHeight="1">
      <c r="A8" s="52" t="s">
        <v>164</v>
      </c>
      <c r="B8" s="26" t="s">
        <v>159</v>
      </c>
      <c r="C8" s="53">
        <f t="shared" si="0"/>
        <v>0</v>
      </c>
      <c r="D8" s="29"/>
      <c r="E8" s="55"/>
      <c r="F8" s="30"/>
      <c r="G8" s="34"/>
      <c r="H8" s="54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2"/>
      <c r="X8" s="42"/>
      <c r="Y8" s="42"/>
      <c r="Z8" s="30"/>
      <c r="AA8" s="44"/>
      <c r="AB8" s="42"/>
      <c r="AC8" s="12"/>
    </row>
    <row r="9" spans="1:29" ht="14.25" customHeight="1">
      <c r="A9" s="52" t="s">
        <v>165</v>
      </c>
      <c r="B9" s="26" t="s">
        <v>159</v>
      </c>
      <c r="C9" s="53">
        <f t="shared" si="0"/>
        <v>0</v>
      </c>
      <c r="D9" s="29"/>
      <c r="E9" s="29"/>
      <c r="F9" s="30"/>
      <c r="G9" s="34"/>
      <c r="H9" s="3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42"/>
      <c r="X9" s="42"/>
      <c r="Y9" s="42"/>
      <c r="Z9" s="30"/>
      <c r="AA9" s="44"/>
      <c r="AB9" s="42"/>
      <c r="AC9" s="12"/>
    </row>
    <row r="10" spans="1:29" ht="14.25" customHeight="1">
      <c r="A10" s="52" t="s">
        <v>166</v>
      </c>
      <c r="B10" s="26" t="s">
        <v>159</v>
      </c>
      <c r="C10" s="53">
        <f t="shared" si="0"/>
        <v>0</v>
      </c>
      <c r="D10" s="29"/>
      <c r="E10" s="29"/>
      <c r="F10" s="30"/>
      <c r="G10" s="34"/>
      <c r="H10" s="29"/>
      <c r="I10" s="30"/>
      <c r="J10" s="5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42"/>
      <c r="X10" s="42"/>
      <c r="Y10" s="42"/>
      <c r="Z10" s="30"/>
      <c r="AA10" s="44"/>
      <c r="AB10" s="42"/>
      <c r="AC10" s="12"/>
    </row>
    <row r="11" spans="1:29" ht="14.25" customHeight="1">
      <c r="A11" s="32" t="s">
        <v>167</v>
      </c>
      <c r="B11" s="26" t="s">
        <v>159</v>
      </c>
      <c r="C11" s="53">
        <f t="shared" si="0"/>
        <v>0</v>
      </c>
      <c r="D11" s="29"/>
      <c r="E11" s="29"/>
      <c r="F11" s="30"/>
      <c r="G11" s="34"/>
      <c r="H11" s="34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2"/>
      <c r="X11" s="42"/>
      <c r="Y11" s="42"/>
      <c r="Z11" s="30"/>
      <c r="AA11" s="44"/>
      <c r="AB11" s="42"/>
      <c r="AC11" s="12"/>
    </row>
    <row r="12" spans="1:29" ht="14.25" customHeight="1">
      <c r="A12" s="32" t="s">
        <v>168</v>
      </c>
      <c r="B12" s="26" t="s">
        <v>159</v>
      </c>
      <c r="C12" s="53">
        <f t="shared" si="0"/>
        <v>0</v>
      </c>
      <c r="D12" s="29"/>
      <c r="E12" s="29"/>
      <c r="F12" s="30"/>
      <c r="G12" s="34"/>
      <c r="H12" s="3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2"/>
      <c r="X12" s="42"/>
      <c r="Y12" s="42"/>
      <c r="Z12" s="30"/>
      <c r="AA12" s="44"/>
      <c r="AB12" s="42"/>
      <c r="AC12" s="12"/>
    </row>
    <row r="13" spans="1:29" ht="14.25" customHeight="1">
      <c r="A13" s="32" t="s">
        <v>169</v>
      </c>
      <c r="B13" s="26" t="s">
        <v>159</v>
      </c>
      <c r="C13" s="53">
        <f t="shared" si="0"/>
        <v>3</v>
      </c>
      <c r="D13" s="29"/>
      <c r="E13" s="29"/>
      <c r="F13" s="30"/>
      <c r="G13" s="34"/>
      <c r="H13" s="34">
        <v>1</v>
      </c>
      <c r="I13" s="30"/>
      <c r="J13" s="30"/>
      <c r="K13" s="30"/>
      <c r="L13" s="30"/>
      <c r="M13" s="30"/>
      <c r="N13" s="30"/>
      <c r="O13" s="30"/>
      <c r="P13" s="30"/>
      <c r="Q13" s="30"/>
      <c r="R13" s="30">
        <v>2</v>
      </c>
      <c r="S13" s="30"/>
      <c r="T13" s="30"/>
      <c r="U13" s="30"/>
      <c r="V13" s="30"/>
      <c r="W13" s="42"/>
      <c r="X13" s="42"/>
      <c r="Y13" s="42"/>
      <c r="Z13" s="30"/>
      <c r="AA13" s="44"/>
      <c r="AB13" s="42"/>
      <c r="AC13" s="12"/>
    </row>
    <row r="14" spans="1:29" ht="14.25" customHeight="1">
      <c r="A14" s="32" t="s">
        <v>170</v>
      </c>
      <c r="B14" s="26" t="s">
        <v>159</v>
      </c>
      <c r="C14" s="53">
        <f t="shared" si="0"/>
        <v>0</v>
      </c>
      <c r="D14" s="29"/>
      <c r="E14" s="29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2"/>
      <c r="X14" s="42"/>
      <c r="Y14" s="42"/>
      <c r="Z14" s="30"/>
      <c r="AA14" s="44"/>
      <c r="AB14" s="42"/>
      <c r="AC14" s="12"/>
    </row>
    <row r="15" spans="1:29" ht="14.25" customHeight="1">
      <c r="A15" s="56" t="s">
        <v>171</v>
      </c>
      <c r="B15" s="26" t="s">
        <v>159</v>
      </c>
      <c r="C15" s="53">
        <f t="shared" si="0"/>
        <v>0</v>
      </c>
      <c r="D15" s="29"/>
      <c r="E15" s="29"/>
      <c r="F15" s="30"/>
      <c r="G15" s="34"/>
      <c r="H15" s="34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2"/>
      <c r="X15" s="42"/>
      <c r="Y15" s="42"/>
      <c r="Z15" s="30"/>
      <c r="AA15" s="44"/>
      <c r="AB15" s="42"/>
      <c r="AC15" s="12"/>
    </row>
    <row r="16" spans="1:29" ht="14.25" customHeight="1">
      <c r="A16" s="56" t="s">
        <v>172</v>
      </c>
      <c r="B16" s="26" t="s">
        <v>159</v>
      </c>
      <c r="C16" s="53">
        <f t="shared" si="0"/>
        <v>0</v>
      </c>
      <c r="D16" s="29"/>
      <c r="E16" s="29"/>
      <c r="F16" s="30"/>
      <c r="G16" s="34"/>
      <c r="H16" s="34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2"/>
      <c r="X16" s="42"/>
      <c r="Y16" s="42"/>
      <c r="Z16" s="30"/>
      <c r="AA16" s="44"/>
      <c r="AB16" s="42"/>
      <c r="AC16" s="12"/>
    </row>
    <row r="17" spans="1:29" ht="14.25" customHeight="1">
      <c r="A17" s="33" t="s">
        <v>173</v>
      </c>
      <c r="B17" s="26" t="s">
        <v>174</v>
      </c>
      <c r="C17" s="53">
        <f t="shared" si="0"/>
        <v>1</v>
      </c>
      <c r="D17" s="29"/>
      <c r="E17" s="29"/>
      <c r="F17" s="30"/>
      <c r="G17" s="34"/>
      <c r="H17" s="34">
        <v>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42"/>
      <c r="X17" s="42"/>
      <c r="Y17" s="42"/>
      <c r="Z17" s="30"/>
      <c r="AA17" s="44"/>
      <c r="AB17" s="42"/>
      <c r="AC17" s="12"/>
    </row>
    <row r="18" spans="1:29" ht="14.25" customHeight="1">
      <c r="A18" s="33" t="s">
        <v>175</v>
      </c>
      <c r="B18" s="26" t="s">
        <v>176</v>
      </c>
      <c r="C18" s="53">
        <f t="shared" si="0"/>
        <v>0</v>
      </c>
      <c r="D18" s="29"/>
      <c r="E18" s="29"/>
      <c r="F18" s="30"/>
      <c r="G18" s="34"/>
      <c r="H18" s="34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2"/>
      <c r="X18" s="42"/>
      <c r="Y18" s="42"/>
      <c r="Z18" s="30"/>
      <c r="AA18" s="44"/>
      <c r="AB18" s="42"/>
      <c r="AC18" s="12"/>
    </row>
    <row r="19" spans="1:29" ht="14.25" customHeight="1">
      <c r="A19" s="33" t="s">
        <v>177</v>
      </c>
      <c r="B19" s="26" t="s">
        <v>178</v>
      </c>
      <c r="C19" s="53">
        <f t="shared" si="0"/>
        <v>0</v>
      </c>
      <c r="D19" s="29"/>
      <c r="E19" s="29"/>
      <c r="F19" s="30"/>
      <c r="G19" s="34"/>
      <c r="H19" s="3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2"/>
      <c r="X19" s="42"/>
      <c r="Y19" s="42"/>
      <c r="Z19" s="30"/>
      <c r="AA19" s="44"/>
      <c r="AB19" s="42"/>
      <c r="AC19" s="12"/>
    </row>
    <row r="20" spans="1:29" ht="14.25" customHeight="1">
      <c r="A20" s="33" t="s">
        <v>179</v>
      </c>
      <c r="B20" s="26" t="s">
        <v>178</v>
      </c>
      <c r="C20" s="53">
        <f t="shared" si="0"/>
        <v>0</v>
      </c>
      <c r="D20" s="29"/>
      <c r="E20" s="29"/>
      <c r="F20" s="30"/>
      <c r="G20" s="34"/>
      <c r="H20" s="34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42"/>
      <c r="X20" s="42"/>
      <c r="Y20" s="42"/>
      <c r="Z20" s="30"/>
      <c r="AA20" s="44"/>
      <c r="AB20" s="42"/>
      <c r="AC20" s="12"/>
    </row>
    <row r="21" spans="1:29" ht="14.25" customHeight="1">
      <c r="A21" s="33" t="s">
        <v>180</v>
      </c>
      <c r="B21" s="26" t="s">
        <v>178</v>
      </c>
      <c r="C21" s="53">
        <f t="shared" si="0"/>
        <v>0</v>
      </c>
      <c r="D21" s="29"/>
      <c r="E21" s="29"/>
      <c r="F21" s="30"/>
      <c r="G21" s="34"/>
      <c r="H21" s="34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2"/>
      <c r="X21" s="42"/>
      <c r="Y21" s="42"/>
      <c r="Z21" s="30"/>
      <c r="AA21" s="44"/>
      <c r="AB21" s="42"/>
      <c r="AC21" s="12"/>
    </row>
    <row r="22" spans="1:29" ht="14.25" customHeight="1">
      <c r="A22" s="33" t="s">
        <v>181</v>
      </c>
      <c r="B22" s="26" t="s">
        <v>178</v>
      </c>
      <c r="C22" s="53">
        <f t="shared" si="0"/>
        <v>0</v>
      </c>
      <c r="D22" s="29"/>
      <c r="E22" s="29"/>
      <c r="F22" s="30"/>
      <c r="G22" s="34"/>
      <c r="H22" s="3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2"/>
      <c r="X22" s="42"/>
      <c r="Y22" s="42"/>
      <c r="Z22" s="30"/>
      <c r="AA22" s="44"/>
      <c r="AB22" s="42"/>
      <c r="AC22" s="12"/>
    </row>
    <row r="23" spans="1:29" ht="14.25" customHeight="1">
      <c r="A23" s="33" t="s">
        <v>182</v>
      </c>
      <c r="B23" s="26" t="s">
        <v>178</v>
      </c>
      <c r="C23" s="53">
        <f t="shared" si="0"/>
        <v>0</v>
      </c>
      <c r="D23" s="29"/>
      <c r="E23" s="29"/>
      <c r="F23" s="30"/>
      <c r="G23" s="34"/>
      <c r="H23" s="34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2"/>
      <c r="X23" s="42"/>
      <c r="Y23" s="42"/>
      <c r="Z23" s="30"/>
      <c r="AA23" s="44"/>
      <c r="AB23" s="42"/>
      <c r="AC23" s="12"/>
    </row>
    <row r="24" spans="1:29" ht="14.25" customHeight="1">
      <c r="A24" s="33" t="s">
        <v>183</v>
      </c>
      <c r="B24" s="26" t="s">
        <v>184</v>
      </c>
      <c r="C24" s="53">
        <f t="shared" si="0"/>
        <v>0</v>
      </c>
      <c r="D24" s="29"/>
      <c r="E24" s="29"/>
      <c r="F24" s="30"/>
      <c r="G24" s="34"/>
      <c r="H24" s="34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2"/>
      <c r="X24" s="42"/>
      <c r="Y24" s="42"/>
      <c r="Z24" s="30"/>
      <c r="AA24" s="44"/>
      <c r="AB24" s="42"/>
      <c r="AC24" s="12"/>
    </row>
    <row r="25" spans="1:29" ht="14.25" customHeight="1">
      <c r="A25" s="33" t="s">
        <v>185</v>
      </c>
      <c r="B25" s="26" t="s">
        <v>184</v>
      </c>
      <c r="C25" s="53">
        <f t="shared" si="0"/>
        <v>0</v>
      </c>
      <c r="D25" s="29"/>
      <c r="E25" s="29"/>
      <c r="F25" s="30"/>
      <c r="G25" s="34"/>
      <c r="H25" s="34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2"/>
      <c r="X25" s="42"/>
      <c r="Y25" s="42"/>
      <c r="Z25" s="30"/>
      <c r="AA25" s="44"/>
      <c r="AB25" s="42"/>
      <c r="AC25" s="12"/>
    </row>
    <row r="26" spans="1:29" ht="14.25" customHeight="1">
      <c r="A26" s="33" t="s">
        <v>186</v>
      </c>
      <c r="B26" s="26" t="s">
        <v>187</v>
      </c>
      <c r="C26" s="53">
        <f t="shared" si="0"/>
        <v>0</v>
      </c>
      <c r="D26" s="29"/>
      <c r="E26" s="29"/>
      <c r="F26" s="30"/>
      <c r="G26" s="34"/>
      <c r="H26" s="3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2"/>
      <c r="X26" s="42"/>
      <c r="Y26" s="42"/>
      <c r="Z26" s="30"/>
      <c r="AA26" s="44"/>
      <c r="AB26" s="42"/>
      <c r="AC26" s="12"/>
    </row>
    <row r="27" spans="1:29">
      <c r="A27" s="56" t="s">
        <v>188</v>
      </c>
      <c r="B27" s="26" t="s">
        <v>189</v>
      </c>
      <c r="C27" s="53">
        <f t="shared" si="0"/>
        <v>0</v>
      </c>
      <c r="D27" s="29"/>
      <c r="E27" s="29"/>
      <c r="F27" s="30"/>
      <c r="G27" s="34"/>
      <c r="H27" s="3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2"/>
      <c r="X27" s="42"/>
      <c r="Y27" s="42"/>
      <c r="Z27" s="30"/>
      <c r="AA27" s="44"/>
      <c r="AB27" s="42"/>
      <c r="AC27" s="12"/>
    </row>
    <row r="28" spans="1:29" ht="14.25" customHeight="1">
      <c r="A28" s="56" t="s">
        <v>190</v>
      </c>
      <c r="B28" s="26" t="s">
        <v>189</v>
      </c>
      <c r="C28" s="53">
        <f t="shared" si="0"/>
        <v>0</v>
      </c>
      <c r="D28" s="29"/>
      <c r="E28" s="29"/>
      <c r="F28" s="30"/>
      <c r="G28" s="34"/>
      <c r="H28" s="34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2"/>
      <c r="X28" s="42"/>
      <c r="Y28" s="42"/>
      <c r="Z28" s="30"/>
      <c r="AA28" s="44"/>
      <c r="AB28" s="42"/>
      <c r="AC28" s="12"/>
    </row>
    <row r="29" spans="1:29" ht="14.25" customHeight="1">
      <c r="A29" s="33" t="s">
        <v>191</v>
      </c>
      <c r="B29" s="26" t="s">
        <v>192</v>
      </c>
      <c r="C29" s="53">
        <f t="shared" si="0"/>
        <v>0</v>
      </c>
      <c r="D29" s="29"/>
      <c r="E29" s="29"/>
      <c r="F29" s="30"/>
      <c r="G29" s="34"/>
      <c r="H29" s="3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2"/>
      <c r="X29" s="42"/>
      <c r="Y29" s="42"/>
      <c r="Z29" s="30"/>
      <c r="AA29" s="44"/>
      <c r="AB29" s="42"/>
      <c r="AC29" s="12"/>
    </row>
    <row r="30" spans="1:29" ht="14.25" customHeight="1">
      <c r="A30" s="33" t="s">
        <v>193</v>
      </c>
      <c r="B30" s="26" t="s">
        <v>194</v>
      </c>
      <c r="C30" s="53">
        <f t="shared" si="0"/>
        <v>0</v>
      </c>
      <c r="D30" s="29"/>
      <c r="E30" s="29"/>
      <c r="F30" s="30"/>
      <c r="G30" s="34"/>
      <c r="H30" s="3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2"/>
      <c r="X30" s="42"/>
      <c r="Y30" s="42"/>
      <c r="Z30" s="30"/>
      <c r="AA30" s="44"/>
      <c r="AB30" s="42"/>
      <c r="AC30" s="12"/>
    </row>
    <row r="31" spans="1:29" ht="14.25" customHeight="1">
      <c r="A31" s="33" t="s">
        <v>195</v>
      </c>
      <c r="B31" s="26" t="s">
        <v>194</v>
      </c>
      <c r="C31" s="53">
        <f t="shared" si="0"/>
        <v>0</v>
      </c>
      <c r="D31" s="29"/>
      <c r="E31" s="29"/>
      <c r="F31" s="30"/>
      <c r="G31" s="34"/>
      <c r="H31" s="3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42"/>
      <c r="X31" s="42"/>
      <c r="Y31" s="42"/>
      <c r="Z31" s="30"/>
      <c r="AA31" s="44"/>
      <c r="AB31" s="42"/>
      <c r="AC31" s="12"/>
    </row>
    <row r="32" spans="1:29" ht="14.25" customHeight="1">
      <c r="C32" s="35">
        <f>SUM(C3:C31)</f>
        <v>5</v>
      </c>
      <c r="D32" s="35">
        <f>SUM(D3:D31)</f>
        <v>0</v>
      </c>
      <c r="E32" s="35">
        <f t="shared" ref="E32:AC32" si="1">SUM(E3:E31)</f>
        <v>0</v>
      </c>
      <c r="F32" s="35">
        <f t="shared" si="1"/>
        <v>0</v>
      </c>
      <c r="G32" s="35">
        <f t="shared" si="1"/>
        <v>0</v>
      </c>
      <c r="H32" s="35">
        <f t="shared" si="1"/>
        <v>3</v>
      </c>
      <c r="I32" s="35">
        <f t="shared" si="1"/>
        <v>0</v>
      </c>
      <c r="J32" s="35">
        <f t="shared" si="1"/>
        <v>0</v>
      </c>
      <c r="K32" s="35">
        <f t="shared" si="1"/>
        <v>0</v>
      </c>
      <c r="L32" s="35">
        <f t="shared" si="1"/>
        <v>0</v>
      </c>
      <c r="M32" s="35">
        <f t="shared" si="1"/>
        <v>0</v>
      </c>
      <c r="N32" s="35">
        <f t="shared" si="1"/>
        <v>0</v>
      </c>
      <c r="O32" s="35">
        <f t="shared" si="1"/>
        <v>0</v>
      </c>
      <c r="P32" s="35">
        <f t="shared" si="1"/>
        <v>0</v>
      </c>
      <c r="Q32" s="35">
        <f t="shared" si="1"/>
        <v>0</v>
      </c>
      <c r="R32" s="35">
        <f t="shared" si="1"/>
        <v>2</v>
      </c>
      <c r="S32" s="35">
        <f t="shared" si="1"/>
        <v>0</v>
      </c>
      <c r="T32" s="35">
        <f t="shared" si="1"/>
        <v>0</v>
      </c>
      <c r="U32" s="35">
        <f t="shared" si="1"/>
        <v>0</v>
      </c>
      <c r="V32" s="35">
        <f t="shared" si="1"/>
        <v>0</v>
      </c>
      <c r="W32" s="35">
        <f t="shared" si="1"/>
        <v>0</v>
      </c>
      <c r="X32" s="35">
        <f t="shared" si="1"/>
        <v>0</v>
      </c>
      <c r="Y32" s="35">
        <f t="shared" si="1"/>
        <v>0</v>
      </c>
      <c r="Z32" s="35">
        <f t="shared" si="1"/>
        <v>0</v>
      </c>
      <c r="AA32" s="35">
        <f t="shared" si="1"/>
        <v>0</v>
      </c>
      <c r="AB32" s="35">
        <f t="shared" si="1"/>
        <v>0</v>
      </c>
      <c r="AC32" s="35">
        <f t="shared" si="1"/>
        <v>0</v>
      </c>
    </row>
    <row r="33" spans="1:28" ht="14.25">
      <c r="A33" s="36" t="s">
        <v>63</v>
      </c>
      <c r="B33" t="s">
        <v>63</v>
      </c>
      <c r="C33" t="s">
        <v>63</v>
      </c>
      <c r="D33" s="35" t="s">
        <v>63</v>
      </c>
      <c r="F33" s="35"/>
      <c r="G33" s="37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8" ht="14.25">
      <c r="A34" s="38">
        <v>1</v>
      </c>
      <c r="B34" s="39" t="s">
        <v>60</v>
      </c>
      <c r="C34" s="28">
        <f t="shared" ref="C34:C46" si="2">SUM(D34:AB34)</f>
        <v>0</v>
      </c>
      <c r="D34" s="35">
        <f t="shared" ref="D34:G34" si="3">D32</f>
        <v>0</v>
      </c>
      <c r="E34" s="35">
        <f t="shared" si="3"/>
        <v>0</v>
      </c>
      <c r="F34" s="35">
        <f t="shared" si="3"/>
        <v>0</v>
      </c>
      <c r="G34" s="35">
        <f t="shared" si="3"/>
        <v>0</v>
      </c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8">
      <c r="A35" s="38">
        <v>2</v>
      </c>
      <c r="B35" s="40" t="s">
        <v>61</v>
      </c>
      <c r="C35" s="28">
        <f t="shared" si="2"/>
        <v>3</v>
      </c>
      <c r="D35" s="35" t="s">
        <v>63</v>
      </c>
      <c r="E35" s="41"/>
      <c r="H35" s="37">
        <f>H32</f>
        <v>3</v>
      </c>
    </row>
    <row r="36" spans="1:28">
      <c r="A36" s="38">
        <v>3</v>
      </c>
      <c r="B36" s="40" t="s">
        <v>62</v>
      </c>
      <c r="C36" s="28">
        <f t="shared" si="2"/>
        <v>0</v>
      </c>
      <c r="D36" s="35" t="s">
        <v>63</v>
      </c>
      <c r="E36" s="41"/>
      <c r="I36" s="35">
        <f>I32</f>
        <v>0</v>
      </c>
    </row>
    <row r="37" spans="1:28">
      <c r="A37" s="38">
        <v>4</v>
      </c>
      <c r="B37" s="40" t="s">
        <v>64</v>
      </c>
      <c r="C37" s="28">
        <f t="shared" si="2"/>
        <v>0</v>
      </c>
      <c r="D37" s="35" t="s">
        <v>63</v>
      </c>
      <c r="E37" s="41"/>
      <c r="J37" s="35">
        <f>J32</f>
        <v>0</v>
      </c>
    </row>
    <row r="38" spans="1:28">
      <c r="A38" s="38">
        <v>5</v>
      </c>
      <c r="B38" s="40" t="s">
        <v>65</v>
      </c>
      <c r="C38" s="28">
        <f t="shared" si="2"/>
        <v>0</v>
      </c>
      <c r="D38" s="35" t="s">
        <v>63</v>
      </c>
      <c r="E38" s="41"/>
      <c r="L38" s="35">
        <f>L32</f>
        <v>0</v>
      </c>
    </row>
    <row r="39" spans="1:28">
      <c r="A39" s="38">
        <v>6</v>
      </c>
      <c r="B39" s="40" t="s">
        <v>66</v>
      </c>
      <c r="C39" s="28">
        <f t="shared" si="2"/>
        <v>0</v>
      </c>
      <c r="D39" s="35" t="s">
        <v>63</v>
      </c>
      <c r="E39" s="41"/>
      <c r="N39" s="35">
        <f>N32</f>
        <v>0</v>
      </c>
      <c r="O39" s="35">
        <f>O32</f>
        <v>0</v>
      </c>
    </row>
    <row r="40" spans="1:28">
      <c r="A40" s="38">
        <v>7</v>
      </c>
      <c r="B40" s="40" t="s">
        <v>67</v>
      </c>
      <c r="C40" s="28">
        <f t="shared" si="2"/>
        <v>2</v>
      </c>
      <c r="D40" s="35" t="s">
        <v>63</v>
      </c>
      <c r="E40" s="41"/>
      <c r="Q40" s="35">
        <f>Q32</f>
        <v>0</v>
      </c>
      <c r="R40" s="35">
        <f>R32</f>
        <v>2</v>
      </c>
    </row>
    <row r="41" spans="1:28">
      <c r="A41" s="38">
        <v>8</v>
      </c>
      <c r="B41" s="40" t="s">
        <v>68</v>
      </c>
      <c r="C41" s="28">
        <f t="shared" si="2"/>
        <v>0</v>
      </c>
      <c r="D41" s="35" t="s">
        <v>63</v>
      </c>
      <c r="E41" s="41"/>
      <c r="S41" s="35">
        <f>S32</f>
        <v>0</v>
      </c>
    </row>
    <row r="42" spans="1:28">
      <c r="A42" s="38">
        <v>9</v>
      </c>
      <c r="B42" s="40" t="s">
        <v>69</v>
      </c>
      <c r="C42" s="28">
        <f t="shared" si="2"/>
        <v>0</v>
      </c>
      <c r="D42" s="35" t="s">
        <v>63</v>
      </c>
      <c r="E42" s="41"/>
      <c r="T42" s="35">
        <f>T32</f>
        <v>0</v>
      </c>
    </row>
    <row r="43" spans="1:28">
      <c r="A43" s="38">
        <v>10</v>
      </c>
      <c r="B43" s="40" t="s">
        <v>70</v>
      </c>
      <c r="C43" s="28">
        <f t="shared" si="2"/>
        <v>0</v>
      </c>
      <c r="D43" s="35"/>
      <c r="E43" s="41"/>
      <c r="T43" s="35"/>
      <c r="V43" s="35">
        <f>V32</f>
        <v>0</v>
      </c>
    </row>
    <row r="44" spans="1:28">
      <c r="A44" s="38">
        <v>11</v>
      </c>
      <c r="B44" s="40" t="s">
        <v>71</v>
      </c>
      <c r="C44" s="28">
        <f t="shared" si="2"/>
        <v>0</v>
      </c>
      <c r="D44" s="35" t="s">
        <v>63</v>
      </c>
      <c r="E44" s="41"/>
      <c r="K44" s="35">
        <f t="shared" ref="K44:P44" si="4">K32</f>
        <v>0</v>
      </c>
      <c r="M44" s="35">
        <f t="shared" si="4"/>
        <v>0</v>
      </c>
      <c r="P44" s="35">
        <f t="shared" si="4"/>
        <v>0</v>
      </c>
      <c r="U44" s="35">
        <f t="shared" ref="U44:Z44" si="5">U32</f>
        <v>0</v>
      </c>
      <c r="V44" s="35"/>
      <c r="W44" s="35">
        <f t="shared" si="5"/>
        <v>0</v>
      </c>
      <c r="Z44" s="35">
        <f t="shared" si="5"/>
        <v>0</v>
      </c>
    </row>
    <row r="45" spans="1:28">
      <c r="A45" s="38">
        <v>12</v>
      </c>
      <c r="B45" s="40" t="s">
        <v>72</v>
      </c>
      <c r="C45" s="28">
        <f t="shared" si="2"/>
        <v>0</v>
      </c>
      <c r="D45" s="35" t="s">
        <v>63</v>
      </c>
      <c r="E45" s="41"/>
      <c r="X45" s="35">
        <f>X32</f>
        <v>0</v>
      </c>
      <c r="Y45" s="35">
        <f>Y32</f>
        <v>0</v>
      </c>
    </row>
    <row r="46" spans="1:28">
      <c r="A46" s="38">
        <v>13</v>
      </c>
      <c r="B46" s="40" t="s">
        <v>73</v>
      </c>
      <c r="C46" s="28">
        <f t="shared" si="2"/>
        <v>0</v>
      </c>
      <c r="D46" s="35" t="s">
        <v>63</v>
      </c>
      <c r="E46" s="41"/>
      <c r="X46" s="35" t="s">
        <v>63</v>
      </c>
      <c r="Z46" s="35"/>
      <c r="AA46" s="35">
        <f>AA32</f>
        <v>0</v>
      </c>
      <c r="AB46" s="35">
        <f>AB32</f>
        <v>0</v>
      </c>
    </row>
    <row r="47" spans="1:28">
      <c r="A47" s="38">
        <v>14</v>
      </c>
      <c r="B47" s="40" t="s">
        <v>74</v>
      </c>
      <c r="C47" s="28">
        <f>C32</f>
        <v>5</v>
      </c>
      <c r="D47" t="s">
        <v>63</v>
      </c>
      <c r="E47" s="41"/>
    </row>
    <row r="48" spans="1:28">
      <c r="A48" s="47"/>
      <c r="B48" s="17"/>
      <c r="C48" s="48"/>
      <c r="E48" s="41"/>
    </row>
    <row r="49" spans="1:9">
      <c r="A49" s="57" t="s">
        <v>196</v>
      </c>
      <c r="H49"/>
    </row>
    <row r="50" spans="1:9">
      <c r="A50" s="38">
        <v>1</v>
      </c>
      <c r="B50" s="40" t="s">
        <v>197</v>
      </c>
      <c r="C50" s="28">
        <f t="shared" ref="C50:C52" si="6">SUM(D50:AB50)</f>
        <v>0</v>
      </c>
      <c r="D50" s="37">
        <f>SUM(D3:D16,D27:D28)</f>
        <v>0</v>
      </c>
      <c r="E50" s="37">
        <f>SUM(E3:E16,E27:E28)</f>
        <v>0</v>
      </c>
      <c r="F50" s="37">
        <f>SUM(F3:F16,F27:F28)</f>
        <v>0</v>
      </c>
      <c r="G50" s="37">
        <f>SUM(G3:G16,G27:G28)</f>
        <v>0</v>
      </c>
    </row>
    <row r="51" spans="1:9">
      <c r="A51" s="38">
        <v>2</v>
      </c>
      <c r="B51" s="40" t="s">
        <v>80</v>
      </c>
      <c r="C51" s="28">
        <f>SUM(H3:H31)</f>
        <v>3</v>
      </c>
      <c r="D51" s="37"/>
      <c r="E51" s="37"/>
      <c r="F51" s="37"/>
      <c r="G51" s="37"/>
      <c r="H51" s="37">
        <f>SUM(H3:H31)</f>
        <v>3</v>
      </c>
    </row>
    <row r="52" spans="1:9">
      <c r="A52" s="38">
        <v>3</v>
      </c>
      <c r="B52" s="40" t="s">
        <v>81</v>
      </c>
      <c r="C52" s="28">
        <f t="shared" si="6"/>
        <v>0</v>
      </c>
      <c r="D52" s="37"/>
      <c r="E52" s="37"/>
      <c r="F52" s="37"/>
      <c r="G52" s="37"/>
      <c r="I52" s="35">
        <f>SUM(I3:I31)</f>
        <v>0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B61" workbookViewId="0">
      <selection activeCell="AD37" sqref="AD37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2" t="s">
        <v>198</v>
      </c>
      <c r="B1" s="23" t="s">
        <v>127</v>
      </c>
      <c r="C1" s="24" t="s">
        <v>74</v>
      </c>
      <c r="D1" s="133" t="s">
        <v>128</v>
      </c>
      <c r="E1" s="133"/>
      <c r="F1" s="133"/>
      <c r="G1" s="133"/>
      <c r="H1" s="24" t="s">
        <v>129</v>
      </c>
      <c r="I1" s="24" t="s">
        <v>130</v>
      </c>
      <c r="J1" s="133" t="s">
        <v>131</v>
      </c>
      <c r="K1" s="133"/>
      <c r="L1" s="133" t="s">
        <v>132</v>
      </c>
      <c r="M1" s="133"/>
      <c r="N1" s="133" t="s">
        <v>110</v>
      </c>
      <c r="O1" s="133"/>
      <c r="P1" s="133"/>
      <c r="Q1" s="133" t="s">
        <v>133</v>
      </c>
      <c r="R1" s="133"/>
      <c r="S1" s="24" t="s">
        <v>134</v>
      </c>
      <c r="T1" s="133" t="s">
        <v>135</v>
      </c>
      <c r="U1" s="133"/>
      <c r="V1" s="24" t="s">
        <v>136</v>
      </c>
      <c r="W1" s="133" t="s">
        <v>72</v>
      </c>
      <c r="X1" s="133"/>
      <c r="Y1" s="133"/>
      <c r="Z1" s="133" t="s">
        <v>73</v>
      </c>
      <c r="AA1" s="133"/>
      <c r="AB1" s="133"/>
      <c r="AC1" s="43" t="s">
        <v>137</v>
      </c>
    </row>
    <row r="2" spans="1:29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63</v>
      </c>
      <c r="Y2" s="26" t="s">
        <v>63</v>
      </c>
      <c r="Z2" s="26" t="s">
        <v>71</v>
      </c>
      <c r="AA2" s="26" t="s">
        <v>155</v>
      </c>
      <c r="AB2" s="26" t="s">
        <v>199</v>
      </c>
      <c r="AC2" s="21" t="s">
        <v>157</v>
      </c>
    </row>
    <row r="3" spans="1:29" ht="14.25" customHeight="1">
      <c r="A3" s="27" t="s">
        <v>200</v>
      </c>
      <c r="B3" s="23" t="s">
        <v>201</v>
      </c>
      <c r="C3" s="28">
        <f>SUM(D3:AB3)</f>
        <v>0</v>
      </c>
      <c r="D3" s="29"/>
      <c r="E3" s="29"/>
      <c r="F3" s="30"/>
      <c r="G3" s="31"/>
      <c r="H3" s="30"/>
      <c r="I3" s="30"/>
      <c r="J3" s="30"/>
      <c r="K3" s="30"/>
      <c r="L3" s="30"/>
      <c r="M3" s="30"/>
      <c r="N3" s="30"/>
      <c r="O3" s="30"/>
      <c r="P3" s="30"/>
      <c r="Q3" s="42"/>
      <c r="R3" s="42"/>
      <c r="S3" s="42"/>
      <c r="T3" s="42"/>
      <c r="U3" s="42"/>
      <c r="V3" s="42"/>
      <c r="W3" s="42"/>
      <c r="X3" s="42"/>
      <c r="Y3" s="42"/>
      <c r="Z3" s="30"/>
      <c r="AA3" s="44"/>
      <c r="AB3" s="42"/>
      <c r="AC3" s="12"/>
    </row>
    <row r="4" spans="1:29" ht="14.25" customHeight="1">
      <c r="A4" s="27" t="s">
        <v>202</v>
      </c>
      <c r="B4" s="23" t="s">
        <v>201</v>
      </c>
      <c r="C4" s="28">
        <f t="shared" ref="C4:C53" si="0">SUM(D4:AB4)</f>
        <v>0</v>
      </c>
      <c r="D4" s="29"/>
      <c r="E4" s="29"/>
      <c r="F4" s="30"/>
      <c r="G4" s="31"/>
      <c r="H4" s="30"/>
      <c r="I4" s="30"/>
      <c r="J4" s="30"/>
      <c r="K4" s="30"/>
      <c r="L4" s="30"/>
      <c r="M4" s="30"/>
      <c r="N4" s="30"/>
      <c r="O4" s="30"/>
      <c r="P4" s="30"/>
      <c r="Q4" s="42"/>
      <c r="R4" s="42"/>
      <c r="S4" s="42"/>
      <c r="T4" s="42"/>
      <c r="U4" s="42"/>
      <c r="V4" s="42"/>
      <c r="W4" s="42"/>
      <c r="X4" s="42"/>
      <c r="Y4" s="42"/>
      <c r="Z4" s="45"/>
      <c r="AA4" s="44"/>
      <c r="AB4" s="42"/>
      <c r="AC4" s="12"/>
    </row>
    <row r="5" spans="1:29" ht="14.25" customHeight="1">
      <c r="A5" s="27" t="s">
        <v>203</v>
      </c>
      <c r="B5" s="23" t="s">
        <v>201</v>
      </c>
      <c r="C5" s="28">
        <f t="shared" si="0"/>
        <v>0</v>
      </c>
      <c r="D5" s="29"/>
      <c r="E5" s="29"/>
      <c r="F5" s="30"/>
      <c r="G5" s="31"/>
      <c r="H5" s="30"/>
      <c r="I5" s="30"/>
      <c r="J5" s="30"/>
      <c r="K5" s="30"/>
      <c r="L5" s="30"/>
      <c r="M5" s="30"/>
      <c r="N5" s="30"/>
      <c r="O5" s="30"/>
      <c r="P5" s="30"/>
      <c r="Q5" s="42"/>
      <c r="R5" s="42"/>
      <c r="S5" s="42"/>
      <c r="T5" s="42"/>
      <c r="U5" s="42"/>
      <c r="V5" s="42"/>
      <c r="W5" s="42"/>
      <c r="X5" s="42"/>
      <c r="Y5" s="42"/>
      <c r="Z5" s="30"/>
      <c r="AA5" s="44"/>
      <c r="AB5" s="42"/>
      <c r="AC5" s="12"/>
    </row>
    <row r="6" spans="1:29" ht="14.25" customHeight="1">
      <c r="A6" s="27" t="s">
        <v>204</v>
      </c>
      <c r="B6" s="23" t="s">
        <v>201</v>
      </c>
      <c r="C6" s="28">
        <f t="shared" si="0"/>
        <v>1</v>
      </c>
      <c r="D6" s="29"/>
      <c r="E6" s="29"/>
      <c r="F6" s="30"/>
      <c r="G6" s="31"/>
      <c r="H6" s="30"/>
      <c r="I6" s="30"/>
      <c r="J6" s="30"/>
      <c r="K6" s="30"/>
      <c r="L6" s="30"/>
      <c r="M6" s="30"/>
      <c r="N6" s="30"/>
      <c r="O6" s="30"/>
      <c r="P6" s="30"/>
      <c r="Q6" s="42"/>
      <c r="R6" s="42"/>
      <c r="S6" s="42"/>
      <c r="T6" s="42"/>
      <c r="U6" s="42"/>
      <c r="V6" s="42"/>
      <c r="W6" s="42"/>
      <c r="X6" s="42"/>
      <c r="Y6" s="42"/>
      <c r="Z6" s="30"/>
      <c r="AA6" s="44">
        <v>1</v>
      </c>
      <c r="AB6" s="42"/>
      <c r="AC6" s="12"/>
    </row>
    <row r="7" spans="1:29" ht="14.25" customHeight="1">
      <c r="A7" s="27" t="s">
        <v>205</v>
      </c>
      <c r="B7" s="23" t="s">
        <v>201</v>
      </c>
      <c r="C7" s="28">
        <f t="shared" si="0"/>
        <v>0</v>
      </c>
      <c r="D7" s="29"/>
      <c r="E7" s="29"/>
      <c r="F7" s="30"/>
      <c r="G7" s="31"/>
      <c r="H7" s="30"/>
      <c r="I7" s="30"/>
      <c r="J7" s="30"/>
      <c r="K7" s="30"/>
      <c r="L7" s="30"/>
      <c r="M7" s="30"/>
      <c r="N7" s="30"/>
      <c r="O7" s="30"/>
      <c r="P7" s="30"/>
      <c r="Q7" s="42"/>
      <c r="R7" s="42"/>
      <c r="S7" s="42"/>
      <c r="T7" s="42"/>
      <c r="U7" s="42"/>
      <c r="V7" s="42"/>
      <c r="W7" s="42"/>
      <c r="X7" s="42"/>
      <c r="Y7" s="42"/>
      <c r="Z7" s="30"/>
      <c r="AA7" s="44"/>
      <c r="AB7" s="42"/>
      <c r="AC7" s="12"/>
    </row>
    <row r="8" spans="1:29" ht="14.25" customHeight="1">
      <c r="A8" s="27" t="s">
        <v>206</v>
      </c>
      <c r="B8" s="23" t="s">
        <v>201</v>
      </c>
      <c r="C8" s="28">
        <f t="shared" si="0"/>
        <v>4</v>
      </c>
      <c r="D8" s="29"/>
      <c r="E8" s="29"/>
      <c r="F8" s="30"/>
      <c r="G8" s="31"/>
      <c r="H8" s="30">
        <v>1</v>
      </c>
      <c r="I8" s="30"/>
      <c r="J8" s="30">
        <v>1</v>
      </c>
      <c r="K8" s="30">
        <v>2</v>
      </c>
      <c r="L8" s="30"/>
      <c r="M8" s="30"/>
      <c r="N8" s="30"/>
      <c r="O8" s="30"/>
      <c r="P8" s="30"/>
      <c r="Q8" s="42"/>
      <c r="R8" s="42"/>
      <c r="S8" s="42"/>
      <c r="T8" s="42"/>
      <c r="U8" s="42"/>
      <c r="V8" s="42"/>
      <c r="W8" s="42"/>
      <c r="X8" s="42"/>
      <c r="Y8" s="42"/>
      <c r="Z8" s="30"/>
      <c r="AA8" s="44"/>
      <c r="AB8" s="42"/>
      <c r="AC8" s="12"/>
    </row>
    <row r="9" spans="1:29" ht="14.25" customHeight="1">
      <c r="A9" s="27" t="s">
        <v>207</v>
      </c>
      <c r="B9" s="23" t="s">
        <v>201</v>
      </c>
      <c r="C9" s="28">
        <f t="shared" si="0"/>
        <v>2</v>
      </c>
      <c r="D9" s="29"/>
      <c r="E9" s="29"/>
      <c r="F9" s="30"/>
      <c r="G9" s="31"/>
      <c r="H9" s="30">
        <v>1</v>
      </c>
      <c r="I9" s="30"/>
      <c r="J9" s="30"/>
      <c r="K9" s="30">
        <v>1</v>
      </c>
      <c r="L9" s="30"/>
      <c r="M9" s="30"/>
      <c r="N9" s="30"/>
      <c r="O9" s="30"/>
      <c r="P9" s="30"/>
      <c r="Q9" s="42"/>
      <c r="R9" s="42"/>
      <c r="S9" s="42"/>
      <c r="T9" s="42"/>
      <c r="U9" s="42"/>
      <c r="V9" s="42"/>
      <c r="W9" s="42"/>
      <c r="X9" s="42"/>
      <c r="Y9" s="42"/>
      <c r="Z9" s="30"/>
      <c r="AA9" s="44"/>
      <c r="AB9" s="42"/>
      <c r="AC9" s="12"/>
    </row>
    <row r="10" spans="1:29" ht="14.25" customHeight="1">
      <c r="A10" s="27" t="s">
        <v>208</v>
      </c>
      <c r="B10" s="23" t="s">
        <v>201</v>
      </c>
      <c r="C10" s="28">
        <f t="shared" si="0"/>
        <v>1</v>
      </c>
      <c r="D10" s="29"/>
      <c r="E10" s="29"/>
      <c r="F10" s="30"/>
      <c r="G10" s="31"/>
      <c r="H10" s="30"/>
      <c r="I10" s="30"/>
      <c r="J10" s="30"/>
      <c r="K10" s="30"/>
      <c r="L10" s="30"/>
      <c r="M10" s="30"/>
      <c r="N10" s="30"/>
      <c r="O10" s="30"/>
      <c r="P10" s="30"/>
      <c r="Q10" s="42"/>
      <c r="R10" s="42"/>
      <c r="S10" s="42"/>
      <c r="T10" s="42"/>
      <c r="U10" s="42"/>
      <c r="V10" s="42"/>
      <c r="W10" s="42"/>
      <c r="X10" s="42"/>
      <c r="Y10" s="42"/>
      <c r="Z10" s="30"/>
      <c r="AA10" s="44">
        <v>1</v>
      </c>
      <c r="AB10" s="42"/>
      <c r="AC10" s="12"/>
    </row>
    <row r="11" spans="1:29" ht="14.25" customHeight="1">
      <c r="A11" s="32" t="s">
        <v>209</v>
      </c>
      <c r="B11" s="23" t="s">
        <v>201</v>
      </c>
      <c r="C11" s="28">
        <f t="shared" si="0"/>
        <v>0</v>
      </c>
      <c r="D11" s="29"/>
      <c r="E11" s="29"/>
      <c r="F11" s="30"/>
      <c r="G11" s="31"/>
      <c r="H11" s="30"/>
      <c r="I11" s="30"/>
      <c r="J11" s="30"/>
      <c r="K11" s="30"/>
      <c r="L11" s="30"/>
      <c r="M11" s="30"/>
      <c r="N11" s="30"/>
      <c r="O11" s="30"/>
      <c r="P11" s="30"/>
      <c r="Q11" s="42"/>
      <c r="R11" s="42"/>
      <c r="S11" s="42"/>
      <c r="T11" s="42"/>
      <c r="U11" s="42"/>
      <c r="V11" s="42"/>
      <c r="W11" s="42"/>
      <c r="X11" s="42"/>
      <c r="Y11" s="42"/>
      <c r="Z11" s="30"/>
      <c r="AA11" s="44"/>
      <c r="AB11" s="42"/>
      <c r="AC11" s="12"/>
    </row>
    <row r="12" spans="1:29" ht="14.25" customHeight="1">
      <c r="A12" s="27" t="s">
        <v>210</v>
      </c>
      <c r="B12" s="23" t="s">
        <v>201</v>
      </c>
      <c r="C12" s="28">
        <f t="shared" si="0"/>
        <v>1</v>
      </c>
      <c r="D12" s="29"/>
      <c r="E12" s="29"/>
      <c r="F12" s="30"/>
      <c r="G12" s="31"/>
      <c r="H12" s="30">
        <v>1</v>
      </c>
      <c r="I12" s="30"/>
      <c r="J12" s="30"/>
      <c r="K12" s="30"/>
      <c r="L12" s="30"/>
      <c r="M12" s="30"/>
      <c r="N12" s="30"/>
      <c r="O12" s="30"/>
      <c r="P12" s="30"/>
      <c r="Q12" s="42"/>
      <c r="R12" s="42"/>
      <c r="S12" s="42"/>
      <c r="T12" s="42"/>
      <c r="U12" s="42"/>
      <c r="V12" s="42"/>
      <c r="W12" s="42"/>
      <c r="X12" s="42"/>
      <c r="Y12" s="42"/>
      <c r="Z12" s="30"/>
      <c r="AA12" s="44"/>
      <c r="AB12" s="42"/>
      <c r="AC12" s="12"/>
    </row>
    <row r="13" spans="1:29" ht="14.25" customHeight="1">
      <c r="A13" s="27" t="s">
        <v>211</v>
      </c>
      <c r="B13" s="23" t="s">
        <v>201</v>
      </c>
      <c r="C13" s="28">
        <f t="shared" si="0"/>
        <v>0</v>
      </c>
      <c r="D13" s="29"/>
      <c r="E13" s="29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42"/>
      <c r="R13" s="42"/>
      <c r="S13" s="42"/>
      <c r="T13" s="42"/>
      <c r="U13" s="42"/>
      <c r="V13" s="42"/>
      <c r="W13" s="42"/>
      <c r="X13" s="42"/>
      <c r="Y13" s="42"/>
      <c r="Z13" s="30"/>
      <c r="AA13" s="44"/>
      <c r="AB13" s="42"/>
      <c r="AC13" s="12"/>
    </row>
    <row r="14" spans="1:29" ht="14.25" customHeight="1">
      <c r="A14" s="32" t="s">
        <v>212</v>
      </c>
      <c r="B14" s="23" t="s">
        <v>201</v>
      </c>
      <c r="C14" s="28">
        <f t="shared" si="0"/>
        <v>0</v>
      </c>
      <c r="D14" s="29"/>
      <c r="E14" s="29"/>
      <c r="F14" s="30"/>
      <c r="G14" s="31"/>
      <c r="H14" s="30"/>
      <c r="I14" s="30"/>
      <c r="J14" s="30"/>
      <c r="K14" s="30"/>
      <c r="L14" s="30"/>
      <c r="M14" s="30"/>
      <c r="N14" s="30"/>
      <c r="O14" s="30"/>
      <c r="P14" s="30"/>
      <c r="Q14" s="42"/>
      <c r="R14" s="42"/>
      <c r="S14" s="42"/>
      <c r="T14" s="42"/>
      <c r="U14" s="42"/>
      <c r="V14" s="42"/>
      <c r="W14" s="42"/>
      <c r="X14" s="42"/>
      <c r="Y14" s="42"/>
      <c r="Z14" s="30"/>
      <c r="AA14" s="44"/>
      <c r="AB14" s="42"/>
      <c r="AC14" s="12"/>
    </row>
    <row r="15" spans="1:29" ht="14.25" customHeight="1">
      <c r="A15" s="32" t="s">
        <v>213</v>
      </c>
      <c r="B15" s="26" t="s">
        <v>201</v>
      </c>
      <c r="C15" s="28">
        <f t="shared" si="0"/>
        <v>0</v>
      </c>
      <c r="D15" s="29"/>
      <c r="E15" s="29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42"/>
      <c r="R15" s="42"/>
      <c r="S15" s="42"/>
      <c r="T15" s="42"/>
      <c r="U15" s="42"/>
      <c r="V15" s="42"/>
      <c r="W15" s="42"/>
      <c r="X15" s="42"/>
      <c r="Y15" s="42"/>
      <c r="Z15" s="30"/>
      <c r="AA15" s="44"/>
      <c r="AB15" s="42"/>
      <c r="AC15" s="12"/>
    </row>
    <row r="16" spans="1:29" ht="14.25" customHeight="1">
      <c r="A16" s="32" t="s">
        <v>214</v>
      </c>
      <c r="B16" s="26" t="s">
        <v>201</v>
      </c>
      <c r="C16" s="28">
        <f t="shared" si="0"/>
        <v>0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42"/>
      <c r="R16" s="42"/>
      <c r="S16" s="42"/>
      <c r="T16" s="42"/>
      <c r="U16" s="42"/>
      <c r="V16" s="42"/>
      <c r="W16" s="42"/>
      <c r="X16" s="42"/>
      <c r="Y16" s="42"/>
      <c r="Z16" s="30"/>
      <c r="AA16" s="46"/>
      <c r="AB16" s="42"/>
      <c r="AC16" s="12"/>
    </row>
    <row r="17" spans="1:29" ht="14.25" customHeight="1">
      <c r="A17" s="32" t="s">
        <v>215</v>
      </c>
      <c r="B17" s="26" t="s">
        <v>201</v>
      </c>
      <c r="C17" s="28">
        <f t="shared" si="0"/>
        <v>0</v>
      </c>
      <c r="D17" s="29"/>
      <c r="E17" s="29"/>
      <c r="F17" s="30"/>
      <c r="G17" s="31"/>
      <c r="H17" s="30"/>
      <c r="I17" s="30"/>
      <c r="J17" s="30"/>
      <c r="K17" s="30"/>
      <c r="L17" s="30"/>
      <c r="M17" s="30"/>
      <c r="N17" s="30"/>
      <c r="O17" s="30"/>
      <c r="P17" s="30"/>
      <c r="Q17" s="42"/>
      <c r="R17" s="42"/>
      <c r="S17" s="42"/>
      <c r="T17" s="42"/>
      <c r="U17" s="42"/>
      <c r="V17" s="42"/>
      <c r="W17" s="42"/>
      <c r="X17" s="42"/>
      <c r="Y17" s="42"/>
      <c r="Z17" s="30"/>
      <c r="AA17" s="44"/>
      <c r="AB17" s="42"/>
      <c r="AC17" s="12"/>
    </row>
    <row r="18" spans="1:29" ht="14.25" customHeight="1">
      <c r="A18" s="32" t="s">
        <v>216</v>
      </c>
      <c r="B18" s="26" t="s">
        <v>201</v>
      </c>
      <c r="C18" s="28">
        <f t="shared" si="0"/>
        <v>0</v>
      </c>
      <c r="D18" s="29"/>
      <c r="E18" s="29"/>
      <c r="F18" s="30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42"/>
      <c r="R18" s="42"/>
      <c r="S18" s="42"/>
      <c r="T18" s="42"/>
      <c r="U18" s="42"/>
      <c r="V18" s="42"/>
      <c r="W18" s="42"/>
      <c r="X18" s="42"/>
      <c r="Y18" s="42"/>
      <c r="Z18" s="30"/>
      <c r="AA18" s="44"/>
      <c r="AB18" s="42"/>
      <c r="AC18" s="12"/>
    </row>
    <row r="19" spans="1:29" ht="14.25" customHeight="1">
      <c r="A19" s="33" t="s">
        <v>217</v>
      </c>
      <c r="B19" s="26" t="s">
        <v>218</v>
      </c>
      <c r="C19" s="28">
        <f t="shared" si="0"/>
        <v>0</v>
      </c>
      <c r="D19" s="29"/>
      <c r="E19" s="29"/>
      <c r="F19" s="30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42"/>
      <c r="R19" s="42"/>
      <c r="S19" s="42"/>
      <c r="T19" s="42"/>
      <c r="U19" s="42"/>
      <c r="V19" s="42"/>
      <c r="W19" s="42"/>
      <c r="X19" s="42"/>
      <c r="Y19" s="42"/>
      <c r="Z19" s="30"/>
      <c r="AA19" s="44"/>
      <c r="AB19" s="42"/>
      <c r="AC19" s="12"/>
    </row>
    <row r="20" spans="1:29" ht="14.25" customHeight="1">
      <c r="A20" s="33" t="s">
        <v>219</v>
      </c>
      <c r="B20" s="26" t="s">
        <v>218</v>
      </c>
      <c r="C20" s="28">
        <f t="shared" si="0"/>
        <v>1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42"/>
      <c r="R20" s="42"/>
      <c r="S20" s="42"/>
      <c r="T20" s="42"/>
      <c r="U20" s="42"/>
      <c r="V20" s="42"/>
      <c r="W20" s="42"/>
      <c r="X20" s="42"/>
      <c r="Y20" s="42"/>
      <c r="Z20" s="30"/>
      <c r="AA20" s="44">
        <v>1</v>
      </c>
      <c r="AB20" s="42"/>
      <c r="AC20" s="12"/>
    </row>
    <row r="21" spans="1:29" ht="14.25" customHeight="1">
      <c r="A21" s="33" t="s">
        <v>220</v>
      </c>
      <c r="B21" s="26" t="s">
        <v>221</v>
      </c>
      <c r="C21" s="28">
        <f t="shared" si="0"/>
        <v>1</v>
      </c>
      <c r="D21" s="29"/>
      <c r="E21" s="29"/>
      <c r="F21" s="30"/>
      <c r="G21" s="31"/>
      <c r="H21" s="30">
        <v>1</v>
      </c>
      <c r="I21" s="30"/>
      <c r="J21" s="30"/>
      <c r="K21" s="30"/>
      <c r="L21" s="30"/>
      <c r="M21" s="30"/>
      <c r="N21" s="30"/>
      <c r="O21" s="30"/>
      <c r="P21" s="30"/>
      <c r="Q21" s="42"/>
      <c r="R21" s="42"/>
      <c r="S21" s="42"/>
      <c r="T21" s="42"/>
      <c r="U21" s="42"/>
      <c r="V21" s="42"/>
      <c r="W21" s="42"/>
      <c r="X21" s="42"/>
      <c r="Y21" s="42"/>
      <c r="Z21" s="30"/>
      <c r="AA21" s="44"/>
      <c r="AB21" s="42"/>
      <c r="AC21" s="12"/>
    </row>
    <row r="22" spans="1:29" ht="14.25" customHeight="1">
      <c r="A22" s="33" t="s">
        <v>222</v>
      </c>
      <c r="B22" s="26" t="s">
        <v>221</v>
      </c>
      <c r="C22" s="28">
        <f t="shared" si="0"/>
        <v>0</v>
      </c>
      <c r="D22" s="29"/>
      <c r="E22" s="29"/>
      <c r="F22" s="30"/>
      <c r="G22" s="31"/>
      <c r="H22" s="30"/>
      <c r="I22" s="30"/>
      <c r="J22" s="30"/>
      <c r="K22" s="30"/>
      <c r="L22" s="30"/>
      <c r="M22" s="30"/>
      <c r="N22" s="30"/>
      <c r="O22" s="30"/>
      <c r="P22" s="30"/>
      <c r="Q22" s="42"/>
      <c r="R22" s="42"/>
      <c r="S22" s="42"/>
      <c r="T22" s="42"/>
      <c r="U22" s="42"/>
      <c r="V22" s="42"/>
      <c r="W22" s="42"/>
      <c r="X22" s="42"/>
      <c r="Y22" s="42"/>
      <c r="Z22" s="30"/>
      <c r="AA22" s="44"/>
      <c r="AB22" s="42"/>
      <c r="AC22" s="12"/>
    </row>
    <row r="23" spans="1:29" ht="14.25" customHeight="1">
      <c r="A23" s="33" t="s">
        <v>223</v>
      </c>
      <c r="B23" s="26" t="s">
        <v>221</v>
      </c>
      <c r="C23" s="28">
        <f t="shared" si="0"/>
        <v>0</v>
      </c>
      <c r="D23" s="29"/>
      <c r="E23" s="29"/>
      <c r="F23" s="30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42"/>
      <c r="R23" s="42"/>
      <c r="S23" s="42"/>
      <c r="T23" s="42"/>
      <c r="U23" s="42"/>
      <c r="V23" s="42"/>
      <c r="W23" s="42"/>
      <c r="X23" s="42"/>
      <c r="Y23" s="42"/>
      <c r="Z23" s="30"/>
      <c r="AA23" s="46"/>
      <c r="AB23" s="42"/>
      <c r="AC23" s="12"/>
    </row>
    <row r="24" spans="1:29" ht="14.25" customHeight="1">
      <c r="A24" s="33" t="s">
        <v>224</v>
      </c>
      <c r="B24" s="26" t="s">
        <v>221</v>
      </c>
      <c r="C24" s="28">
        <f t="shared" si="0"/>
        <v>0</v>
      </c>
      <c r="D24" s="29"/>
      <c r="E24" s="29"/>
      <c r="F24" s="30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42"/>
      <c r="R24" s="42"/>
      <c r="S24" s="42"/>
      <c r="T24" s="42"/>
      <c r="U24" s="42"/>
      <c r="V24" s="42"/>
      <c r="W24" s="42"/>
      <c r="X24" s="42"/>
      <c r="Y24" s="42"/>
      <c r="Z24" s="30"/>
      <c r="AA24" s="46"/>
      <c r="AB24" s="42"/>
      <c r="AC24" s="12"/>
    </row>
    <row r="25" spans="1:29" ht="14.25" customHeight="1">
      <c r="A25" s="33" t="s">
        <v>225</v>
      </c>
      <c r="B25" s="26" t="s">
        <v>226</v>
      </c>
      <c r="C25" s="28">
        <f t="shared" si="0"/>
        <v>0</v>
      </c>
      <c r="D25" s="29"/>
      <c r="E25" s="29"/>
      <c r="F25" s="30"/>
      <c r="G25" s="31"/>
      <c r="H25" s="30"/>
      <c r="I25" s="30"/>
      <c r="J25" s="30"/>
      <c r="K25" s="30"/>
      <c r="L25" s="30"/>
      <c r="M25" s="30"/>
      <c r="N25" s="30"/>
      <c r="O25" s="30"/>
      <c r="P25" s="30"/>
      <c r="Q25" s="42"/>
      <c r="R25" s="42"/>
      <c r="S25" s="42"/>
      <c r="T25" s="42"/>
      <c r="U25" s="42"/>
      <c r="V25" s="42"/>
      <c r="W25" s="42"/>
      <c r="X25" s="42"/>
      <c r="Y25" s="42"/>
      <c r="Z25" s="30"/>
      <c r="AA25" s="44"/>
      <c r="AB25" s="42"/>
      <c r="AC25" s="12"/>
    </row>
    <row r="26" spans="1:29" ht="14.25" customHeight="1">
      <c r="A26" s="33" t="s">
        <v>227</v>
      </c>
      <c r="B26" s="26" t="s">
        <v>226</v>
      </c>
      <c r="C26" s="28">
        <f t="shared" si="0"/>
        <v>1</v>
      </c>
      <c r="D26" s="29"/>
      <c r="E26" s="29"/>
      <c r="F26" s="30"/>
      <c r="G26" s="31"/>
      <c r="H26" s="30">
        <v>1</v>
      </c>
      <c r="I26" s="30"/>
      <c r="J26" s="30"/>
      <c r="K26" s="30"/>
      <c r="L26" s="30"/>
      <c r="M26" s="30"/>
      <c r="N26" s="30"/>
      <c r="O26" s="30"/>
      <c r="P26" s="30"/>
      <c r="Q26" s="42"/>
      <c r="R26" s="42"/>
      <c r="S26" s="42"/>
      <c r="T26" s="42"/>
      <c r="U26" s="42"/>
      <c r="V26" s="42"/>
      <c r="W26" s="42"/>
      <c r="X26" s="42"/>
      <c r="Y26" s="42"/>
      <c r="Z26" s="30"/>
      <c r="AA26" s="44"/>
      <c r="AB26" s="42"/>
      <c r="AC26" s="12"/>
    </row>
    <row r="27" spans="1:29" ht="15" customHeight="1">
      <c r="A27" s="33" t="s">
        <v>228</v>
      </c>
      <c r="B27" s="26" t="s">
        <v>226</v>
      </c>
      <c r="C27" s="28">
        <f t="shared" si="0"/>
        <v>3</v>
      </c>
      <c r="D27" s="29"/>
      <c r="E27" s="29"/>
      <c r="F27" s="30"/>
      <c r="G27" s="31"/>
      <c r="H27" s="30"/>
      <c r="I27" s="30">
        <v>1</v>
      </c>
      <c r="J27" s="30"/>
      <c r="K27" s="30"/>
      <c r="L27" s="30"/>
      <c r="M27" s="30"/>
      <c r="N27" s="30"/>
      <c r="O27" s="30"/>
      <c r="P27" s="30"/>
      <c r="Q27" s="42"/>
      <c r="R27" s="42"/>
      <c r="S27" s="42"/>
      <c r="T27" s="42"/>
      <c r="U27" s="42"/>
      <c r="V27" s="42"/>
      <c r="W27" s="42"/>
      <c r="X27" s="42"/>
      <c r="Y27" s="42"/>
      <c r="Z27" s="30"/>
      <c r="AA27" s="44">
        <v>2</v>
      </c>
      <c r="AB27" s="42"/>
      <c r="AC27" s="12"/>
    </row>
    <row r="28" spans="1:29" ht="12.95" customHeight="1">
      <c r="A28" s="33" t="s">
        <v>229</v>
      </c>
      <c r="B28" s="26" t="s">
        <v>226</v>
      </c>
      <c r="C28" s="28">
        <f t="shared" si="0"/>
        <v>2</v>
      </c>
      <c r="D28" s="29">
        <v>1</v>
      </c>
      <c r="E28" s="29"/>
      <c r="F28" s="30"/>
      <c r="G28" s="31"/>
      <c r="H28" s="30"/>
      <c r="I28" s="30"/>
      <c r="J28" s="30">
        <v>1</v>
      </c>
      <c r="K28" s="30"/>
      <c r="L28" s="30"/>
      <c r="M28" s="30"/>
      <c r="N28" s="30"/>
      <c r="O28" s="30"/>
      <c r="P28" s="30"/>
      <c r="Q28" s="42"/>
      <c r="R28" s="42"/>
      <c r="S28" s="42"/>
      <c r="T28" s="42"/>
      <c r="U28" s="42"/>
      <c r="V28" s="42"/>
      <c r="W28" s="42"/>
      <c r="X28" s="42"/>
      <c r="Y28" s="42"/>
      <c r="Z28" s="30"/>
      <c r="AA28" s="44"/>
      <c r="AB28" s="42"/>
      <c r="AC28" s="12"/>
    </row>
    <row r="29" spans="1:29" ht="14.25" customHeight="1">
      <c r="A29" s="33" t="s">
        <v>230</v>
      </c>
      <c r="B29" s="26" t="s">
        <v>231</v>
      </c>
      <c r="C29" s="28">
        <f t="shared" si="0"/>
        <v>1</v>
      </c>
      <c r="D29" s="29"/>
      <c r="E29" s="29"/>
      <c r="F29" s="30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42"/>
      <c r="R29" s="42"/>
      <c r="S29" s="42"/>
      <c r="T29" s="42"/>
      <c r="U29" s="42"/>
      <c r="V29" s="42"/>
      <c r="W29" s="42"/>
      <c r="X29" s="42"/>
      <c r="Y29" s="42"/>
      <c r="Z29" s="30"/>
      <c r="AA29" s="44">
        <v>1</v>
      </c>
      <c r="AB29" s="42"/>
      <c r="AC29" s="12"/>
    </row>
    <row r="30" spans="1:29" ht="14.25" customHeight="1">
      <c r="A30" s="33" t="s">
        <v>232</v>
      </c>
      <c r="B30" s="26" t="s">
        <v>231</v>
      </c>
      <c r="C30" s="28">
        <f t="shared" si="0"/>
        <v>1</v>
      </c>
      <c r="D30" s="29"/>
      <c r="E30" s="29"/>
      <c r="F30" s="30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42"/>
      <c r="R30" s="42"/>
      <c r="S30" s="42"/>
      <c r="T30" s="42"/>
      <c r="U30" s="42"/>
      <c r="V30" s="42"/>
      <c r="W30" s="42"/>
      <c r="X30" s="42"/>
      <c r="Y30" s="42"/>
      <c r="Z30" s="30"/>
      <c r="AA30" s="44">
        <v>1</v>
      </c>
      <c r="AB30" s="42"/>
      <c r="AC30" s="12">
        <v>1</v>
      </c>
    </row>
    <row r="31" spans="1:29" ht="14.25" customHeight="1">
      <c r="A31" s="33" t="s">
        <v>233</v>
      </c>
      <c r="B31" s="26" t="s">
        <v>231</v>
      </c>
      <c r="C31" s="28">
        <f t="shared" si="0"/>
        <v>0</v>
      </c>
      <c r="D31" s="29"/>
      <c r="E31" s="29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42"/>
      <c r="R31" s="42"/>
      <c r="S31" s="42"/>
      <c r="T31" s="42"/>
      <c r="U31" s="42"/>
      <c r="V31" s="42"/>
      <c r="W31" s="42"/>
      <c r="X31" s="42"/>
      <c r="Y31" s="42"/>
      <c r="Z31" s="30"/>
      <c r="AA31" s="44"/>
      <c r="AB31" s="42"/>
      <c r="AC31" s="12"/>
    </row>
    <row r="32" spans="1:29" ht="14.25" customHeight="1">
      <c r="A32" s="33" t="s">
        <v>234</v>
      </c>
      <c r="B32" s="26" t="s">
        <v>231</v>
      </c>
      <c r="C32" s="28">
        <f t="shared" si="0"/>
        <v>0</v>
      </c>
      <c r="D32" s="29"/>
      <c r="E32" s="29"/>
      <c r="F32" s="30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42"/>
      <c r="R32" s="42"/>
      <c r="S32" s="42"/>
      <c r="T32" s="42"/>
      <c r="U32" s="42"/>
      <c r="V32" s="42"/>
      <c r="W32" s="42"/>
      <c r="X32" s="42"/>
      <c r="Y32" s="42"/>
      <c r="Z32" s="30"/>
      <c r="AA32" s="44"/>
      <c r="AB32" s="42"/>
      <c r="AC32" s="12"/>
    </row>
    <row r="33" spans="1:29" ht="14.25" customHeight="1">
      <c r="A33" s="33" t="s">
        <v>235</v>
      </c>
      <c r="B33" s="26" t="s">
        <v>231</v>
      </c>
      <c r="C33" s="28">
        <f t="shared" si="0"/>
        <v>0</v>
      </c>
      <c r="D33" s="29"/>
      <c r="E33" s="29"/>
      <c r="F33" s="30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42"/>
      <c r="R33" s="42"/>
      <c r="S33" s="42"/>
      <c r="T33" s="42"/>
      <c r="U33" s="42"/>
      <c r="V33" s="42"/>
      <c r="W33" s="42"/>
      <c r="X33" s="42"/>
      <c r="Y33" s="42"/>
      <c r="Z33" s="30"/>
      <c r="AA33" s="44"/>
      <c r="AB33" s="42"/>
      <c r="AC33" s="12"/>
    </row>
    <row r="34" spans="1:29" ht="14.25" customHeight="1">
      <c r="A34" s="33" t="s">
        <v>236</v>
      </c>
      <c r="B34" s="26" t="s">
        <v>231</v>
      </c>
      <c r="C34" s="28">
        <f t="shared" si="0"/>
        <v>1</v>
      </c>
      <c r="D34" s="29"/>
      <c r="E34" s="29"/>
      <c r="F34" s="30"/>
      <c r="G34" s="31"/>
      <c r="H34" s="30">
        <v>1</v>
      </c>
      <c r="I34" s="30"/>
      <c r="J34" s="30"/>
      <c r="K34" s="30"/>
      <c r="L34" s="30"/>
      <c r="M34" s="30"/>
      <c r="N34" s="30"/>
      <c r="O34" s="30"/>
      <c r="P34" s="30"/>
      <c r="Q34" s="42"/>
      <c r="R34" s="42"/>
      <c r="S34" s="42"/>
      <c r="T34" s="42"/>
      <c r="U34" s="42"/>
      <c r="V34" s="42"/>
      <c r="W34" s="42"/>
      <c r="X34" s="42"/>
      <c r="Y34" s="42"/>
      <c r="Z34" s="30"/>
      <c r="AA34" s="44"/>
      <c r="AB34" s="42"/>
      <c r="AC34" s="12"/>
    </row>
    <row r="35" spans="1:29" ht="14.25" customHeight="1">
      <c r="A35" s="33" t="s">
        <v>237</v>
      </c>
      <c r="B35" s="26" t="s">
        <v>238</v>
      </c>
      <c r="C35" s="28">
        <f t="shared" si="0"/>
        <v>0</v>
      </c>
      <c r="D35" s="29"/>
      <c r="E35" s="29"/>
      <c r="F35" s="30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42"/>
      <c r="R35" s="42"/>
      <c r="S35" s="42"/>
      <c r="T35" s="42"/>
      <c r="U35" s="42"/>
      <c r="V35" s="42"/>
      <c r="W35" s="42"/>
      <c r="X35" s="42"/>
      <c r="Y35" s="42"/>
      <c r="Z35" s="30"/>
      <c r="AA35" s="44"/>
      <c r="AB35" s="42"/>
      <c r="AC35" s="12"/>
    </row>
    <row r="36" spans="1:29" ht="14.25" customHeight="1">
      <c r="A36" s="33" t="s">
        <v>239</v>
      </c>
      <c r="B36" s="26" t="s">
        <v>238</v>
      </c>
      <c r="C36" s="28">
        <f t="shared" si="0"/>
        <v>0</v>
      </c>
      <c r="D36" s="29"/>
      <c r="E36" s="29"/>
      <c r="F36" s="30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42"/>
      <c r="R36" s="42"/>
      <c r="S36" s="42"/>
      <c r="T36" s="42"/>
      <c r="U36" s="42"/>
      <c r="V36" s="42"/>
      <c r="W36" s="42"/>
      <c r="X36" s="42"/>
      <c r="Y36" s="42"/>
      <c r="Z36" s="30"/>
      <c r="AA36" s="44"/>
      <c r="AB36" s="42"/>
      <c r="AC36" s="12"/>
    </row>
    <row r="37" spans="1:29" ht="14.25" customHeight="1">
      <c r="A37" s="33" t="s">
        <v>240</v>
      </c>
      <c r="B37" s="26" t="s">
        <v>238</v>
      </c>
      <c r="C37" s="28">
        <f t="shared" si="0"/>
        <v>0</v>
      </c>
      <c r="D37" s="29"/>
      <c r="E37" s="29"/>
      <c r="F37" s="30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42"/>
      <c r="R37" s="42"/>
      <c r="S37" s="42"/>
      <c r="T37" s="42"/>
      <c r="U37" s="42"/>
      <c r="V37" s="42"/>
      <c r="W37" s="42"/>
      <c r="X37" s="42"/>
      <c r="Y37" s="42"/>
      <c r="Z37" s="30"/>
      <c r="AA37" s="44"/>
      <c r="AB37" s="42"/>
      <c r="AC37" s="12"/>
    </row>
    <row r="38" spans="1:29" ht="14.25" customHeight="1">
      <c r="A38" s="33" t="s">
        <v>241</v>
      </c>
      <c r="B38" s="26" t="s">
        <v>238</v>
      </c>
      <c r="C38" s="28">
        <f t="shared" si="0"/>
        <v>0</v>
      </c>
      <c r="D38" s="29"/>
      <c r="E38" s="29"/>
      <c r="F38" s="30"/>
      <c r="G38" s="31"/>
      <c r="H38" s="34"/>
      <c r="I38" s="30"/>
      <c r="J38" s="30"/>
      <c r="K38" s="30"/>
      <c r="L38" s="30"/>
      <c r="M38" s="30"/>
      <c r="N38" s="30"/>
      <c r="O38" s="30"/>
      <c r="P38" s="30"/>
      <c r="Q38" s="42"/>
      <c r="R38" s="42"/>
      <c r="S38" s="42"/>
      <c r="T38" s="42"/>
      <c r="U38" s="42"/>
      <c r="V38" s="42"/>
      <c r="W38" s="42"/>
      <c r="X38" s="42"/>
      <c r="Y38" s="42"/>
      <c r="Z38" s="30"/>
      <c r="AA38" s="44"/>
      <c r="AB38" s="42"/>
      <c r="AC38" s="12"/>
    </row>
    <row r="39" spans="1:29" ht="14.25" customHeight="1">
      <c r="A39" s="33" t="s">
        <v>242</v>
      </c>
      <c r="B39" s="26" t="s">
        <v>243</v>
      </c>
      <c r="C39" s="28">
        <f t="shared" si="0"/>
        <v>0</v>
      </c>
      <c r="D39" s="29"/>
      <c r="E39" s="29"/>
      <c r="F39" s="30"/>
      <c r="G39" s="31"/>
      <c r="H39" s="34"/>
      <c r="I39" s="30"/>
      <c r="J39" s="30"/>
      <c r="K39" s="30"/>
      <c r="L39" s="30"/>
      <c r="M39" s="30"/>
      <c r="N39" s="30"/>
      <c r="O39" s="30"/>
      <c r="P39" s="30"/>
      <c r="Q39" s="42"/>
      <c r="R39" s="42"/>
      <c r="S39" s="42"/>
      <c r="T39" s="42"/>
      <c r="U39" s="42"/>
      <c r="V39" s="42"/>
      <c r="W39" s="42"/>
      <c r="X39" s="42"/>
      <c r="Y39" s="42"/>
      <c r="Z39" s="30"/>
      <c r="AA39" s="44"/>
      <c r="AB39" s="42"/>
      <c r="AC39" s="12"/>
    </row>
    <row r="40" spans="1:29" ht="14.25" customHeight="1">
      <c r="A40" s="33" t="s">
        <v>244</v>
      </c>
      <c r="B40" s="26" t="s">
        <v>243</v>
      </c>
      <c r="C40" s="28">
        <f t="shared" si="0"/>
        <v>0</v>
      </c>
      <c r="D40" s="29"/>
      <c r="E40" s="29"/>
      <c r="F40" s="30"/>
      <c r="G40" s="31"/>
      <c r="H40" s="34"/>
      <c r="I40" s="30"/>
      <c r="J40" s="30"/>
      <c r="K40" s="30"/>
      <c r="L40" s="30"/>
      <c r="M40" s="30"/>
      <c r="N40" s="30"/>
      <c r="O40" s="30"/>
      <c r="P40" s="30"/>
      <c r="Q40" s="42"/>
      <c r="R40" s="42"/>
      <c r="S40" s="42"/>
      <c r="T40" s="42"/>
      <c r="U40" s="42"/>
      <c r="V40" s="42"/>
      <c r="W40" s="42"/>
      <c r="X40" s="42"/>
      <c r="Y40" s="42"/>
      <c r="Z40" s="30"/>
      <c r="AA40" s="44"/>
      <c r="AB40" s="42"/>
      <c r="AC40" s="12"/>
    </row>
    <row r="41" spans="1:29" ht="14.25" customHeight="1">
      <c r="A41" s="33" t="s">
        <v>245</v>
      </c>
      <c r="B41" s="26" t="s">
        <v>243</v>
      </c>
      <c r="C41" s="28">
        <f t="shared" si="0"/>
        <v>0</v>
      </c>
      <c r="D41" s="29"/>
      <c r="E41" s="29"/>
      <c r="F41" s="30"/>
      <c r="G41" s="31"/>
      <c r="H41" s="34"/>
      <c r="I41" s="30"/>
      <c r="J41" s="30"/>
      <c r="K41" s="30"/>
      <c r="L41" s="30"/>
      <c r="M41" s="30"/>
      <c r="N41" s="30"/>
      <c r="O41" s="30"/>
      <c r="P41" s="30"/>
      <c r="Q41" s="42"/>
      <c r="R41" s="42"/>
      <c r="S41" s="42"/>
      <c r="T41" s="42"/>
      <c r="U41" s="42"/>
      <c r="V41" s="42"/>
      <c r="W41" s="42"/>
      <c r="X41" s="42"/>
      <c r="Y41" s="42"/>
      <c r="Z41" s="30"/>
      <c r="AA41" s="44"/>
      <c r="AB41" s="42"/>
      <c r="AC41" s="12"/>
    </row>
    <row r="42" spans="1:29" ht="14.25" customHeight="1">
      <c r="A42" s="33" t="s">
        <v>246</v>
      </c>
      <c r="B42" s="26" t="s">
        <v>247</v>
      </c>
      <c r="C42" s="28">
        <f t="shared" si="0"/>
        <v>0</v>
      </c>
      <c r="D42" s="29"/>
      <c r="E42" s="29"/>
      <c r="F42" s="30"/>
      <c r="G42" s="31"/>
      <c r="H42" s="34"/>
      <c r="I42" s="30"/>
      <c r="J42" s="30"/>
      <c r="K42" s="30"/>
      <c r="L42" s="30"/>
      <c r="M42" s="30"/>
      <c r="N42" s="30"/>
      <c r="O42" s="30"/>
      <c r="P42" s="30"/>
      <c r="Q42" s="42"/>
      <c r="R42" s="42"/>
      <c r="S42" s="42"/>
      <c r="T42" s="42"/>
      <c r="U42" s="42"/>
      <c r="V42" s="42"/>
      <c r="W42" s="42"/>
      <c r="X42" s="42"/>
      <c r="Y42" s="42"/>
      <c r="Z42" s="30"/>
      <c r="AA42" s="44"/>
      <c r="AB42" s="42"/>
      <c r="AC42" s="12"/>
    </row>
    <row r="43" spans="1:29" ht="14.25" customHeight="1">
      <c r="A43" s="33" t="s">
        <v>248</v>
      </c>
      <c r="B43" s="26" t="s">
        <v>247</v>
      </c>
      <c r="C43" s="28">
        <f t="shared" si="0"/>
        <v>0</v>
      </c>
      <c r="D43" s="29"/>
      <c r="E43" s="29"/>
      <c r="F43" s="30"/>
      <c r="G43" s="31"/>
      <c r="H43" s="34"/>
      <c r="I43" s="30"/>
      <c r="J43" s="30"/>
      <c r="K43" s="30"/>
      <c r="L43" s="30"/>
      <c r="M43" s="30"/>
      <c r="N43" s="30"/>
      <c r="O43" s="30"/>
      <c r="P43" s="30"/>
      <c r="Q43" s="42"/>
      <c r="R43" s="42"/>
      <c r="S43" s="42"/>
      <c r="T43" s="42"/>
      <c r="U43" s="42"/>
      <c r="V43" s="42"/>
      <c r="W43" s="42"/>
      <c r="X43" s="42"/>
      <c r="Y43" s="42"/>
      <c r="Z43" s="30"/>
      <c r="AA43" s="44"/>
      <c r="AB43" s="42"/>
      <c r="AC43" s="12"/>
    </row>
    <row r="44" spans="1:29" ht="14.25" customHeight="1">
      <c r="A44" s="33" t="s">
        <v>249</v>
      </c>
      <c r="B44" s="26" t="s">
        <v>247</v>
      </c>
      <c r="C44" s="28">
        <f t="shared" si="0"/>
        <v>0</v>
      </c>
      <c r="D44" s="29"/>
      <c r="E44" s="29"/>
      <c r="F44" s="30"/>
      <c r="G44" s="31"/>
      <c r="H44" s="34"/>
      <c r="I44" s="30"/>
      <c r="J44" s="30"/>
      <c r="K44" s="30"/>
      <c r="L44" s="30"/>
      <c r="M44" s="30"/>
      <c r="N44" s="30"/>
      <c r="O44" s="30"/>
      <c r="P44" s="30"/>
      <c r="Q44" s="42"/>
      <c r="R44" s="42"/>
      <c r="S44" s="42"/>
      <c r="T44" s="42"/>
      <c r="U44" s="42"/>
      <c r="V44" s="42"/>
      <c r="W44" s="42"/>
      <c r="X44" s="42"/>
      <c r="Y44" s="42"/>
      <c r="Z44" s="30"/>
      <c r="AA44" s="44"/>
      <c r="AB44" s="42"/>
      <c r="AC44" s="12"/>
    </row>
    <row r="45" spans="1:29" ht="14.25" customHeight="1">
      <c r="A45" s="33" t="s">
        <v>250</v>
      </c>
      <c r="B45" s="26" t="s">
        <v>247</v>
      </c>
      <c r="C45" s="28">
        <f t="shared" si="0"/>
        <v>0</v>
      </c>
      <c r="D45" s="29"/>
      <c r="E45" s="29"/>
      <c r="F45" s="30"/>
      <c r="G45" s="31"/>
      <c r="H45" s="34"/>
      <c r="I45" s="30"/>
      <c r="J45" s="30"/>
      <c r="K45" s="30"/>
      <c r="L45" s="30"/>
      <c r="M45" s="30"/>
      <c r="N45" s="30"/>
      <c r="O45" s="30"/>
      <c r="P45" s="30"/>
      <c r="Q45" s="42"/>
      <c r="R45" s="42"/>
      <c r="S45" s="42"/>
      <c r="T45" s="42"/>
      <c r="U45" s="42"/>
      <c r="V45" s="42"/>
      <c r="W45" s="42"/>
      <c r="X45" s="42"/>
      <c r="Y45" s="42"/>
      <c r="Z45" s="30"/>
      <c r="AA45" s="44"/>
      <c r="AB45" s="42"/>
      <c r="AC45" s="12"/>
    </row>
    <row r="46" spans="1:29" ht="14.25" customHeight="1">
      <c r="A46" s="33" t="s">
        <v>251</v>
      </c>
      <c r="B46" s="26" t="s">
        <v>252</v>
      </c>
      <c r="C46" s="28">
        <f t="shared" si="0"/>
        <v>0</v>
      </c>
      <c r="D46" s="29"/>
      <c r="E46" s="29"/>
      <c r="F46" s="30"/>
      <c r="G46" s="31"/>
      <c r="H46" s="34"/>
      <c r="I46" s="30"/>
      <c r="J46" s="30"/>
      <c r="K46" s="30"/>
      <c r="L46" s="30"/>
      <c r="M46" s="30"/>
      <c r="N46" s="30"/>
      <c r="O46" s="30"/>
      <c r="P46" s="30"/>
      <c r="Q46" s="42"/>
      <c r="R46" s="42"/>
      <c r="S46" s="42"/>
      <c r="T46" s="42"/>
      <c r="U46" s="42"/>
      <c r="V46" s="42"/>
      <c r="W46" s="42"/>
      <c r="X46" s="42"/>
      <c r="Y46" s="42"/>
      <c r="Z46" s="30"/>
      <c r="AA46" s="44"/>
      <c r="AB46" s="42"/>
      <c r="AC46" s="12"/>
    </row>
    <row r="47" spans="1:29" ht="14.25" customHeight="1">
      <c r="A47" s="33" t="s">
        <v>253</v>
      </c>
      <c r="B47" s="26" t="s">
        <v>252</v>
      </c>
      <c r="C47" s="28">
        <f t="shared" si="0"/>
        <v>1</v>
      </c>
      <c r="D47" s="29"/>
      <c r="E47" s="29"/>
      <c r="F47" s="30"/>
      <c r="G47" s="31">
        <v>1</v>
      </c>
      <c r="H47" s="34"/>
      <c r="I47" s="30"/>
      <c r="J47" s="30"/>
      <c r="K47" s="30"/>
      <c r="L47" s="30"/>
      <c r="M47" s="30"/>
      <c r="N47" s="30"/>
      <c r="O47" s="30"/>
      <c r="P47" s="30"/>
      <c r="Q47" s="42"/>
      <c r="R47" s="42"/>
      <c r="S47" s="42"/>
      <c r="T47" s="42"/>
      <c r="U47" s="42"/>
      <c r="V47" s="42"/>
      <c r="W47" s="42"/>
      <c r="X47" s="42"/>
      <c r="Y47" s="42"/>
      <c r="Z47" s="30"/>
      <c r="AA47" s="44"/>
      <c r="AB47" s="42"/>
      <c r="AC47" s="12"/>
    </row>
    <row r="48" spans="1:29" ht="14.25" customHeight="1">
      <c r="A48" s="33" t="s">
        <v>254</v>
      </c>
      <c r="B48" s="26" t="s">
        <v>252</v>
      </c>
      <c r="C48" s="28">
        <f t="shared" si="0"/>
        <v>1</v>
      </c>
      <c r="D48" s="29"/>
      <c r="E48" s="29"/>
      <c r="F48" s="30"/>
      <c r="G48" s="31"/>
      <c r="H48" s="34"/>
      <c r="I48" s="30"/>
      <c r="J48" s="30"/>
      <c r="K48" s="30"/>
      <c r="L48" s="30"/>
      <c r="M48" s="30"/>
      <c r="N48" s="30"/>
      <c r="O48" s="30"/>
      <c r="P48" s="30"/>
      <c r="Q48" s="42"/>
      <c r="R48" s="42"/>
      <c r="S48" s="42"/>
      <c r="T48" s="42"/>
      <c r="U48" s="42"/>
      <c r="V48" s="42"/>
      <c r="W48" s="42"/>
      <c r="X48" s="42"/>
      <c r="Y48" s="42"/>
      <c r="Z48" s="30"/>
      <c r="AA48" s="44">
        <v>1</v>
      </c>
      <c r="AB48" s="42"/>
      <c r="AC48" s="12"/>
    </row>
    <row r="49" spans="1:29" ht="14.25" customHeight="1">
      <c r="A49" s="33" t="s">
        <v>255</v>
      </c>
      <c r="B49" s="26" t="s">
        <v>256</v>
      </c>
      <c r="C49" s="28">
        <f t="shared" si="0"/>
        <v>0</v>
      </c>
      <c r="D49" s="29"/>
      <c r="E49" s="29"/>
      <c r="F49" s="30"/>
      <c r="G49" s="31"/>
      <c r="H49" s="34"/>
      <c r="I49" s="30"/>
      <c r="J49" s="30"/>
      <c r="K49" s="30"/>
      <c r="L49" s="30"/>
      <c r="M49" s="30"/>
      <c r="N49" s="30"/>
      <c r="O49" s="30"/>
      <c r="P49" s="30"/>
      <c r="Q49" s="42"/>
      <c r="R49" s="42"/>
      <c r="S49" s="42"/>
      <c r="T49" s="42"/>
      <c r="U49" s="42"/>
      <c r="V49" s="42"/>
      <c r="W49" s="42"/>
      <c r="X49" s="42"/>
      <c r="Y49" s="42"/>
      <c r="Z49" s="30"/>
      <c r="AA49" s="44"/>
      <c r="AB49" s="42"/>
      <c r="AC49" s="12"/>
    </row>
    <row r="50" spans="1:29" ht="14.25" customHeight="1">
      <c r="A50" s="33" t="s">
        <v>257</v>
      </c>
      <c r="B50" s="26" t="s">
        <v>256</v>
      </c>
      <c r="C50" s="28">
        <f t="shared" si="0"/>
        <v>0</v>
      </c>
      <c r="D50" s="29"/>
      <c r="E50" s="29"/>
      <c r="F50" s="30"/>
      <c r="G50" s="31"/>
      <c r="H50" s="34"/>
      <c r="I50" s="30"/>
      <c r="J50" s="30"/>
      <c r="K50" s="30"/>
      <c r="L50" s="30"/>
      <c r="M50" s="30"/>
      <c r="N50" s="30"/>
      <c r="O50" s="30"/>
      <c r="P50" s="30"/>
      <c r="Q50" s="42"/>
      <c r="R50" s="42"/>
      <c r="S50" s="42"/>
      <c r="T50" s="42"/>
      <c r="U50" s="42"/>
      <c r="V50" s="42"/>
      <c r="W50" s="42"/>
      <c r="X50" s="42"/>
      <c r="Y50" s="42"/>
      <c r="Z50" s="30"/>
      <c r="AA50" s="44"/>
      <c r="AB50" s="42"/>
      <c r="AC50" s="12"/>
    </row>
    <row r="51" spans="1:29" ht="14.25" customHeight="1">
      <c r="A51" s="33" t="s">
        <v>258</v>
      </c>
      <c r="B51" s="26" t="s">
        <v>259</v>
      </c>
      <c r="C51" s="28">
        <f t="shared" si="0"/>
        <v>1</v>
      </c>
      <c r="D51" s="29"/>
      <c r="E51" s="29"/>
      <c r="F51" s="30"/>
      <c r="G51" s="31"/>
      <c r="H51" s="34"/>
      <c r="I51" s="30"/>
      <c r="J51" s="30"/>
      <c r="K51" s="30"/>
      <c r="L51" s="30"/>
      <c r="M51" s="30"/>
      <c r="N51" s="30"/>
      <c r="O51" s="30"/>
      <c r="P51" s="30"/>
      <c r="Q51" s="42"/>
      <c r="R51" s="42"/>
      <c r="S51" s="42"/>
      <c r="T51" s="42"/>
      <c r="U51" s="42"/>
      <c r="V51" s="42"/>
      <c r="W51" s="42"/>
      <c r="X51" s="42"/>
      <c r="Y51" s="42"/>
      <c r="Z51" s="30"/>
      <c r="AA51" s="44">
        <v>1</v>
      </c>
      <c r="AB51" s="42"/>
      <c r="AC51" s="12"/>
    </row>
    <row r="52" spans="1:29" ht="14.25" customHeight="1">
      <c r="A52" s="33" t="s">
        <v>260</v>
      </c>
      <c r="B52" s="26" t="s">
        <v>259</v>
      </c>
      <c r="C52" s="28">
        <f t="shared" si="0"/>
        <v>0</v>
      </c>
      <c r="D52" s="29"/>
      <c r="E52" s="29"/>
      <c r="F52" s="30"/>
      <c r="G52" s="31"/>
      <c r="H52" s="34"/>
      <c r="I52" s="30"/>
      <c r="J52" s="30"/>
      <c r="K52" s="30"/>
      <c r="L52" s="30"/>
      <c r="M52" s="30"/>
      <c r="N52" s="30"/>
      <c r="O52" s="30"/>
      <c r="P52" s="30"/>
      <c r="Q52" s="42"/>
      <c r="R52" s="42"/>
      <c r="S52" s="42"/>
      <c r="T52" s="42"/>
      <c r="U52" s="42"/>
      <c r="V52" s="42"/>
      <c r="W52" s="42"/>
      <c r="X52" s="42"/>
      <c r="Y52" s="42"/>
      <c r="Z52" s="30"/>
      <c r="AA52" s="44"/>
      <c r="AB52" s="42"/>
      <c r="AC52" s="12"/>
    </row>
    <row r="53" spans="1:29" ht="14.25" customHeight="1">
      <c r="A53" s="33" t="s">
        <v>261</v>
      </c>
      <c r="B53" s="26" t="s">
        <v>262</v>
      </c>
      <c r="C53" s="28">
        <f t="shared" si="0"/>
        <v>0</v>
      </c>
      <c r="D53" s="29"/>
      <c r="E53" s="29"/>
      <c r="F53" s="30"/>
      <c r="G53" s="31"/>
      <c r="H53" s="34"/>
      <c r="I53" s="30"/>
      <c r="J53" s="30"/>
      <c r="K53" s="30"/>
      <c r="L53" s="30"/>
      <c r="M53" s="30"/>
      <c r="N53" s="30"/>
      <c r="O53" s="30"/>
      <c r="P53" s="30"/>
      <c r="Q53" s="42"/>
      <c r="R53" s="42"/>
      <c r="S53" s="42"/>
      <c r="T53" s="42"/>
      <c r="U53" s="42"/>
      <c r="V53" s="42"/>
      <c r="W53" s="42"/>
      <c r="X53" s="42"/>
      <c r="Y53" s="42"/>
      <c r="Z53" s="30"/>
      <c r="AA53" s="44"/>
      <c r="AB53" s="42"/>
      <c r="AC53" s="12"/>
    </row>
    <row r="54" spans="1:29" ht="14.25" customHeight="1">
      <c r="C54" s="35">
        <f>SUM(C3:C53)</f>
        <v>23</v>
      </c>
      <c r="D54" s="35">
        <f t="shared" ref="D54:AC54" si="1">SUM(D3:D53)</f>
        <v>1</v>
      </c>
      <c r="E54" s="35">
        <f t="shared" si="1"/>
        <v>0</v>
      </c>
      <c r="F54" s="35">
        <f t="shared" si="1"/>
        <v>0</v>
      </c>
      <c r="G54" s="35">
        <f t="shared" si="1"/>
        <v>1</v>
      </c>
      <c r="H54" s="35">
        <f t="shared" si="1"/>
        <v>6</v>
      </c>
      <c r="I54" s="35">
        <f t="shared" si="1"/>
        <v>1</v>
      </c>
      <c r="J54" s="35">
        <f t="shared" si="1"/>
        <v>2</v>
      </c>
      <c r="K54" s="35">
        <f t="shared" si="1"/>
        <v>3</v>
      </c>
      <c r="L54" s="35">
        <f t="shared" si="1"/>
        <v>0</v>
      </c>
      <c r="M54" s="35">
        <f t="shared" si="1"/>
        <v>0</v>
      </c>
      <c r="N54" s="35">
        <f t="shared" si="1"/>
        <v>0</v>
      </c>
      <c r="O54" s="35">
        <f t="shared" si="1"/>
        <v>0</v>
      </c>
      <c r="P54" s="35">
        <f t="shared" si="1"/>
        <v>0</v>
      </c>
      <c r="Q54" s="35">
        <f t="shared" si="1"/>
        <v>0</v>
      </c>
      <c r="R54" s="35">
        <f t="shared" si="1"/>
        <v>0</v>
      </c>
      <c r="S54" s="35">
        <f t="shared" si="1"/>
        <v>0</v>
      </c>
      <c r="T54" s="35">
        <f t="shared" si="1"/>
        <v>0</v>
      </c>
      <c r="U54" s="35">
        <f t="shared" si="1"/>
        <v>0</v>
      </c>
      <c r="V54" s="35">
        <f t="shared" si="1"/>
        <v>0</v>
      </c>
      <c r="W54" s="35">
        <f t="shared" si="1"/>
        <v>0</v>
      </c>
      <c r="X54" s="35">
        <f t="shared" si="1"/>
        <v>0</v>
      </c>
      <c r="Y54" s="35">
        <f t="shared" si="1"/>
        <v>0</v>
      </c>
      <c r="Z54" s="35">
        <f t="shared" si="1"/>
        <v>0</v>
      </c>
      <c r="AA54" s="35">
        <f t="shared" si="1"/>
        <v>9</v>
      </c>
      <c r="AB54" s="35">
        <f t="shared" si="1"/>
        <v>0</v>
      </c>
      <c r="AC54" s="35">
        <f t="shared" si="1"/>
        <v>1</v>
      </c>
    </row>
    <row r="55" spans="1:29" ht="14.25">
      <c r="A55" s="36" t="s">
        <v>63</v>
      </c>
      <c r="B55" t="s">
        <v>63</v>
      </c>
      <c r="C55" t="s">
        <v>63</v>
      </c>
      <c r="D55" s="35" t="s">
        <v>63</v>
      </c>
      <c r="F55" s="35"/>
      <c r="G55" s="37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9" ht="14.25">
      <c r="A56" s="38">
        <v>1</v>
      </c>
      <c r="B56" s="39" t="s">
        <v>60</v>
      </c>
      <c r="C56" s="28">
        <f t="shared" ref="C56:C68" si="2">SUM(D56:AB56)</f>
        <v>2</v>
      </c>
      <c r="D56" s="35">
        <f t="shared" ref="D56:G56" si="3">D54</f>
        <v>1</v>
      </c>
      <c r="E56" s="35">
        <f t="shared" si="3"/>
        <v>0</v>
      </c>
      <c r="F56" s="35">
        <f t="shared" si="3"/>
        <v>0</v>
      </c>
      <c r="G56" s="35">
        <f t="shared" si="3"/>
        <v>1</v>
      </c>
      <c r="H56" s="3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9">
      <c r="A57" s="38">
        <v>2</v>
      </c>
      <c r="B57" s="40" t="s">
        <v>61</v>
      </c>
      <c r="C57" s="28">
        <f>SUM(H3:H53)</f>
        <v>6</v>
      </c>
      <c r="D57" s="35" t="s">
        <v>63</v>
      </c>
      <c r="E57" s="41"/>
      <c r="F57"/>
      <c r="H57" s="37">
        <f>H54</f>
        <v>6</v>
      </c>
    </row>
    <row r="58" spans="1:29">
      <c r="A58" s="38">
        <v>3</v>
      </c>
      <c r="B58" s="40" t="s">
        <v>62</v>
      </c>
      <c r="C58" s="28">
        <f>SUM(I3:I53)</f>
        <v>1</v>
      </c>
      <c r="D58" s="35" t="s">
        <v>63</v>
      </c>
      <c r="E58" s="41"/>
      <c r="F58"/>
      <c r="H58" s="1"/>
      <c r="I58" s="35">
        <f>I54</f>
        <v>1</v>
      </c>
    </row>
    <row r="59" spans="1:29">
      <c r="A59" s="38">
        <v>4</v>
      </c>
      <c r="B59" s="40" t="s">
        <v>64</v>
      </c>
      <c r="C59" s="28">
        <f t="shared" si="2"/>
        <v>2</v>
      </c>
      <c r="D59" s="35" t="s">
        <v>63</v>
      </c>
      <c r="E59" s="41"/>
      <c r="F59"/>
      <c r="H59" s="1"/>
      <c r="J59" s="35">
        <f>J54</f>
        <v>2</v>
      </c>
    </row>
    <row r="60" spans="1:29">
      <c r="A60" s="38">
        <v>5</v>
      </c>
      <c r="B60" s="40" t="s">
        <v>65</v>
      </c>
      <c r="C60" s="28">
        <f t="shared" si="2"/>
        <v>0</v>
      </c>
      <c r="D60" s="35" t="s">
        <v>63</v>
      </c>
      <c r="E60" s="41"/>
      <c r="F60"/>
      <c r="H60" s="1"/>
      <c r="L60" s="35">
        <f>L54</f>
        <v>0</v>
      </c>
    </row>
    <row r="61" spans="1:29">
      <c r="A61" s="38">
        <v>6</v>
      </c>
      <c r="B61" s="40" t="s">
        <v>66</v>
      </c>
      <c r="C61" s="28">
        <f t="shared" si="2"/>
        <v>0</v>
      </c>
      <c r="D61" s="35" t="s">
        <v>63</v>
      </c>
      <c r="E61" s="41"/>
      <c r="F61"/>
      <c r="H61" s="1"/>
      <c r="N61" s="35">
        <f>N54</f>
        <v>0</v>
      </c>
      <c r="O61" s="35">
        <f>O54</f>
        <v>0</v>
      </c>
    </row>
    <row r="62" spans="1:29">
      <c r="A62" s="38">
        <v>7</v>
      </c>
      <c r="B62" s="40" t="s">
        <v>67</v>
      </c>
      <c r="C62" s="28">
        <f t="shared" si="2"/>
        <v>0</v>
      </c>
      <c r="D62" s="35" t="s">
        <v>63</v>
      </c>
      <c r="E62" s="41"/>
      <c r="F62"/>
      <c r="H62" s="1"/>
      <c r="Q62" s="35">
        <f>Q54</f>
        <v>0</v>
      </c>
      <c r="R62" s="35">
        <f>R54</f>
        <v>0</v>
      </c>
    </row>
    <row r="63" spans="1:29">
      <c r="A63" s="38">
        <v>8</v>
      </c>
      <c r="B63" s="40" t="s">
        <v>68</v>
      </c>
      <c r="C63" s="28">
        <f t="shared" si="2"/>
        <v>0</v>
      </c>
      <c r="D63" s="35" t="s">
        <v>63</v>
      </c>
      <c r="E63" s="41"/>
      <c r="F63"/>
      <c r="H63" s="1"/>
      <c r="S63" s="35">
        <f>S54</f>
        <v>0</v>
      </c>
    </row>
    <row r="64" spans="1:29">
      <c r="A64" s="38">
        <v>9</v>
      </c>
      <c r="B64" s="40" t="s">
        <v>69</v>
      </c>
      <c r="C64" s="28">
        <f t="shared" si="2"/>
        <v>0</v>
      </c>
      <c r="D64" s="35" t="s">
        <v>63</v>
      </c>
      <c r="E64" s="41"/>
      <c r="F64"/>
      <c r="H64" s="1"/>
      <c r="T64" s="35">
        <f>T54</f>
        <v>0</v>
      </c>
    </row>
    <row r="65" spans="1:28">
      <c r="A65" s="38">
        <v>10</v>
      </c>
      <c r="B65" s="40" t="s">
        <v>70</v>
      </c>
      <c r="C65" s="28">
        <f t="shared" si="2"/>
        <v>0</v>
      </c>
      <c r="D65" s="35"/>
      <c r="E65" s="41"/>
      <c r="F65"/>
      <c r="H65" s="1"/>
      <c r="T65" s="35"/>
      <c r="V65" s="35">
        <f>V54</f>
        <v>0</v>
      </c>
    </row>
    <row r="66" spans="1:28">
      <c r="A66" s="38">
        <v>11</v>
      </c>
      <c r="B66" s="40" t="s">
        <v>71</v>
      </c>
      <c r="C66" s="28">
        <f t="shared" si="2"/>
        <v>3</v>
      </c>
      <c r="D66" s="35" t="s">
        <v>63</v>
      </c>
      <c r="E66" s="41"/>
      <c r="F66"/>
      <c r="H66" s="1"/>
      <c r="K66" s="35">
        <f t="shared" ref="K66:P66" si="4">K54</f>
        <v>3</v>
      </c>
      <c r="M66" s="35">
        <f t="shared" si="4"/>
        <v>0</v>
      </c>
      <c r="P66" s="35">
        <f t="shared" si="4"/>
        <v>0</v>
      </c>
      <c r="U66" s="35">
        <f t="shared" ref="U66:Z66" si="5">U54</f>
        <v>0</v>
      </c>
      <c r="V66" s="35"/>
      <c r="W66" s="35">
        <f t="shared" si="5"/>
        <v>0</v>
      </c>
      <c r="Z66" s="35">
        <f t="shared" si="5"/>
        <v>0</v>
      </c>
    </row>
    <row r="67" spans="1:28">
      <c r="A67" s="38">
        <v>12</v>
      </c>
      <c r="B67" s="40" t="s">
        <v>72</v>
      </c>
      <c r="C67" s="28">
        <f t="shared" si="2"/>
        <v>0</v>
      </c>
      <c r="D67" s="35" t="s">
        <v>63</v>
      </c>
      <c r="E67" s="41"/>
      <c r="F67"/>
      <c r="H67" s="1"/>
      <c r="X67" s="35">
        <f>X54</f>
        <v>0</v>
      </c>
      <c r="Y67" s="35">
        <f>Y54</f>
        <v>0</v>
      </c>
    </row>
    <row r="68" spans="1:28">
      <c r="A68" s="38">
        <v>13</v>
      </c>
      <c r="B68" s="40" t="s">
        <v>73</v>
      </c>
      <c r="C68" s="28">
        <f t="shared" si="2"/>
        <v>9</v>
      </c>
      <c r="D68" s="35" t="s">
        <v>63</v>
      </c>
      <c r="E68" s="41"/>
      <c r="F68"/>
      <c r="H68" s="1"/>
      <c r="X68" s="35" t="s">
        <v>63</v>
      </c>
      <c r="AA68" s="35">
        <f>AA54</f>
        <v>9</v>
      </c>
      <c r="AB68" s="35">
        <f>AB54</f>
        <v>0</v>
      </c>
    </row>
    <row r="69" spans="1:28">
      <c r="A69" s="38">
        <v>14</v>
      </c>
      <c r="B69" s="40" t="s">
        <v>74</v>
      </c>
      <c r="C69" s="28">
        <f>C54</f>
        <v>23</v>
      </c>
      <c r="D69" s="41"/>
    </row>
    <row r="70" spans="1:28">
      <c r="A70" s="47"/>
      <c r="B70" s="17"/>
      <c r="C70" s="48"/>
      <c r="D70" s="41"/>
    </row>
    <row r="71" spans="1:28">
      <c r="A71" s="49" t="s">
        <v>263</v>
      </c>
      <c r="B71" s="50"/>
      <c r="C71" s="50"/>
      <c r="D71" s="50"/>
    </row>
    <row r="72" spans="1:28">
      <c r="A72" s="38">
        <v>1</v>
      </c>
      <c r="B72" s="40" t="s">
        <v>197</v>
      </c>
      <c r="C72" s="28">
        <f t="shared" ref="C72:C73" si="6">SUM(D72:AB72)</f>
        <v>0</v>
      </c>
      <c r="D72" s="37">
        <f>SUM(D3:D18)</f>
        <v>0</v>
      </c>
      <c r="E72" s="37">
        <f>SUM(E3:E18)</f>
        <v>0</v>
      </c>
      <c r="F72" s="37">
        <f>SUM(F3:F18)</f>
        <v>0</v>
      </c>
      <c r="G72" s="37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8">
        <v>2</v>
      </c>
      <c r="B73" s="40" t="s">
        <v>264</v>
      </c>
      <c r="C73" s="28">
        <f t="shared" si="6"/>
        <v>6</v>
      </c>
      <c r="D73" s="1"/>
      <c r="E73" s="1"/>
      <c r="H73" s="1">
        <f>SUM(H3:H53)</f>
        <v>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8">
        <v>3</v>
      </c>
      <c r="B74" s="40" t="s">
        <v>265</v>
      </c>
      <c r="C74" s="28">
        <f>SUM(I3:I53)</f>
        <v>1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opLeftCell="A272" workbookViewId="0">
      <selection activeCell="B290" sqref="B290:L290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35" t="s">
        <v>266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7"/>
    </row>
    <row r="2" spans="1:12" ht="15.6" customHeight="1">
      <c r="A2" s="18" t="s">
        <v>198</v>
      </c>
      <c r="B2" s="138" t="s">
        <v>267</v>
      </c>
      <c r="C2" s="139"/>
      <c r="D2" s="139"/>
      <c r="E2" s="139"/>
      <c r="F2" s="139"/>
      <c r="G2" s="139"/>
      <c r="H2" s="139"/>
      <c r="I2" s="139"/>
      <c r="J2" s="139"/>
      <c r="K2" s="139"/>
      <c r="L2" s="140"/>
    </row>
    <row r="3" spans="1:12" ht="14.45" customHeight="1">
      <c r="A3" s="158">
        <v>42907</v>
      </c>
      <c r="B3" s="141" t="s">
        <v>268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2" ht="14.45" customHeight="1">
      <c r="A4" s="159"/>
      <c r="B4" s="141" t="s">
        <v>269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5" spans="1:12">
      <c r="A5" s="159"/>
      <c r="B5" s="141" t="s">
        <v>270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</row>
    <row r="6" spans="1:12">
      <c r="A6" s="159"/>
      <c r="B6" s="142" t="s">
        <v>271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1:12">
      <c r="A7" s="159"/>
      <c r="B7" s="142" t="s">
        <v>272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</row>
    <row r="8" spans="1:12">
      <c r="A8" s="159"/>
      <c r="B8" s="142" t="s">
        <v>273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</row>
    <row r="9" spans="1:12">
      <c r="A9" s="159"/>
      <c r="B9" s="142" t="s">
        <v>274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</row>
    <row r="10" spans="1:12">
      <c r="A10" s="159"/>
      <c r="B10" s="142" t="s">
        <v>275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</row>
    <row r="11" spans="1:12">
      <c r="A11" s="159"/>
      <c r="B11" s="143" t="s">
        <v>276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5"/>
    </row>
    <row r="12" spans="1:12">
      <c r="A12" s="159"/>
      <c r="B12" s="142" t="s">
        <v>277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2"/>
    </row>
    <row r="13" spans="1:12">
      <c r="A13" s="159"/>
      <c r="B13" s="142" t="s">
        <v>278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</row>
    <row r="14" spans="1:12">
      <c r="A14" s="159"/>
      <c r="B14" s="142" t="s">
        <v>279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</row>
    <row r="15" spans="1:12">
      <c r="A15" s="159"/>
      <c r="B15" s="142" t="s">
        <v>280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</row>
    <row r="16" spans="1:12">
      <c r="A16" s="159"/>
      <c r="B16" s="142" t="s">
        <v>281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</row>
    <row r="17" spans="1:12">
      <c r="A17" s="159"/>
      <c r="B17" s="142" t="s">
        <v>282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</row>
    <row r="18" spans="1:12">
      <c r="A18" s="159"/>
      <c r="B18" s="142" t="s">
        <v>283</v>
      </c>
      <c r="C18" s="142"/>
      <c r="D18" s="142"/>
      <c r="E18" s="142"/>
      <c r="F18" s="142"/>
      <c r="G18" s="142"/>
      <c r="H18" s="142"/>
      <c r="I18" s="142"/>
      <c r="J18" s="142"/>
      <c r="K18" s="142"/>
      <c r="L18" s="142"/>
    </row>
    <row r="19" spans="1:12">
      <c r="A19" s="159"/>
      <c r="B19" s="142" t="s">
        <v>284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42"/>
    </row>
    <row r="20" spans="1:12">
      <c r="A20" s="159"/>
      <c r="B20" s="142" t="s">
        <v>285</v>
      </c>
      <c r="C20" s="142"/>
      <c r="D20" s="142"/>
      <c r="E20" s="142"/>
      <c r="F20" s="142"/>
      <c r="G20" s="142"/>
      <c r="H20" s="142"/>
      <c r="I20" s="142"/>
      <c r="J20" s="142"/>
      <c r="K20" s="142"/>
      <c r="L20" s="142"/>
    </row>
    <row r="21" spans="1:12">
      <c r="A21" s="159"/>
      <c r="B21" s="142" t="s">
        <v>286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</row>
    <row r="22" spans="1:12">
      <c r="A22" s="160"/>
      <c r="B22" s="146" t="s">
        <v>287</v>
      </c>
      <c r="C22" s="146"/>
      <c r="D22" s="146"/>
      <c r="E22" s="146"/>
      <c r="F22" s="146"/>
      <c r="G22" s="146"/>
      <c r="H22" s="146"/>
      <c r="I22" s="146"/>
      <c r="J22" s="146"/>
      <c r="K22" s="146"/>
      <c r="L22" s="146"/>
    </row>
    <row r="23" spans="1:12">
      <c r="A23" s="161">
        <v>42908</v>
      </c>
      <c r="B23" s="147" t="s">
        <v>288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</row>
    <row r="24" spans="1:12">
      <c r="A24" s="162"/>
      <c r="B24" s="142" t="s">
        <v>289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</row>
    <row r="25" spans="1:12">
      <c r="A25" s="162"/>
      <c r="B25" s="142" t="s">
        <v>290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</row>
    <row r="26" spans="1:12">
      <c r="A26" s="162"/>
      <c r="B26" s="142" t="s">
        <v>291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</row>
    <row r="27" spans="1:12">
      <c r="A27" s="162"/>
      <c r="B27" s="142" t="s">
        <v>292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</row>
    <row r="28" spans="1:12">
      <c r="A28" s="163"/>
      <c r="B28" s="146" t="s">
        <v>293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</row>
    <row r="29" spans="1:12">
      <c r="A29" s="161">
        <v>42909</v>
      </c>
      <c r="B29" s="148" t="s">
        <v>294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</row>
    <row r="30" spans="1:12">
      <c r="A30" s="162"/>
      <c r="B30" s="141" t="s">
        <v>295</v>
      </c>
      <c r="C30" s="141"/>
      <c r="D30" s="141"/>
      <c r="E30" s="141"/>
      <c r="F30" s="141"/>
      <c r="G30" s="141"/>
      <c r="H30" s="141"/>
      <c r="I30" s="141"/>
      <c r="J30" s="141"/>
      <c r="K30" s="141"/>
      <c r="L30" s="141"/>
    </row>
    <row r="31" spans="1:12">
      <c r="A31" s="162"/>
      <c r="B31" s="141" t="s">
        <v>296</v>
      </c>
      <c r="C31" s="141"/>
      <c r="D31" s="141"/>
      <c r="E31" s="141"/>
      <c r="F31" s="141"/>
      <c r="G31" s="141"/>
      <c r="H31" s="141"/>
      <c r="I31" s="141"/>
      <c r="J31" s="141"/>
      <c r="K31" s="141"/>
      <c r="L31" s="141"/>
    </row>
    <row r="32" spans="1:12">
      <c r="A32" s="162"/>
      <c r="B32" s="141" t="s">
        <v>297</v>
      </c>
      <c r="C32" s="141"/>
      <c r="D32" s="141"/>
      <c r="E32" s="141"/>
      <c r="F32" s="141"/>
      <c r="G32" s="141"/>
      <c r="H32" s="141"/>
      <c r="I32" s="141"/>
      <c r="J32" s="141"/>
      <c r="K32" s="141"/>
      <c r="L32" s="141"/>
    </row>
    <row r="33" spans="1:12">
      <c r="A33" s="162"/>
      <c r="B33" s="141" t="s">
        <v>298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</row>
    <row r="34" spans="1:12">
      <c r="A34" s="163"/>
      <c r="B34" s="150" t="s">
        <v>299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</row>
    <row r="35" spans="1:12">
      <c r="A35" s="161">
        <v>42910</v>
      </c>
      <c r="B35" s="147" t="s">
        <v>300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</row>
    <row r="36" spans="1:12">
      <c r="A36" s="162"/>
      <c r="B36" s="142" t="s">
        <v>301</v>
      </c>
      <c r="C36" s="142"/>
      <c r="D36" s="142"/>
      <c r="E36" s="142"/>
      <c r="F36" s="142"/>
      <c r="G36" s="142"/>
      <c r="H36" s="142"/>
      <c r="I36" s="142"/>
      <c r="J36" s="142"/>
      <c r="K36" s="142"/>
      <c r="L36" s="142"/>
    </row>
    <row r="37" spans="1:12">
      <c r="A37" s="162"/>
      <c r="B37" s="142" t="s">
        <v>302</v>
      </c>
      <c r="C37" s="142"/>
      <c r="D37" s="142"/>
      <c r="E37" s="142"/>
      <c r="F37" s="142"/>
      <c r="G37" s="142"/>
      <c r="H37" s="142"/>
      <c r="I37" s="142"/>
      <c r="J37" s="142"/>
      <c r="K37" s="142"/>
      <c r="L37" s="142"/>
    </row>
    <row r="38" spans="1:12">
      <c r="A38" s="163"/>
      <c r="B38" s="146" t="s">
        <v>303</v>
      </c>
      <c r="C38" s="146"/>
      <c r="D38" s="146"/>
      <c r="E38" s="146"/>
      <c r="F38" s="146"/>
      <c r="G38" s="146"/>
      <c r="H38" s="146"/>
      <c r="I38" s="146"/>
      <c r="J38" s="146"/>
      <c r="K38" s="146"/>
      <c r="L38" s="146"/>
    </row>
    <row r="39" spans="1:12">
      <c r="A39" s="161">
        <v>42911</v>
      </c>
      <c r="B39" s="147" t="s">
        <v>304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</row>
    <row r="40" spans="1:12">
      <c r="A40" s="162"/>
      <c r="B40" s="142" t="s">
        <v>305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</row>
    <row r="41" spans="1:12">
      <c r="A41" s="163"/>
      <c r="B41" s="146" t="s">
        <v>306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</row>
    <row r="42" spans="1:12">
      <c r="A42" s="161">
        <v>42912</v>
      </c>
      <c r="B42" s="147" t="s">
        <v>307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</row>
    <row r="43" spans="1:12">
      <c r="A43" s="162"/>
      <c r="B43" s="142" t="s">
        <v>308</v>
      </c>
      <c r="C43" s="142"/>
      <c r="D43" s="142"/>
      <c r="E43" s="142"/>
      <c r="F43" s="142"/>
      <c r="G43" s="142"/>
      <c r="H43" s="142"/>
      <c r="I43" s="142"/>
      <c r="J43" s="142"/>
      <c r="K43" s="142"/>
      <c r="L43" s="142"/>
    </row>
    <row r="44" spans="1:12">
      <c r="A44" s="162"/>
      <c r="B44" s="142" t="s">
        <v>309</v>
      </c>
      <c r="C44" s="142"/>
      <c r="D44" s="142"/>
      <c r="E44" s="142"/>
      <c r="F44" s="142"/>
      <c r="G44" s="142"/>
      <c r="H44" s="142"/>
      <c r="I44" s="142"/>
      <c r="J44" s="142"/>
      <c r="K44" s="142"/>
      <c r="L44" s="142"/>
    </row>
    <row r="45" spans="1:12">
      <c r="A45" s="162"/>
      <c r="B45" s="142" t="s">
        <v>310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1:12">
      <c r="A46" s="163"/>
      <c r="B46" s="142" t="s">
        <v>311</v>
      </c>
      <c r="C46" s="142"/>
      <c r="D46" s="142"/>
      <c r="E46" s="142"/>
      <c r="F46" s="142"/>
      <c r="G46" s="142"/>
      <c r="H46" s="142"/>
      <c r="I46" s="142"/>
      <c r="J46" s="142"/>
      <c r="K46" s="142"/>
      <c r="L46" s="142"/>
    </row>
    <row r="47" spans="1:12">
      <c r="A47" s="161">
        <v>42913</v>
      </c>
      <c r="B47" s="147" t="s">
        <v>312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</row>
    <row r="48" spans="1:12">
      <c r="A48" s="162"/>
      <c r="B48" s="147" t="s">
        <v>313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</row>
    <row r="49" spans="1:12">
      <c r="A49" s="162"/>
      <c r="B49" s="142" t="s">
        <v>314</v>
      </c>
      <c r="C49" s="142"/>
      <c r="D49" s="142"/>
      <c r="E49" s="142"/>
      <c r="F49" s="142"/>
      <c r="G49" s="142"/>
      <c r="H49" s="142"/>
      <c r="I49" s="142"/>
      <c r="J49" s="142"/>
      <c r="K49" s="142"/>
      <c r="L49" s="142"/>
    </row>
    <row r="50" spans="1:12">
      <c r="A50" s="162"/>
      <c r="B50" s="142" t="s">
        <v>315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</row>
    <row r="51" spans="1:12">
      <c r="A51" s="162"/>
      <c r="B51" s="142" t="s">
        <v>316</v>
      </c>
      <c r="C51" s="142"/>
      <c r="D51" s="142"/>
      <c r="E51" s="142"/>
      <c r="F51" s="142"/>
      <c r="G51" s="142"/>
      <c r="H51" s="142"/>
      <c r="I51" s="142"/>
      <c r="J51" s="142"/>
      <c r="K51" s="142"/>
      <c r="L51" s="142"/>
    </row>
    <row r="52" spans="1:12">
      <c r="A52" s="162"/>
      <c r="B52" s="142" t="s">
        <v>317</v>
      </c>
      <c r="C52" s="142"/>
      <c r="D52" s="142"/>
      <c r="E52" s="142"/>
      <c r="F52" s="142"/>
      <c r="G52" s="142"/>
      <c r="H52" s="142"/>
      <c r="I52" s="142"/>
      <c r="J52" s="142"/>
      <c r="K52" s="142"/>
      <c r="L52" s="142"/>
    </row>
    <row r="53" spans="1:12">
      <c r="A53" s="162"/>
      <c r="B53" s="142" t="s">
        <v>318</v>
      </c>
      <c r="C53" s="142"/>
      <c r="D53" s="142"/>
      <c r="E53" s="142"/>
      <c r="F53" s="142"/>
      <c r="G53" s="142"/>
      <c r="H53" s="142"/>
      <c r="I53" s="142"/>
      <c r="J53" s="142"/>
      <c r="K53" s="142"/>
      <c r="L53" s="142"/>
    </row>
    <row r="54" spans="1:12">
      <c r="A54" s="163"/>
      <c r="B54" s="142" t="s">
        <v>319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</row>
    <row r="55" spans="1:12">
      <c r="A55" s="164">
        <v>42914</v>
      </c>
      <c r="B55" s="142" t="s">
        <v>320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2"/>
    </row>
    <row r="56" spans="1:12">
      <c r="A56" s="164"/>
      <c r="B56" s="142" t="s">
        <v>321</v>
      </c>
      <c r="C56" s="142"/>
      <c r="D56" s="142"/>
      <c r="E56" s="142"/>
      <c r="F56" s="142"/>
      <c r="G56" s="142"/>
      <c r="H56" s="142"/>
      <c r="I56" s="142"/>
      <c r="J56" s="142"/>
      <c r="K56" s="142"/>
      <c r="L56" s="142"/>
    </row>
    <row r="57" spans="1:12">
      <c r="A57" s="164"/>
      <c r="B57" s="142" t="s">
        <v>322</v>
      </c>
      <c r="C57" s="142"/>
      <c r="D57" s="142"/>
      <c r="E57" s="142"/>
      <c r="F57" s="142"/>
      <c r="G57" s="142"/>
      <c r="H57" s="142"/>
      <c r="I57" s="142"/>
      <c r="J57" s="142"/>
      <c r="K57" s="142"/>
      <c r="L57" s="142"/>
    </row>
    <row r="58" spans="1:12">
      <c r="A58" s="164"/>
      <c r="B58" s="142" t="s">
        <v>323</v>
      </c>
      <c r="C58" s="142"/>
      <c r="D58" s="142"/>
      <c r="E58" s="142"/>
      <c r="F58" s="142"/>
      <c r="G58" s="142"/>
      <c r="H58" s="142"/>
      <c r="I58" s="142"/>
      <c r="J58" s="142"/>
      <c r="K58" s="142"/>
      <c r="L58" s="142"/>
    </row>
    <row r="59" spans="1:12">
      <c r="A59" s="164"/>
      <c r="B59" s="142" t="s">
        <v>324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</row>
    <row r="60" spans="1:12">
      <c r="A60" s="164"/>
      <c r="B60" s="142" t="s">
        <v>325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</row>
    <row r="61" spans="1:12">
      <c r="A61" s="164"/>
      <c r="B61" s="142" t="s">
        <v>326</v>
      </c>
      <c r="C61" s="142"/>
      <c r="D61" s="142"/>
      <c r="E61" s="142"/>
      <c r="F61" s="142"/>
      <c r="G61" s="142"/>
      <c r="H61" s="142"/>
      <c r="I61" s="142"/>
      <c r="J61" s="142"/>
      <c r="K61" s="142"/>
      <c r="L61" s="142"/>
    </row>
    <row r="62" spans="1:12">
      <c r="A62" s="164"/>
      <c r="B62" s="142" t="s">
        <v>327</v>
      </c>
      <c r="C62" s="142"/>
      <c r="D62" s="142"/>
      <c r="E62" s="142"/>
      <c r="F62" s="142"/>
      <c r="G62" s="142"/>
      <c r="H62" s="142"/>
      <c r="I62" s="142"/>
      <c r="J62" s="142"/>
      <c r="K62" s="142"/>
      <c r="L62" s="142"/>
    </row>
    <row r="63" spans="1:12">
      <c r="A63" s="164"/>
      <c r="B63" s="142" t="s">
        <v>328</v>
      </c>
      <c r="C63" s="142"/>
      <c r="D63" s="142"/>
      <c r="E63" s="142"/>
      <c r="F63" s="142"/>
      <c r="G63" s="142"/>
      <c r="H63" s="142"/>
      <c r="I63" s="142"/>
      <c r="J63" s="142"/>
      <c r="K63" s="142"/>
      <c r="L63" s="142"/>
    </row>
    <row r="64" spans="1:12">
      <c r="A64" s="164"/>
      <c r="B64" s="142" t="s">
        <v>329</v>
      </c>
      <c r="C64" s="142"/>
      <c r="D64" s="142"/>
      <c r="E64" s="142"/>
      <c r="F64" s="142"/>
      <c r="G64" s="142"/>
      <c r="H64" s="142"/>
      <c r="I64" s="142"/>
      <c r="J64" s="142"/>
      <c r="K64" s="142"/>
      <c r="L64" s="142"/>
    </row>
    <row r="65" spans="1:12">
      <c r="A65" s="161">
        <v>42915</v>
      </c>
      <c r="B65" s="142" t="s">
        <v>330</v>
      </c>
      <c r="C65" s="142"/>
      <c r="D65" s="142"/>
      <c r="E65" s="142"/>
      <c r="F65" s="142"/>
      <c r="G65" s="142"/>
      <c r="H65" s="142"/>
      <c r="I65" s="142"/>
      <c r="J65" s="142"/>
      <c r="K65" s="142"/>
      <c r="L65" s="142"/>
    </row>
    <row r="66" spans="1:12">
      <c r="A66" s="162"/>
      <c r="B66" s="142" t="s">
        <v>331</v>
      </c>
      <c r="C66" s="142"/>
      <c r="D66" s="142"/>
      <c r="E66" s="142"/>
      <c r="F66" s="142"/>
      <c r="G66" s="142"/>
      <c r="H66" s="142"/>
      <c r="I66" s="142"/>
      <c r="J66" s="142"/>
      <c r="K66" s="142"/>
      <c r="L66" s="142"/>
    </row>
    <row r="67" spans="1:12">
      <c r="A67" s="162"/>
      <c r="B67" s="151" t="s">
        <v>332</v>
      </c>
      <c r="C67" s="142"/>
      <c r="D67" s="142"/>
      <c r="E67" s="142"/>
      <c r="F67" s="142"/>
      <c r="G67" s="142"/>
      <c r="H67" s="142"/>
      <c r="I67" s="142"/>
      <c r="J67" s="142"/>
      <c r="K67" s="142"/>
      <c r="L67" s="142"/>
    </row>
    <row r="68" spans="1:12">
      <c r="A68" s="162"/>
      <c r="B68" s="142" t="s">
        <v>333</v>
      </c>
      <c r="C68" s="142"/>
      <c r="D68" s="142"/>
      <c r="E68" s="142"/>
      <c r="F68" s="142"/>
      <c r="G68" s="142"/>
      <c r="H68" s="142"/>
      <c r="I68" s="142"/>
      <c r="J68" s="142"/>
      <c r="K68" s="142"/>
      <c r="L68" s="142"/>
    </row>
    <row r="69" spans="1:12">
      <c r="A69" s="162"/>
      <c r="B69" s="142" t="s">
        <v>334</v>
      </c>
      <c r="C69" s="142"/>
      <c r="D69" s="142"/>
      <c r="E69" s="142"/>
      <c r="F69" s="142"/>
      <c r="G69" s="142"/>
      <c r="H69" s="142"/>
      <c r="I69" s="142"/>
      <c r="J69" s="142"/>
      <c r="K69" s="142"/>
      <c r="L69" s="142"/>
    </row>
    <row r="70" spans="1:12">
      <c r="A70" s="162"/>
      <c r="B70" s="142" t="s">
        <v>335</v>
      </c>
      <c r="C70" s="142"/>
      <c r="D70" s="142"/>
      <c r="E70" s="142"/>
      <c r="F70" s="142"/>
      <c r="G70" s="142"/>
      <c r="H70" s="142"/>
      <c r="I70" s="142"/>
      <c r="J70" s="142"/>
      <c r="K70" s="142"/>
      <c r="L70" s="142"/>
    </row>
    <row r="71" spans="1:12">
      <c r="A71" s="163"/>
      <c r="B71" s="142" t="s">
        <v>336</v>
      </c>
      <c r="C71" s="142"/>
      <c r="D71" s="142"/>
      <c r="E71" s="142"/>
      <c r="F71" s="142"/>
      <c r="G71" s="142"/>
      <c r="H71" s="142"/>
      <c r="I71" s="142"/>
      <c r="J71" s="142"/>
      <c r="K71" s="142"/>
      <c r="L71" s="142"/>
    </row>
    <row r="72" spans="1:12">
      <c r="A72" s="165">
        <v>42916</v>
      </c>
      <c r="B72" s="142" t="s">
        <v>337</v>
      </c>
      <c r="C72" s="142"/>
      <c r="D72" s="142"/>
      <c r="E72" s="142"/>
      <c r="F72" s="142"/>
      <c r="G72" s="142"/>
      <c r="H72" s="142"/>
      <c r="I72" s="142"/>
      <c r="J72" s="142"/>
      <c r="K72" s="142"/>
      <c r="L72" s="142"/>
    </row>
    <row r="73" spans="1:12">
      <c r="A73" s="166"/>
      <c r="B73" s="142" t="s">
        <v>338</v>
      </c>
      <c r="C73" s="142"/>
      <c r="D73" s="142"/>
      <c r="E73" s="142"/>
      <c r="F73" s="142"/>
      <c r="G73" s="142"/>
      <c r="H73" s="142"/>
      <c r="I73" s="142"/>
      <c r="J73" s="142"/>
      <c r="K73" s="142"/>
      <c r="L73" s="142"/>
    </row>
    <row r="74" spans="1:12">
      <c r="A74" s="166"/>
      <c r="B74" s="142" t="s">
        <v>339</v>
      </c>
      <c r="C74" s="142"/>
      <c r="D74" s="142"/>
      <c r="E74" s="142"/>
      <c r="F74" s="142"/>
      <c r="G74" s="142"/>
      <c r="H74" s="142"/>
      <c r="I74" s="142"/>
      <c r="J74" s="142"/>
      <c r="K74" s="142"/>
      <c r="L74" s="142"/>
    </row>
    <row r="75" spans="1:12">
      <c r="A75" s="166"/>
      <c r="B75" s="142" t="s">
        <v>340</v>
      </c>
      <c r="C75" s="142"/>
      <c r="D75" s="142"/>
      <c r="E75" s="142"/>
      <c r="F75" s="142"/>
      <c r="G75" s="142"/>
      <c r="H75" s="142"/>
      <c r="I75" s="142"/>
      <c r="J75" s="142"/>
      <c r="K75" s="142"/>
      <c r="L75" s="142"/>
    </row>
    <row r="76" spans="1:12">
      <c r="A76" s="166"/>
      <c r="B76" s="142" t="s">
        <v>341</v>
      </c>
      <c r="C76" s="142"/>
      <c r="D76" s="142"/>
      <c r="E76" s="142"/>
      <c r="F76" s="142"/>
      <c r="G76" s="142"/>
      <c r="H76" s="142"/>
      <c r="I76" s="142"/>
      <c r="J76" s="142"/>
      <c r="K76" s="142"/>
      <c r="L76" s="142"/>
    </row>
    <row r="77" spans="1:12">
      <c r="A77" s="166"/>
      <c r="B77" s="142" t="s">
        <v>342</v>
      </c>
      <c r="C77" s="142"/>
      <c r="D77" s="142"/>
      <c r="E77" s="142"/>
      <c r="F77" s="142"/>
      <c r="G77" s="142"/>
      <c r="H77" s="142"/>
      <c r="I77" s="142"/>
      <c r="J77" s="142"/>
      <c r="K77" s="142"/>
      <c r="L77" s="142"/>
    </row>
    <row r="78" spans="1:12">
      <c r="A78" s="166"/>
      <c r="B78" s="142" t="s">
        <v>343</v>
      </c>
      <c r="C78" s="142"/>
      <c r="D78" s="142"/>
      <c r="E78" s="142"/>
      <c r="F78" s="142"/>
      <c r="G78" s="142"/>
      <c r="H78" s="142"/>
      <c r="I78" s="142"/>
      <c r="J78" s="142"/>
      <c r="K78" s="142"/>
      <c r="L78" s="142"/>
    </row>
    <row r="79" spans="1:12">
      <c r="A79" s="166"/>
      <c r="B79" s="142" t="s">
        <v>344</v>
      </c>
      <c r="C79" s="142"/>
      <c r="D79" s="142"/>
      <c r="E79" s="142"/>
      <c r="F79" s="142"/>
      <c r="G79" s="142"/>
      <c r="H79" s="142"/>
      <c r="I79" s="142"/>
      <c r="J79" s="142"/>
      <c r="K79" s="142"/>
      <c r="L79" s="142"/>
    </row>
    <row r="80" spans="1:12">
      <c r="A80" s="134">
        <v>42917</v>
      </c>
      <c r="B80" s="142" t="s">
        <v>345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</row>
    <row r="81" spans="1:12">
      <c r="A81" s="134"/>
      <c r="B81" s="142" t="s">
        <v>346</v>
      </c>
      <c r="C81" s="142"/>
      <c r="D81" s="142"/>
      <c r="E81" s="142"/>
      <c r="F81" s="142"/>
      <c r="G81" s="142"/>
      <c r="H81" s="142"/>
      <c r="I81" s="142"/>
      <c r="J81" s="142"/>
      <c r="K81" s="142"/>
      <c r="L81" s="142"/>
    </row>
    <row r="82" spans="1:12">
      <c r="A82" s="134"/>
      <c r="B82" s="142" t="s">
        <v>347</v>
      </c>
      <c r="C82" s="142"/>
      <c r="D82" s="142"/>
      <c r="E82" s="142"/>
      <c r="F82" s="142"/>
      <c r="G82" s="142"/>
      <c r="H82" s="142"/>
      <c r="I82" s="142"/>
      <c r="J82" s="142"/>
      <c r="K82" s="142"/>
      <c r="L82" s="142"/>
    </row>
    <row r="83" spans="1:12">
      <c r="A83" s="134"/>
      <c r="B83" s="142" t="s">
        <v>348</v>
      </c>
      <c r="C83" s="142"/>
      <c r="D83" s="142"/>
      <c r="E83" s="142"/>
      <c r="F83" s="142"/>
      <c r="G83" s="142"/>
      <c r="H83" s="142"/>
      <c r="I83" s="142"/>
      <c r="J83" s="142"/>
      <c r="K83" s="142"/>
      <c r="L83" s="142"/>
    </row>
    <row r="84" spans="1:12">
      <c r="A84" s="134"/>
      <c r="B84" s="142" t="s">
        <v>349</v>
      </c>
      <c r="C84" s="142"/>
      <c r="D84" s="142"/>
      <c r="E84" s="142"/>
      <c r="F84" s="142"/>
      <c r="G84" s="142"/>
      <c r="H84" s="142"/>
      <c r="I84" s="142"/>
      <c r="J84" s="142"/>
      <c r="K84" s="142"/>
      <c r="L84" s="142"/>
    </row>
    <row r="85" spans="1:12">
      <c r="A85" s="134"/>
      <c r="B85" s="142" t="s">
        <v>350</v>
      </c>
      <c r="C85" s="142"/>
      <c r="D85" s="142"/>
      <c r="E85" s="142"/>
      <c r="F85" s="142"/>
      <c r="G85" s="142"/>
      <c r="H85" s="142"/>
      <c r="I85" s="142"/>
      <c r="J85" s="142"/>
      <c r="K85" s="142"/>
      <c r="L85" s="142"/>
    </row>
    <row r="86" spans="1:12">
      <c r="A86" s="134"/>
      <c r="B86" s="142" t="s">
        <v>351</v>
      </c>
      <c r="C86" s="142"/>
      <c r="D86" s="142"/>
      <c r="E86" s="142"/>
      <c r="F86" s="142"/>
      <c r="G86" s="142"/>
      <c r="H86" s="142"/>
      <c r="I86" s="142"/>
      <c r="J86" s="142"/>
      <c r="K86" s="142"/>
      <c r="L86" s="142"/>
    </row>
    <row r="87" spans="1:12">
      <c r="A87" s="134"/>
      <c r="B87" s="142" t="s">
        <v>352</v>
      </c>
      <c r="C87" s="142"/>
      <c r="D87" s="142"/>
      <c r="E87" s="142"/>
      <c r="F87" s="142"/>
      <c r="G87" s="142"/>
      <c r="H87" s="142"/>
      <c r="I87" s="142"/>
      <c r="J87" s="142"/>
      <c r="K87" s="142"/>
      <c r="L87" s="142"/>
    </row>
    <row r="88" spans="1:12">
      <c r="A88" s="134"/>
      <c r="B88" s="142" t="s">
        <v>353</v>
      </c>
      <c r="C88" s="142"/>
      <c r="D88" s="142"/>
      <c r="E88" s="142"/>
      <c r="F88" s="142"/>
      <c r="G88" s="142"/>
      <c r="H88" s="142"/>
      <c r="I88" s="142"/>
      <c r="J88" s="142"/>
      <c r="K88" s="142"/>
      <c r="L88" s="142"/>
    </row>
    <row r="89" spans="1:12">
      <c r="A89" s="134"/>
      <c r="B89" s="142" t="s">
        <v>354</v>
      </c>
      <c r="C89" s="142"/>
      <c r="D89" s="142"/>
      <c r="E89" s="142"/>
      <c r="F89" s="142"/>
      <c r="G89" s="142"/>
      <c r="H89" s="142"/>
      <c r="I89" s="142"/>
      <c r="J89" s="142"/>
      <c r="K89" s="142"/>
      <c r="L89" s="142"/>
    </row>
    <row r="90" spans="1:12">
      <c r="A90" s="134"/>
      <c r="B90" s="142" t="s">
        <v>355</v>
      </c>
      <c r="C90" s="142"/>
      <c r="D90" s="142"/>
      <c r="E90" s="142"/>
      <c r="F90" s="142"/>
      <c r="G90" s="142"/>
      <c r="H90" s="142"/>
      <c r="I90" s="142"/>
      <c r="J90" s="142"/>
      <c r="K90" s="142"/>
      <c r="L90" s="142"/>
    </row>
    <row r="91" spans="1:12">
      <c r="A91" s="134"/>
      <c r="B91" s="146" t="s">
        <v>356</v>
      </c>
      <c r="C91" s="146"/>
      <c r="D91" s="146"/>
      <c r="E91" s="146"/>
      <c r="F91" s="146"/>
      <c r="G91" s="146"/>
      <c r="H91" s="146"/>
      <c r="I91" s="146"/>
      <c r="J91" s="146"/>
      <c r="K91" s="146"/>
      <c r="L91" s="146"/>
    </row>
    <row r="92" spans="1:12">
      <c r="A92" s="167" t="s">
        <v>357</v>
      </c>
      <c r="B92" s="152" t="s">
        <v>358</v>
      </c>
      <c r="C92" s="152"/>
      <c r="D92" s="152"/>
      <c r="E92" s="152"/>
      <c r="F92" s="152"/>
      <c r="G92" s="152"/>
      <c r="H92" s="152"/>
      <c r="I92" s="152"/>
      <c r="J92" s="152"/>
      <c r="K92" s="152"/>
      <c r="L92" s="152"/>
    </row>
    <row r="93" spans="1:12">
      <c r="A93" s="167"/>
      <c r="B93" s="152" t="s">
        <v>359</v>
      </c>
      <c r="C93" s="152"/>
      <c r="D93" s="152"/>
      <c r="E93" s="152"/>
      <c r="F93" s="152"/>
      <c r="G93" s="152"/>
      <c r="H93" s="152"/>
      <c r="I93" s="152"/>
      <c r="J93" s="152"/>
      <c r="K93" s="152"/>
      <c r="L93" s="152"/>
    </row>
    <row r="94" spans="1:12">
      <c r="A94" s="167"/>
      <c r="B94" s="152" t="s">
        <v>360</v>
      </c>
      <c r="C94" s="152"/>
      <c r="D94" s="152"/>
      <c r="E94" s="152"/>
      <c r="F94" s="152"/>
      <c r="G94" s="152"/>
      <c r="H94" s="152"/>
      <c r="I94" s="152"/>
      <c r="J94" s="152"/>
      <c r="K94" s="152"/>
      <c r="L94" s="152"/>
    </row>
    <row r="95" spans="1:12">
      <c r="A95" s="167"/>
      <c r="B95" s="152" t="s">
        <v>361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</row>
    <row r="96" spans="1:12">
      <c r="A96" s="168">
        <v>42919</v>
      </c>
      <c r="B96" s="152" t="s">
        <v>362</v>
      </c>
      <c r="C96" s="152"/>
      <c r="D96" s="152"/>
      <c r="E96" s="152"/>
      <c r="F96" s="152"/>
      <c r="G96" s="152"/>
      <c r="H96" s="152"/>
      <c r="I96" s="152"/>
      <c r="J96" s="152"/>
      <c r="K96" s="152"/>
      <c r="L96" s="152"/>
    </row>
    <row r="97" spans="1:12">
      <c r="A97" s="167"/>
      <c r="B97" s="152" t="s">
        <v>363</v>
      </c>
      <c r="C97" s="152"/>
      <c r="D97" s="152"/>
      <c r="E97" s="152"/>
      <c r="F97" s="152"/>
      <c r="G97" s="152"/>
      <c r="H97" s="152"/>
      <c r="I97" s="152"/>
      <c r="J97" s="152"/>
      <c r="K97" s="152"/>
      <c r="L97" s="152"/>
    </row>
    <row r="98" spans="1:12">
      <c r="A98" s="167"/>
      <c r="B98" s="152" t="s">
        <v>364</v>
      </c>
      <c r="C98" s="152"/>
      <c r="D98" s="152"/>
      <c r="E98" s="152"/>
      <c r="F98" s="152"/>
      <c r="G98" s="152"/>
      <c r="H98" s="152"/>
      <c r="I98" s="152"/>
      <c r="J98" s="152"/>
      <c r="K98" s="152"/>
      <c r="L98" s="152"/>
    </row>
    <row r="99" spans="1:12">
      <c r="A99" s="167"/>
      <c r="B99" s="153" t="s">
        <v>365</v>
      </c>
      <c r="C99" s="152"/>
      <c r="D99" s="152"/>
      <c r="E99" s="152"/>
      <c r="F99" s="152"/>
      <c r="G99" s="152"/>
      <c r="H99" s="152"/>
      <c r="I99" s="152"/>
      <c r="J99" s="152"/>
      <c r="K99" s="152"/>
      <c r="L99" s="152"/>
    </row>
    <row r="100" spans="1:12">
      <c r="A100" s="169">
        <v>42920</v>
      </c>
      <c r="B100" s="152" t="s">
        <v>366</v>
      </c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</row>
    <row r="101" spans="1:12">
      <c r="A101" s="169"/>
      <c r="B101" s="152" t="s">
        <v>367</v>
      </c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</row>
    <row r="102" spans="1:12">
      <c r="A102" s="169"/>
      <c r="B102" s="152" t="s">
        <v>368</v>
      </c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</row>
    <row r="103" spans="1:12">
      <c r="A103" s="169"/>
      <c r="B103" s="152" t="s">
        <v>369</v>
      </c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</row>
    <row r="104" spans="1:12">
      <c r="A104" s="169"/>
      <c r="B104" s="152" t="s">
        <v>370</v>
      </c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</row>
    <row r="105" spans="1:12">
      <c r="A105" s="169"/>
      <c r="B105" s="152" t="s">
        <v>371</v>
      </c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</row>
    <row r="106" spans="1:12">
      <c r="A106" s="169"/>
      <c r="B106" s="152" t="s">
        <v>372</v>
      </c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</row>
    <row r="107" spans="1:12">
      <c r="A107" s="169"/>
      <c r="B107" s="152" t="s">
        <v>373</v>
      </c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</row>
    <row r="108" spans="1:12">
      <c r="A108" s="169"/>
      <c r="B108" s="152" t="s">
        <v>374</v>
      </c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</row>
    <row r="109" spans="1:12">
      <c r="A109" s="169"/>
      <c r="B109" s="152" t="s">
        <v>375</v>
      </c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</row>
    <row r="110" spans="1:12">
      <c r="A110" s="169"/>
      <c r="B110" s="152" t="s">
        <v>376</v>
      </c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</row>
    <row r="111" spans="1:12">
      <c r="A111" s="169"/>
      <c r="B111" s="152" t="s">
        <v>377</v>
      </c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</row>
    <row r="112" spans="1:12">
      <c r="A112" s="169"/>
      <c r="B112" s="152" t="s">
        <v>378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</row>
    <row r="113" spans="1:12">
      <c r="A113" s="134">
        <v>42921</v>
      </c>
      <c r="B113" s="152" t="s">
        <v>379</v>
      </c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</row>
    <row r="114" spans="1:12">
      <c r="A114" s="134"/>
      <c r="B114" s="152" t="s">
        <v>380</v>
      </c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</row>
    <row r="115" spans="1:12">
      <c r="A115" s="134"/>
      <c r="B115" s="152" t="s">
        <v>381</v>
      </c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</row>
    <row r="116" spans="1:12">
      <c r="A116" s="134"/>
      <c r="B116" s="152" t="s">
        <v>382</v>
      </c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</row>
    <row r="117" spans="1:12">
      <c r="A117" s="134"/>
      <c r="B117" s="152" t="s">
        <v>383</v>
      </c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</row>
    <row r="118" spans="1:12">
      <c r="A118" s="134"/>
      <c r="B118" s="152" t="s">
        <v>384</v>
      </c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</row>
    <row r="119" spans="1:12">
      <c r="A119" s="134"/>
      <c r="B119" s="152" t="s">
        <v>385</v>
      </c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</row>
    <row r="120" spans="1:12">
      <c r="A120" s="134"/>
      <c r="B120" s="152" t="s">
        <v>386</v>
      </c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</row>
    <row r="121" spans="1:12">
      <c r="A121" s="134"/>
      <c r="B121" s="152" t="s">
        <v>387</v>
      </c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</row>
    <row r="122" spans="1:12">
      <c r="A122" s="134"/>
      <c r="B122" s="152" t="s">
        <v>388</v>
      </c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</row>
    <row r="123" spans="1:12">
      <c r="A123" s="134"/>
      <c r="B123" s="152" t="s">
        <v>389</v>
      </c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</row>
    <row r="124" spans="1:12">
      <c r="A124" s="134"/>
      <c r="B124" s="152" t="s">
        <v>390</v>
      </c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</row>
    <row r="125" spans="1:12">
      <c r="A125" s="134"/>
      <c r="B125" s="152" t="s">
        <v>391</v>
      </c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</row>
    <row r="126" spans="1:12">
      <c r="A126" s="134"/>
      <c r="B126" s="152" t="s">
        <v>392</v>
      </c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</row>
    <row r="127" spans="1:12">
      <c r="A127" s="134"/>
      <c r="B127" s="152" t="s">
        <v>393</v>
      </c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</row>
    <row r="128" spans="1:12">
      <c r="A128" s="170"/>
      <c r="B128" s="152" t="s">
        <v>394</v>
      </c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</row>
    <row r="129" spans="1:12">
      <c r="A129" s="134">
        <v>42922</v>
      </c>
      <c r="B129" s="152" t="s">
        <v>395</v>
      </c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</row>
    <row r="130" spans="1:12">
      <c r="A130" s="134"/>
      <c r="B130" s="152" t="s">
        <v>396</v>
      </c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</row>
    <row r="131" spans="1:12">
      <c r="A131" s="134"/>
      <c r="B131" s="152" t="s">
        <v>397</v>
      </c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</row>
    <row r="132" spans="1:12">
      <c r="A132" s="134"/>
      <c r="B132" s="152" t="s">
        <v>398</v>
      </c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</row>
    <row r="133" spans="1:12">
      <c r="A133" s="134"/>
      <c r="B133" s="152" t="s">
        <v>399</v>
      </c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</row>
    <row r="134" spans="1:12">
      <c r="A134" s="134"/>
      <c r="B134" s="152" t="s">
        <v>400</v>
      </c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</row>
    <row r="135" spans="1:12">
      <c r="A135" s="134"/>
      <c r="B135" s="152" t="s">
        <v>401</v>
      </c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</row>
    <row r="136" spans="1:12">
      <c r="A136" s="134"/>
      <c r="B136" s="152" t="s">
        <v>402</v>
      </c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</row>
    <row r="137" spans="1:12">
      <c r="A137" s="134"/>
      <c r="B137" s="152" t="s">
        <v>403</v>
      </c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</row>
    <row r="138" spans="1:12">
      <c r="A138" s="134">
        <v>42923</v>
      </c>
      <c r="B138" s="152" t="s">
        <v>404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</row>
    <row r="139" spans="1:12">
      <c r="A139" s="134"/>
      <c r="B139" s="152" t="s">
        <v>405</v>
      </c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</row>
    <row r="140" spans="1:12">
      <c r="A140" s="134"/>
      <c r="B140" s="152" t="s">
        <v>406</v>
      </c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</row>
    <row r="141" spans="1:12">
      <c r="A141" s="134"/>
      <c r="B141" s="152" t="s">
        <v>407</v>
      </c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</row>
    <row r="142" spans="1:12">
      <c r="A142" s="134"/>
      <c r="B142" s="152" t="s">
        <v>408</v>
      </c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</row>
    <row r="143" spans="1:12">
      <c r="A143" s="134">
        <v>42924</v>
      </c>
      <c r="B143" s="152" t="s">
        <v>409</v>
      </c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</row>
    <row r="144" spans="1:12">
      <c r="A144" s="171"/>
      <c r="B144" s="152" t="s">
        <v>410</v>
      </c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</row>
    <row r="145" spans="1:12">
      <c r="A145" s="171"/>
      <c r="B145" s="152" t="s">
        <v>411</v>
      </c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</row>
    <row r="146" spans="1:12">
      <c r="A146" s="171"/>
      <c r="B146" s="152" t="s">
        <v>412</v>
      </c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</row>
    <row r="147" spans="1:12">
      <c r="A147" s="171"/>
      <c r="B147" s="152" t="s">
        <v>413</v>
      </c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</row>
    <row r="148" spans="1:12">
      <c r="A148" s="171"/>
      <c r="B148" s="152" t="s">
        <v>414</v>
      </c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</row>
    <row r="149" spans="1:12">
      <c r="A149" s="171"/>
      <c r="B149" s="152" t="s">
        <v>415</v>
      </c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</row>
    <row r="150" spans="1:12">
      <c r="A150" s="171"/>
      <c r="B150" s="152" t="s">
        <v>416</v>
      </c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</row>
    <row r="151" spans="1:12">
      <c r="A151" s="19">
        <v>42925</v>
      </c>
      <c r="B151" s="152" t="s">
        <v>417</v>
      </c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</row>
    <row r="152" spans="1:12">
      <c r="A152" s="134">
        <v>75797</v>
      </c>
      <c r="B152" s="152" t="s">
        <v>418</v>
      </c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</row>
    <row r="153" spans="1:12">
      <c r="A153" s="134"/>
      <c r="B153" s="152" t="s">
        <v>419</v>
      </c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</row>
    <row r="154" spans="1:12">
      <c r="A154" s="134"/>
      <c r="B154" s="152" t="s">
        <v>420</v>
      </c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</row>
    <row r="155" spans="1:12">
      <c r="A155" s="134"/>
      <c r="B155" s="152" t="s">
        <v>421</v>
      </c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</row>
    <row r="156" spans="1:12">
      <c r="A156" s="134">
        <v>42927</v>
      </c>
      <c r="B156" s="152" t="s">
        <v>422</v>
      </c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</row>
    <row r="157" spans="1:12">
      <c r="A157" s="134"/>
      <c r="B157" s="152" t="s">
        <v>423</v>
      </c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</row>
    <row r="158" spans="1:12">
      <c r="A158" s="134"/>
      <c r="B158" s="152" t="s">
        <v>424</v>
      </c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</row>
    <row r="159" spans="1:12">
      <c r="A159" s="134"/>
      <c r="B159" s="152" t="s">
        <v>425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</row>
    <row r="160" spans="1:12">
      <c r="A160" s="134"/>
      <c r="B160" s="152" t="s">
        <v>426</v>
      </c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</row>
    <row r="161" spans="1:12">
      <c r="A161" s="134"/>
      <c r="B161" s="152" t="s">
        <v>427</v>
      </c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</row>
    <row r="162" spans="1:12">
      <c r="A162" s="134"/>
      <c r="B162" s="152" t="s">
        <v>428</v>
      </c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</row>
    <row r="163" spans="1:12">
      <c r="A163" s="134"/>
      <c r="B163" s="152" t="s">
        <v>429</v>
      </c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</row>
    <row r="164" spans="1:12">
      <c r="A164" s="134"/>
      <c r="B164" s="152" t="s">
        <v>430</v>
      </c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</row>
    <row r="165" spans="1:12">
      <c r="A165" s="134"/>
      <c r="B165" s="152" t="s">
        <v>431</v>
      </c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</row>
    <row r="166" spans="1:12">
      <c r="A166" s="134"/>
      <c r="B166" s="152" t="s">
        <v>432</v>
      </c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</row>
    <row r="167" spans="1:12">
      <c r="A167" s="134"/>
      <c r="B167" s="152" t="s">
        <v>433</v>
      </c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</row>
    <row r="168" spans="1:12">
      <c r="A168" s="134">
        <v>42928</v>
      </c>
      <c r="B168" s="152" t="s">
        <v>434</v>
      </c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</row>
    <row r="169" spans="1:12">
      <c r="A169" s="134"/>
      <c r="B169" s="152" t="s">
        <v>435</v>
      </c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</row>
    <row r="170" spans="1:12">
      <c r="A170" s="134"/>
      <c r="B170" s="152" t="s">
        <v>436</v>
      </c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</row>
    <row r="171" spans="1:12">
      <c r="A171" s="134"/>
      <c r="B171" s="152" t="s">
        <v>437</v>
      </c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</row>
    <row r="172" spans="1:12">
      <c r="A172" s="134"/>
      <c r="B172" s="152" t="s">
        <v>438</v>
      </c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</row>
    <row r="173" spans="1:12">
      <c r="A173" s="134"/>
      <c r="B173" s="152" t="s">
        <v>439</v>
      </c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</row>
    <row r="174" spans="1:12">
      <c r="A174" s="134">
        <v>42929</v>
      </c>
      <c r="B174" s="152" t="s">
        <v>440</v>
      </c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</row>
    <row r="175" spans="1:12">
      <c r="A175" s="134"/>
      <c r="B175" s="152" t="s">
        <v>441</v>
      </c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</row>
    <row r="176" spans="1:12">
      <c r="A176" s="134"/>
      <c r="B176" s="152" t="s">
        <v>442</v>
      </c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</row>
    <row r="177" spans="1:12">
      <c r="A177" s="134"/>
      <c r="B177" s="152" t="s">
        <v>443</v>
      </c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</row>
    <row r="178" spans="1:12">
      <c r="A178" s="134"/>
      <c r="B178" s="152" t="s">
        <v>444</v>
      </c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</row>
    <row r="179" spans="1:12">
      <c r="A179" s="134"/>
      <c r="B179" s="152" t="s">
        <v>445</v>
      </c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</row>
    <row r="180" spans="1:12">
      <c r="A180" s="134"/>
      <c r="B180" s="152" t="s">
        <v>446</v>
      </c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</row>
    <row r="181" spans="1:12">
      <c r="A181" s="134">
        <v>42930</v>
      </c>
      <c r="B181" s="152" t="s">
        <v>447</v>
      </c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</row>
    <row r="182" spans="1:12">
      <c r="A182" s="134"/>
      <c r="B182" s="152" t="s">
        <v>448</v>
      </c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</row>
    <row r="183" spans="1:12">
      <c r="A183" s="134"/>
      <c r="B183" s="152" t="s">
        <v>449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</row>
    <row r="184" spans="1:12">
      <c r="A184" s="134"/>
      <c r="B184" s="152" t="s">
        <v>450</v>
      </c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</row>
    <row r="185" spans="1:12">
      <c r="A185" s="134"/>
      <c r="B185" s="152" t="s">
        <v>451</v>
      </c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</row>
    <row r="186" spans="1:12">
      <c r="A186" s="134"/>
      <c r="B186" s="152" t="s">
        <v>452</v>
      </c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</row>
    <row r="187" spans="1:12">
      <c r="A187" s="134"/>
      <c r="B187" s="152" t="s">
        <v>453</v>
      </c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</row>
    <row r="188" spans="1:12">
      <c r="A188" s="134"/>
      <c r="B188" s="152" t="s">
        <v>454</v>
      </c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</row>
    <row r="189" spans="1:12">
      <c r="A189" s="134"/>
      <c r="B189" s="152" t="s">
        <v>455</v>
      </c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</row>
    <row r="190" spans="1:12">
      <c r="A190" s="134"/>
      <c r="B190" s="152" t="s">
        <v>456</v>
      </c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</row>
    <row r="191" spans="1:12">
      <c r="A191" s="134"/>
      <c r="B191" s="152" t="s">
        <v>457</v>
      </c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</row>
    <row r="192" spans="1:12">
      <c r="A192" s="134"/>
      <c r="B192" s="152" t="s">
        <v>458</v>
      </c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</row>
    <row r="193" spans="1:12">
      <c r="A193" s="134"/>
      <c r="B193" s="152" t="s">
        <v>459</v>
      </c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</row>
    <row r="194" spans="1:12">
      <c r="A194" s="134"/>
      <c r="B194" s="152" t="s">
        <v>460</v>
      </c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</row>
    <row r="195" spans="1:12">
      <c r="A195" s="134"/>
      <c r="B195" s="152" t="s">
        <v>461</v>
      </c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</row>
    <row r="196" spans="1:12">
      <c r="A196" s="134">
        <v>42931</v>
      </c>
      <c r="B196" s="152" t="s">
        <v>462</v>
      </c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</row>
    <row r="197" spans="1:12">
      <c r="A197" s="134"/>
      <c r="B197" s="152" t="s">
        <v>463</v>
      </c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</row>
    <row r="198" spans="1:12">
      <c r="A198" s="134"/>
      <c r="B198" s="152" t="s">
        <v>464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</row>
    <row r="199" spans="1:12">
      <c r="A199" s="134"/>
      <c r="B199" s="152" t="s">
        <v>465</v>
      </c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</row>
    <row r="200" spans="1:12">
      <c r="A200" s="134"/>
      <c r="B200" s="152" t="s">
        <v>466</v>
      </c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</row>
    <row r="201" spans="1:12">
      <c r="A201" s="134"/>
      <c r="B201" s="152" t="s">
        <v>467</v>
      </c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</row>
    <row r="202" spans="1:12">
      <c r="A202" s="134">
        <v>42932</v>
      </c>
      <c r="B202" s="152" t="s">
        <v>468</v>
      </c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</row>
    <row r="203" spans="1:12">
      <c r="A203" s="171"/>
      <c r="B203" s="152" t="s">
        <v>469</v>
      </c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</row>
    <row r="204" spans="1:12">
      <c r="A204" s="173" t="s">
        <v>470</v>
      </c>
      <c r="B204" s="152" t="s">
        <v>471</v>
      </c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</row>
    <row r="205" spans="1:12">
      <c r="A205" s="173"/>
      <c r="B205" s="152" t="s">
        <v>472</v>
      </c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</row>
    <row r="206" spans="1:12">
      <c r="A206" s="173"/>
      <c r="B206" s="152" t="s">
        <v>473</v>
      </c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</row>
    <row r="207" spans="1:12">
      <c r="A207" s="173"/>
      <c r="B207" s="152" t="s">
        <v>474</v>
      </c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</row>
    <row r="208" spans="1:12">
      <c r="A208" s="173"/>
      <c r="B208" s="152" t="s">
        <v>475</v>
      </c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</row>
    <row r="209" spans="1:12">
      <c r="A209" s="173"/>
      <c r="B209" s="152" t="s">
        <v>476</v>
      </c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</row>
    <row r="210" spans="1:12">
      <c r="A210" s="173"/>
      <c r="B210" s="152" t="s">
        <v>477</v>
      </c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</row>
    <row r="211" spans="1:12">
      <c r="A211" s="173"/>
      <c r="B211" s="152" t="s">
        <v>478</v>
      </c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</row>
    <row r="212" spans="1:12">
      <c r="A212" s="173"/>
      <c r="B212" s="152" t="s">
        <v>479</v>
      </c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</row>
    <row r="213" spans="1:12">
      <c r="A213" s="173"/>
      <c r="B213" s="152" t="s">
        <v>480</v>
      </c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</row>
    <row r="214" spans="1:12">
      <c r="A214" s="173"/>
      <c r="B214" s="152" t="s">
        <v>481</v>
      </c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</row>
    <row r="215" spans="1:12">
      <c r="A215" s="173"/>
      <c r="B215" s="152" t="s">
        <v>482</v>
      </c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</row>
    <row r="216" spans="1:12">
      <c r="A216" s="173"/>
      <c r="B216" s="152" t="s">
        <v>483</v>
      </c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</row>
    <row r="217" spans="1:12" ht="13.5" customHeight="1">
      <c r="A217" s="173"/>
      <c r="B217" s="154" t="s">
        <v>484</v>
      </c>
      <c r="C217" s="155"/>
      <c r="D217" s="155"/>
      <c r="E217" s="155"/>
      <c r="F217" s="155"/>
      <c r="G217" s="155"/>
      <c r="H217" s="155"/>
      <c r="I217" s="155"/>
      <c r="J217" s="155"/>
      <c r="K217" s="155"/>
      <c r="L217" s="156"/>
    </row>
    <row r="218" spans="1:12">
      <c r="A218" s="164">
        <v>42934</v>
      </c>
      <c r="B218" s="152" t="s">
        <v>485</v>
      </c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</row>
    <row r="219" spans="1:12">
      <c r="A219" s="164"/>
      <c r="B219" s="152" t="s">
        <v>486</v>
      </c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</row>
    <row r="220" spans="1:12">
      <c r="A220" s="164"/>
      <c r="B220" s="152" t="s">
        <v>487</v>
      </c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</row>
    <row r="221" spans="1:12">
      <c r="A221" s="164"/>
      <c r="B221" s="152" t="s">
        <v>488</v>
      </c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</row>
    <row r="222" spans="1:12">
      <c r="A222" s="164"/>
      <c r="B222" s="152" t="s">
        <v>489</v>
      </c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</row>
    <row r="223" spans="1:12">
      <c r="A223" s="134">
        <v>42935</v>
      </c>
      <c r="B223" s="152" t="s">
        <v>490</v>
      </c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</row>
    <row r="224" spans="1:12">
      <c r="A224" s="134"/>
      <c r="B224" s="152" t="s">
        <v>491</v>
      </c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</row>
    <row r="225" spans="1:12">
      <c r="A225" s="134"/>
      <c r="B225" s="152" t="s">
        <v>492</v>
      </c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</row>
    <row r="226" spans="1:12">
      <c r="A226" s="134"/>
      <c r="B226" s="152" t="s">
        <v>493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</row>
    <row r="227" spans="1:12">
      <c r="A227" s="134"/>
      <c r="B227" s="152" t="s">
        <v>494</v>
      </c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</row>
    <row r="228" spans="1:12">
      <c r="A228" s="134"/>
      <c r="B228" s="152" t="s">
        <v>495</v>
      </c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</row>
    <row r="229" spans="1:12">
      <c r="A229" s="134"/>
      <c r="B229" s="152" t="s">
        <v>496</v>
      </c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</row>
    <row r="230" spans="1:12">
      <c r="A230" s="134"/>
      <c r="B230" s="152" t="s">
        <v>497</v>
      </c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</row>
    <row r="231" spans="1:12">
      <c r="A231" s="134"/>
      <c r="B231" s="152" t="s">
        <v>498</v>
      </c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</row>
    <row r="232" spans="1:12">
      <c r="A232" s="134"/>
      <c r="B232" s="152" t="s">
        <v>499</v>
      </c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</row>
    <row r="233" spans="1:12">
      <c r="A233" s="134"/>
      <c r="B233" s="152" t="s">
        <v>500</v>
      </c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</row>
    <row r="234" spans="1:12">
      <c r="A234" s="134"/>
      <c r="B234" s="152" t="s">
        <v>501</v>
      </c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</row>
    <row r="235" spans="1:12">
      <c r="A235" s="164">
        <v>42936</v>
      </c>
      <c r="B235" s="152" t="s">
        <v>502</v>
      </c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</row>
    <row r="236" spans="1:12">
      <c r="A236" s="164"/>
      <c r="B236" s="152" t="s">
        <v>503</v>
      </c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</row>
    <row r="237" spans="1:12">
      <c r="A237" s="164"/>
      <c r="B237" s="152" t="s">
        <v>504</v>
      </c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</row>
    <row r="238" spans="1:12">
      <c r="A238" s="164"/>
      <c r="B238" s="152" t="s">
        <v>505</v>
      </c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</row>
    <row r="239" spans="1:12">
      <c r="A239" s="164"/>
      <c r="B239" s="152" t="s">
        <v>506</v>
      </c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</row>
    <row r="240" spans="1:12">
      <c r="A240" s="164"/>
      <c r="B240" s="152" t="s">
        <v>507</v>
      </c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</row>
    <row r="241" spans="1:12">
      <c r="A241" s="164"/>
      <c r="B241" s="152" t="s">
        <v>508</v>
      </c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</row>
    <row r="242" spans="1:12">
      <c r="A242" s="164"/>
      <c r="B242" s="152" t="s">
        <v>509</v>
      </c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</row>
    <row r="243" spans="1:12">
      <c r="A243" s="164">
        <v>42937</v>
      </c>
      <c r="B243" s="152" t="s">
        <v>510</v>
      </c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</row>
    <row r="244" spans="1:12">
      <c r="A244" s="164"/>
      <c r="B244" s="152" t="s">
        <v>511</v>
      </c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</row>
    <row r="245" spans="1:12">
      <c r="A245" s="164"/>
      <c r="B245" s="152" t="s">
        <v>512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</row>
    <row r="246" spans="1:12">
      <c r="A246" s="164"/>
      <c r="B246" s="152" t="s">
        <v>513</v>
      </c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</row>
    <row r="247" spans="1:12">
      <c r="A247" s="164"/>
      <c r="B247" s="152" t="s">
        <v>514</v>
      </c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</row>
    <row r="248" spans="1:12">
      <c r="A248" s="172">
        <v>42938</v>
      </c>
      <c r="B248" s="156" t="s">
        <v>515</v>
      </c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</row>
    <row r="249" spans="1:12">
      <c r="A249" s="134"/>
      <c r="B249" s="156" t="s">
        <v>516</v>
      </c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</row>
    <row r="250" spans="1:12">
      <c r="A250" s="134"/>
      <c r="B250" s="156" t="s">
        <v>517</v>
      </c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</row>
    <row r="251" spans="1:12">
      <c r="A251" s="134"/>
      <c r="B251" s="156" t="s">
        <v>518</v>
      </c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</row>
    <row r="252" spans="1:12">
      <c r="A252" s="134"/>
      <c r="B252" s="156" t="s">
        <v>519</v>
      </c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</row>
    <row r="253" spans="1:12">
      <c r="A253" s="161">
        <v>42939</v>
      </c>
      <c r="B253" s="157" t="s">
        <v>688</v>
      </c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</row>
    <row r="254" spans="1:12">
      <c r="A254" s="163"/>
      <c r="B254" s="156" t="s">
        <v>520</v>
      </c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</row>
    <row r="255" spans="1:12">
      <c r="A255" s="164">
        <v>42940</v>
      </c>
      <c r="B255" s="156" t="s">
        <v>521</v>
      </c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</row>
    <row r="256" spans="1:12">
      <c r="A256" s="164"/>
      <c r="B256" s="156" t="s">
        <v>522</v>
      </c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</row>
    <row r="257" spans="1:12">
      <c r="A257" s="164"/>
      <c r="B257" s="156" t="s">
        <v>523</v>
      </c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</row>
    <row r="258" spans="1:12">
      <c r="A258" s="164"/>
      <c r="B258" s="156" t="s">
        <v>524</v>
      </c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</row>
    <row r="259" spans="1:12">
      <c r="A259" s="164"/>
      <c r="B259" s="156" t="s">
        <v>525</v>
      </c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</row>
    <row r="260" spans="1:12">
      <c r="A260" s="164"/>
      <c r="B260" s="156" t="s">
        <v>526</v>
      </c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</row>
    <row r="261" spans="1:12">
      <c r="A261" s="164"/>
      <c r="B261" s="156" t="s">
        <v>527</v>
      </c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</row>
    <row r="262" spans="1:12">
      <c r="A262" s="164"/>
      <c r="B262" s="156" t="s">
        <v>528</v>
      </c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</row>
    <row r="263" spans="1:12">
      <c r="A263" s="164"/>
      <c r="B263" s="156" t="s">
        <v>529</v>
      </c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</row>
    <row r="264" spans="1:12">
      <c r="A264" s="164"/>
      <c r="B264" s="156" t="s">
        <v>530</v>
      </c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</row>
    <row r="265" spans="1:12">
      <c r="A265" s="164"/>
      <c r="B265" s="156" t="s">
        <v>531</v>
      </c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</row>
    <row r="266" spans="1:12">
      <c r="A266" s="172">
        <v>42941</v>
      </c>
      <c r="B266" s="156" t="s">
        <v>532</v>
      </c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</row>
    <row r="267" spans="1:12">
      <c r="A267" s="134"/>
      <c r="B267" s="156" t="s">
        <v>533</v>
      </c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</row>
    <row r="268" spans="1:12">
      <c r="A268" s="134"/>
      <c r="B268" s="156" t="s">
        <v>534</v>
      </c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</row>
    <row r="269" spans="1:12">
      <c r="A269" s="134"/>
      <c r="B269" s="156" t="s">
        <v>535</v>
      </c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</row>
    <row r="270" spans="1:12">
      <c r="A270" s="134"/>
      <c r="B270" s="156" t="s">
        <v>536</v>
      </c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</row>
    <row r="271" spans="1:12">
      <c r="A271" s="134"/>
      <c r="B271" s="156" t="s">
        <v>537</v>
      </c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</row>
    <row r="272" spans="1:12">
      <c r="A272" s="134"/>
      <c r="B272" s="156" t="s">
        <v>538</v>
      </c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</row>
    <row r="273" spans="1:12">
      <c r="A273" s="134"/>
      <c r="B273" s="156" t="s">
        <v>539</v>
      </c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</row>
    <row r="274" spans="1:12">
      <c r="A274" s="134"/>
      <c r="B274" s="156" t="s">
        <v>540</v>
      </c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</row>
    <row r="275" spans="1:12">
      <c r="A275" s="164">
        <v>42942</v>
      </c>
      <c r="B275" s="156" t="s">
        <v>541</v>
      </c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</row>
    <row r="276" spans="1:12">
      <c r="A276" s="164"/>
      <c r="B276" s="156" t="s">
        <v>542</v>
      </c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</row>
    <row r="277" spans="1:12">
      <c r="A277" s="164"/>
      <c r="B277" s="156" t="s">
        <v>543</v>
      </c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</row>
    <row r="278" spans="1:12">
      <c r="A278" s="164"/>
      <c r="B278" s="156" t="s">
        <v>544</v>
      </c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</row>
    <row r="279" spans="1:12">
      <c r="A279" s="164"/>
      <c r="B279" s="156" t="s">
        <v>545</v>
      </c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</row>
    <row r="280" spans="1:12">
      <c r="A280" s="164"/>
      <c r="B280" s="156" t="s">
        <v>546</v>
      </c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</row>
    <row r="281" spans="1:12">
      <c r="A281" s="164"/>
      <c r="B281" s="156" t="s">
        <v>547</v>
      </c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</row>
    <row r="282" spans="1:12">
      <c r="A282" s="164"/>
      <c r="B282" s="156" t="s">
        <v>548</v>
      </c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</row>
    <row r="283" spans="1:12">
      <c r="A283" s="164">
        <v>42943</v>
      </c>
      <c r="B283" s="156" t="s">
        <v>689</v>
      </c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</row>
    <row r="284" spans="1:12">
      <c r="A284" s="164"/>
      <c r="B284" s="156" t="s">
        <v>693</v>
      </c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</row>
    <row r="285" spans="1:12">
      <c r="A285" s="164"/>
      <c r="B285" s="156" t="s">
        <v>690</v>
      </c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</row>
    <row r="286" spans="1:12">
      <c r="A286" s="164"/>
      <c r="B286" s="156" t="s">
        <v>691</v>
      </c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</row>
    <row r="287" spans="1:12">
      <c r="A287" s="164"/>
      <c r="B287" s="156" t="s">
        <v>692</v>
      </c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</row>
    <row r="288" spans="1:12">
      <c r="A288" s="164"/>
      <c r="B288" s="156" t="s">
        <v>695</v>
      </c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</row>
    <row r="289" spans="1:12">
      <c r="A289" s="164"/>
      <c r="B289" s="156" t="s">
        <v>694</v>
      </c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</row>
    <row r="290" spans="1:12">
      <c r="A290" s="164"/>
      <c r="B290" s="156" t="s">
        <v>696</v>
      </c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</row>
  </sheetData>
  <mergeCells count="326"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A143:A150"/>
    <mergeCell ref="A152:A155"/>
    <mergeCell ref="A156:A167"/>
    <mergeCell ref="A168:A173"/>
    <mergeCell ref="A248:A252"/>
    <mergeCell ref="A253:A254"/>
    <mergeCell ref="A255:A265"/>
    <mergeCell ref="A266:A274"/>
    <mergeCell ref="A275:A282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  <mergeCell ref="B276:L276"/>
    <mergeCell ref="B277:L277"/>
    <mergeCell ref="B278:L278"/>
    <mergeCell ref="B279:L279"/>
    <mergeCell ref="B280:L280"/>
    <mergeCell ref="B281:L281"/>
    <mergeCell ref="B282:L282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A283:A290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"/>
  <sheetViews>
    <sheetView zoomScaleNormal="100" workbookViewId="0">
      <selection activeCell="E13" sqref="E13"/>
    </sheetView>
  </sheetViews>
  <sheetFormatPr defaultColWidth="8.875" defaultRowHeight="13.5"/>
  <cols>
    <col min="1" max="1" width="9.125" bestFit="1" customWidth="1"/>
    <col min="2" max="2" width="9" bestFit="1" customWidth="1"/>
    <col min="3" max="3" width="17.25" bestFit="1" customWidth="1"/>
    <col min="4" max="4" width="12.75" bestFit="1" customWidth="1"/>
    <col min="5" max="5" width="13.625" bestFit="1" customWidth="1"/>
    <col min="6" max="6" width="17.25" bestFit="1" customWidth="1"/>
    <col min="7" max="7" width="130.75" bestFit="1" customWidth="1"/>
    <col min="8" max="8" width="7.125" bestFit="1" customWidth="1"/>
    <col min="9" max="9" width="23.5" bestFit="1" customWidth="1"/>
  </cols>
  <sheetData>
    <row r="1" spans="1:276">
      <c r="A1" s="14" t="s">
        <v>549</v>
      </c>
      <c r="B1" s="9" t="s">
        <v>550</v>
      </c>
      <c r="C1" s="15" t="s">
        <v>551</v>
      </c>
      <c r="D1" s="15" t="s">
        <v>552</v>
      </c>
      <c r="E1" s="14" t="s">
        <v>553</v>
      </c>
      <c r="F1" s="15" t="s">
        <v>549</v>
      </c>
      <c r="G1" s="16" t="s">
        <v>554</v>
      </c>
      <c r="H1" s="9" t="s">
        <v>555</v>
      </c>
      <c r="I1" s="9" t="s">
        <v>556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7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557</v>
      </c>
      <c r="B1" s="3" t="s">
        <v>558</v>
      </c>
      <c r="C1" s="4" t="s">
        <v>559</v>
      </c>
      <c r="D1" s="5" t="s">
        <v>560</v>
      </c>
    </row>
    <row r="2" spans="1:4">
      <c r="A2" s="177" t="s">
        <v>128</v>
      </c>
      <c r="B2" s="6" t="s">
        <v>561</v>
      </c>
      <c r="C2" s="7"/>
    </row>
    <row r="3" spans="1:4">
      <c r="A3" s="178"/>
      <c r="B3" s="177" t="s">
        <v>142</v>
      </c>
      <c r="C3" s="7" t="s">
        <v>562</v>
      </c>
      <c r="D3" s="8" t="s">
        <v>563</v>
      </c>
    </row>
    <row r="4" spans="1:4">
      <c r="A4" s="178"/>
      <c r="B4" s="178"/>
      <c r="C4" s="7"/>
      <c r="D4" s="9"/>
    </row>
    <row r="5" spans="1:4">
      <c r="A5" s="178"/>
      <c r="B5" s="179"/>
      <c r="C5" s="7"/>
    </row>
    <row r="6" spans="1:4">
      <c r="A6" s="178"/>
      <c r="B6" s="177" t="s">
        <v>141</v>
      </c>
      <c r="C6" s="7"/>
      <c r="D6" s="9"/>
    </row>
    <row r="7" spans="1:4">
      <c r="A7" s="178"/>
      <c r="B7" s="178"/>
      <c r="C7" s="7" t="s">
        <v>564</v>
      </c>
      <c r="D7" s="9" t="s">
        <v>565</v>
      </c>
    </row>
    <row r="8" spans="1:4">
      <c r="A8" s="178"/>
      <c r="B8" s="178"/>
      <c r="C8" s="7" t="s">
        <v>564</v>
      </c>
      <c r="D8" s="8" t="s">
        <v>566</v>
      </c>
    </row>
    <row r="9" spans="1:4">
      <c r="A9" s="178"/>
      <c r="B9" s="179"/>
      <c r="C9" s="7" t="s">
        <v>567</v>
      </c>
      <c r="D9" s="8" t="s">
        <v>568</v>
      </c>
    </row>
    <row r="10" spans="1:4">
      <c r="A10" s="178"/>
      <c r="B10" s="6" t="s">
        <v>569</v>
      </c>
      <c r="C10" s="7"/>
      <c r="D10" s="9"/>
    </row>
    <row r="11" spans="1:4">
      <c r="A11" s="178" t="s">
        <v>570</v>
      </c>
      <c r="B11" s="180" t="s">
        <v>145</v>
      </c>
      <c r="C11" s="7" t="s">
        <v>571</v>
      </c>
      <c r="D11" s="8" t="s">
        <v>572</v>
      </c>
    </row>
    <row r="12" spans="1:4">
      <c r="A12" s="178"/>
      <c r="B12" s="181"/>
      <c r="C12" s="7" t="s">
        <v>573</v>
      </c>
      <c r="D12" s="8" t="s">
        <v>574</v>
      </c>
    </row>
    <row r="13" spans="1:4">
      <c r="A13" s="178"/>
      <c r="B13" s="181"/>
      <c r="C13" s="7" t="s">
        <v>575</v>
      </c>
      <c r="D13" s="8" t="s">
        <v>576</v>
      </c>
    </row>
    <row r="14" spans="1:4">
      <c r="A14" s="178"/>
      <c r="B14" s="181"/>
      <c r="C14" s="7" t="s">
        <v>577</v>
      </c>
      <c r="D14" s="8" t="s">
        <v>578</v>
      </c>
    </row>
    <row r="15" spans="1:4" ht="14.45" customHeight="1">
      <c r="A15" s="179"/>
      <c r="B15" s="11" t="s">
        <v>569</v>
      </c>
      <c r="C15" s="7"/>
      <c r="D15" s="9"/>
    </row>
    <row r="16" spans="1:4">
      <c r="A16" s="177" t="s">
        <v>579</v>
      </c>
      <c r="B16" s="177" t="s">
        <v>145</v>
      </c>
      <c r="C16" s="7"/>
      <c r="D16" s="9"/>
    </row>
    <row r="17" spans="1:4">
      <c r="A17" s="178"/>
      <c r="B17" s="178"/>
      <c r="C17" s="7" t="s">
        <v>580</v>
      </c>
      <c r="D17" s="8" t="s">
        <v>581</v>
      </c>
    </row>
    <row r="18" spans="1:4">
      <c r="A18" s="178"/>
      <c r="B18" s="178"/>
      <c r="C18" s="7" t="s">
        <v>580</v>
      </c>
      <c r="D18" s="8" t="s">
        <v>582</v>
      </c>
    </row>
    <row r="19" spans="1:4">
      <c r="A19" s="178"/>
      <c r="B19" s="178"/>
      <c r="C19" s="7" t="s">
        <v>583</v>
      </c>
      <c r="D19" s="8" t="s">
        <v>584</v>
      </c>
    </row>
    <row r="20" spans="1:4">
      <c r="A20" s="178"/>
      <c r="B20" s="178"/>
      <c r="C20" s="7" t="s">
        <v>585</v>
      </c>
      <c r="D20" s="8" t="s">
        <v>586</v>
      </c>
    </row>
    <row r="21" spans="1:4">
      <c r="A21" s="178"/>
      <c r="B21" s="178"/>
      <c r="C21" s="7" t="s">
        <v>587</v>
      </c>
      <c r="D21" s="8" t="s">
        <v>588</v>
      </c>
    </row>
    <row r="22" spans="1:4">
      <c r="A22" s="178"/>
      <c r="B22" s="178"/>
      <c r="C22" s="7" t="s">
        <v>589</v>
      </c>
      <c r="D22" s="8" t="s">
        <v>590</v>
      </c>
    </row>
    <row r="23" spans="1:4">
      <c r="A23" s="178"/>
      <c r="B23" s="178"/>
      <c r="C23" s="7" t="s">
        <v>591</v>
      </c>
      <c r="D23" s="8" t="s">
        <v>592</v>
      </c>
    </row>
    <row r="24" spans="1:4">
      <c r="A24" s="178"/>
      <c r="B24" s="178"/>
      <c r="C24" s="7" t="s">
        <v>593</v>
      </c>
      <c r="D24" s="8" t="s">
        <v>594</v>
      </c>
    </row>
    <row r="25" spans="1:4">
      <c r="A25" s="178"/>
      <c r="B25" s="178"/>
      <c r="C25" s="7" t="s">
        <v>595</v>
      </c>
      <c r="D25" s="8" t="s">
        <v>596</v>
      </c>
    </row>
    <row r="26" spans="1:4">
      <c r="A26" s="178"/>
      <c r="B26" s="178"/>
      <c r="C26" s="7" t="s">
        <v>597</v>
      </c>
      <c r="D26" s="8" t="s">
        <v>598</v>
      </c>
    </row>
    <row r="27" spans="1:4">
      <c r="A27" s="178"/>
      <c r="B27" s="178"/>
      <c r="C27" s="7" t="s">
        <v>593</v>
      </c>
      <c r="D27" s="8" t="s">
        <v>599</v>
      </c>
    </row>
    <row r="28" spans="1:4">
      <c r="A28" s="178"/>
      <c r="B28" s="178"/>
      <c r="C28" s="7" t="s">
        <v>600</v>
      </c>
      <c r="D28" s="8" t="s">
        <v>601</v>
      </c>
    </row>
    <row r="29" spans="1:4">
      <c r="A29" s="178"/>
      <c r="B29" s="178"/>
      <c r="C29" s="7" t="s">
        <v>602</v>
      </c>
      <c r="D29" s="8" t="s">
        <v>603</v>
      </c>
    </row>
    <row r="30" spans="1:4">
      <c r="A30" s="178"/>
      <c r="B30" s="178"/>
      <c r="C30" s="7" t="s">
        <v>597</v>
      </c>
      <c r="D30" s="8" t="s">
        <v>604</v>
      </c>
    </row>
    <row r="31" spans="1:4">
      <c r="A31" s="178"/>
      <c r="B31" s="178"/>
      <c r="C31" s="12" t="s">
        <v>602</v>
      </c>
      <c r="D31" s="8" t="s">
        <v>605</v>
      </c>
    </row>
    <row r="32" spans="1:4">
      <c r="A32" s="178"/>
      <c r="B32" s="178"/>
      <c r="C32" s="12" t="s">
        <v>606</v>
      </c>
      <c r="D32" s="8" t="s">
        <v>607</v>
      </c>
    </row>
    <row r="33" spans="1:4">
      <c r="A33" s="178"/>
      <c r="B33" s="178"/>
      <c r="C33" s="7" t="s">
        <v>608</v>
      </c>
      <c r="D33" s="8" t="s">
        <v>609</v>
      </c>
    </row>
    <row r="34" spans="1:4">
      <c r="A34" s="178"/>
      <c r="B34" s="178"/>
      <c r="C34" s="7" t="s">
        <v>610</v>
      </c>
      <c r="D34" s="8" t="s">
        <v>611</v>
      </c>
    </row>
    <row r="35" spans="1:4">
      <c r="A35" s="178"/>
      <c r="B35" s="178"/>
      <c r="C35" s="7" t="s">
        <v>612</v>
      </c>
      <c r="D35" s="8" t="s">
        <v>613</v>
      </c>
    </row>
    <row r="36" spans="1:4">
      <c r="A36" s="178"/>
      <c r="B36" s="178"/>
      <c r="C36" s="7" t="s">
        <v>614</v>
      </c>
      <c r="D36" s="8" t="s">
        <v>615</v>
      </c>
    </row>
    <row r="37" spans="1:4">
      <c r="A37" s="178"/>
      <c r="B37" s="178"/>
      <c r="C37" s="7" t="s">
        <v>583</v>
      </c>
      <c r="D37" s="8" t="s">
        <v>616</v>
      </c>
    </row>
    <row r="38" spans="1:4">
      <c r="A38" s="178"/>
      <c r="B38" s="178"/>
      <c r="C38" s="7" t="s">
        <v>617</v>
      </c>
      <c r="D38" s="8" t="s">
        <v>618</v>
      </c>
    </row>
    <row r="39" spans="1:4">
      <c r="A39" s="178"/>
      <c r="B39" s="179"/>
      <c r="C39" s="7" t="s">
        <v>619</v>
      </c>
      <c r="D39" s="8" t="s">
        <v>620</v>
      </c>
    </row>
    <row r="40" spans="1:4">
      <c r="A40" s="178"/>
      <c r="B40" s="180" t="s">
        <v>569</v>
      </c>
      <c r="C40" s="174"/>
      <c r="D40" s="174"/>
    </row>
    <row r="41" spans="1:4">
      <c r="A41" s="178"/>
      <c r="B41" s="182"/>
      <c r="C41" s="174"/>
      <c r="D41" s="174"/>
    </row>
    <row r="42" spans="1:4">
      <c r="A42" s="179"/>
      <c r="B42" s="11"/>
      <c r="C42" s="174"/>
      <c r="D42" s="174"/>
    </row>
    <row r="43" spans="1:4">
      <c r="A43" s="175" t="s">
        <v>621</v>
      </c>
      <c r="B43" s="176"/>
      <c r="C43" s="7" t="s">
        <v>580</v>
      </c>
      <c r="D43" s="8" t="s">
        <v>622</v>
      </c>
    </row>
    <row r="44" spans="1:4">
      <c r="A44" s="175"/>
      <c r="B44" s="176"/>
      <c r="C44" s="7" t="s">
        <v>623</v>
      </c>
      <c r="D44" s="8" t="s">
        <v>624</v>
      </c>
    </row>
    <row r="45" spans="1:4">
      <c r="A45" s="175"/>
      <c r="B45" s="176"/>
      <c r="C45" s="7" t="s">
        <v>625</v>
      </c>
      <c r="D45" s="8" t="s">
        <v>626</v>
      </c>
    </row>
    <row r="46" spans="1:4">
      <c r="A46" s="175"/>
      <c r="B46" s="176"/>
      <c r="C46" s="7" t="s">
        <v>602</v>
      </c>
      <c r="D46" s="8" t="s">
        <v>627</v>
      </c>
    </row>
    <row r="47" spans="1:4">
      <c r="A47" s="175"/>
      <c r="B47" s="176"/>
      <c r="C47" s="7" t="s">
        <v>564</v>
      </c>
      <c r="D47" s="8" t="s">
        <v>628</v>
      </c>
    </row>
    <row r="48" spans="1:4">
      <c r="A48" s="175"/>
      <c r="B48" s="176"/>
      <c r="C48" s="7" t="s">
        <v>629</v>
      </c>
      <c r="D48" s="8" t="s">
        <v>630</v>
      </c>
    </row>
    <row r="49" spans="1:4">
      <c r="A49" s="175"/>
      <c r="B49" s="176"/>
      <c r="C49" s="7" t="s">
        <v>631</v>
      </c>
      <c r="D49" s="8" t="s">
        <v>632</v>
      </c>
    </row>
    <row r="50" spans="1:4">
      <c r="A50" s="175"/>
      <c r="B50" s="176"/>
      <c r="C50" s="7" t="s">
        <v>597</v>
      </c>
      <c r="D50" s="8" t="s">
        <v>633</v>
      </c>
    </row>
    <row r="51" spans="1:4">
      <c r="A51" s="175"/>
      <c r="B51" s="176"/>
      <c r="C51" s="7" t="s">
        <v>634</v>
      </c>
      <c r="D51" s="8" t="s">
        <v>635</v>
      </c>
    </row>
    <row r="52" spans="1:4">
      <c r="A52" s="175"/>
      <c r="B52" s="176"/>
      <c r="C52" s="7" t="s">
        <v>636</v>
      </c>
      <c r="D52" s="8" t="s">
        <v>637</v>
      </c>
    </row>
    <row r="53" spans="1:4">
      <c r="A53" s="175"/>
      <c r="B53" s="176"/>
      <c r="C53" s="7"/>
      <c r="D53" s="9"/>
    </row>
    <row r="54" spans="1:4">
      <c r="A54" s="175"/>
      <c r="B54" s="176"/>
      <c r="C54" s="7"/>
      <c r="D54" s="9"/>
    </row>
    <row r="55" spans="1:4">
      <c r="A55" s="175"/>
      <c r="B55" s="176"/>
      <c r="C55" s="7"/>
      <c r="D55" s="9"/>
    </row>
    <row r="56" spans="1:4">
      <c r="A56" s="177" t="s">
        <v>638</v>
      </c>
      <c r="B56" s="177" t="s">
        <v>639</v>
      </c>
      <c r="C56" s="7"/>
      <c r="D56" s="9"/>
    </row>
    <row r="57" spans="1:4">
      <c r="A57" s="178"/>
      <c r="B57" s="178"/>
      <c r="C57" s="7"/>
      <c r="D57" s="9"/>
    </row>
    <row r="58" spans="1:4">
      <c r="A58" s="178"/>
      <c r="B58" s="178"/>
      <c r="C58" s="7"/>
      <c r="D58" s="9"/>
    </row>
    <row r="59" spans="1:4">
      <c r="A59" s="178"/>
      <c r="B59" s="179"/>
      <c r="C59" s="7"/>
      <c r="D59" s="9"/>
    </row>
    <row r="60" spans="1:4">
      <c r="A60" s="178"/>
      <c r="B60" s="176" t="s">
        <v>640</v>
      </c>
      <c r="C60" s="7" t="s">
        <v>641</v>
      </c>
      <c r="D60" s="8" t="s">
        <v>642</v>
      </c>
    </row>
    <row r="61" spans="1:4">
      <c r="A61" s="178"/>
      <c r="B61" s="176"/>
      <c r="C61" s="7" t="s">
        <v>641</v>
      </c>
      <c r="D61" s="8" t="s">
        <v>642</v>
      </c>
    </row>
    <row r="62" spans="1:4">
      <c r="A62" s="178"/>
      <c r="B62" s="176"/>
      <c r="C62" s="7" t="s">
        <v>643</v>
      </c>
      <c r="D62" s="8" t="s">
        <v>644</v>
      </c>
    </row>
    <row r="63" spans="1:4">
      <c r="A63" s="178"/>
      <c r="B63" s="176"/>
      <c r="C63" s="7" t="s">
        <v>645</v>
      </c>
      <c r="D63" s="8" t="s">
        <v>646</v>
      </c>
    </row>
    <row r="64" spans="1:4">
      <c r="A64" s="178"/>
      <c r="B64" s="176"/>
      <c r="C64" s="7" t="s">
        <v>583</v>
      </c>
      <c r="D64" s="8" t="s">
        <v>647</v>
      </c>
    </row>
    <row r="65" spans="1:4">
      <c r="A65" s="178"/>
      <c r="B65" s="176"/>
      <c r="C65" s="7" t="s">
        <v>597</v>
      </c>
      <c r="D65" s="8" t="s">
        <v>648</v>
      </c>
    </row>
    <row r="66" spans="1:4">
      <c r="A66" s="178"/>
      <c r="B66" s="176"/>
      <c r="C66" s="7" t="s">
        <v>649</v>
      </c>
      <c r="D66" s="8" t="s">
        <v>650</v>
      </c>
    </row>
    <row r="67" spans="1:4">
      <c r="A67" s="178"/>
      <c r="B67" s="176"/>
      <c r="C67" s="7" t="s">
        <v>589</v>
      </c>
      <c r="D67" s="8" t="s">
        <v>651</v>
      </c>
    </row>
    <row r="68" spans="1:4">
      <c r="A68" s="178"/>
      <c r="B68" s="176"/>
      <c r="C68" s="7" t="s">
        <v>652</v>
      </c>
      <c r="D68" s="8" t="s">
        <v>653</v>
      </c>
    </row>
    <row r="69" spans="1:4">
      <c r="A69" s="178"/>
      <c r="B69" s="176"/>
      <c r="C69" s="7" t="s">
        <v>654</v>
      </c>
      <c r="D69" s="8" t="s">
        <v>655</v>
      </c>
    </row>
    <row r="70" spans="1:4">
      <c r="A70" s="178"/>
      <c r="B70" s="176"/>
      <c r="C70" s="7" t="s">
        <v>656</v>
      </c>
      <c r="D70" s="8" t="s">
        <v>657</v>
      </c>
    </row>
    <row r="71" spans="1:4">
      <c r="A71" s="178"/>
      <c r="B71" s="176"/>
      <c r="C71" s="7" t="s">
        <v>658</v>
      </c>
      <c r="D71" s="8" t="s">
        <v>659</v>
      </c>
    </row>
    <row r="72" spans="1:4">
      <c r="A72" s="178"/>
      <c r="B72" s="176"/>
      <c r="C72" s="7" t="s">
        <v>660</v>
      </c>
      <c r="D72" s="8" t="s">
        <v>661</v>
      </c>
    </row>
    <row r="73" spans="1:4">
      <c r="A73" s="178"/>
      <c r="B73" s="176"/>
      <c r="C73" s="7" t="s">
        <v>571</v>
      </c>
      <c r="D73" s="8" t="s">
        <v>662</v>
      </c>
    </row>
    <row r="74" spans="1:4">
      <c r="A74" s="178"/>
      <c r="B74" s="176"/>
      <c r="C74" s="7" t="s">
        <v>663</v>
      </c>
      <c r="D74" s="8" t="s">
        <v>664</v>
      </c>
    </row>
    <row r="75" spans="1:4">
      <c r="A75" s="178"/>
      <c r="B75" s="176"/>
      <c r="C75" s="7" t="s">
        <v>665</v>
      </c>
      <c r="D75" s="8" t="s">
        <v>666</v>
      </c>
    </row>
    <row r="76" spans="1:4">
      <c r="A76" s="178"/>
      <c r="B76" s="176"/>
      <c r="C76" s="7" t="s">
        <v>614</v>
      </c>
      <c r="D76" s="8" t="s">
        <v>667</v>
      </c>
    </row>
    <row r="77" spans="1:4">
      <c r="A77" s="178"/>
      <c r="B77" s="176"/>
      <c r="C77" s="7" t="s">
        <v>668</v>
      </c>
      <c r="D77" s="8" t="s">
        <v>669</v>
      </c>
    </row>
    <row r="78" spans="1:4">
      <c r="A78" s="178"/>
      <c r="B78" s="176"/>
      <c r="C78" s="7"/>
      <c r="D78" s="9"/>
    </row>
    <row r="79" spans="1:4">
      <c r="A79" s="178"/>
      <c r="B79" s="176"/>
      <c r="C79" s="7"/>
      <c r="D79" s="9"/>
    </row>
    <row r="80" spans="1:4">
      <c r="A80" s="178"/>
      <c r="B80" s="176"/>
      <c r="C80" s="7"/>
      <c r="D80" s="9"/>
    </row>
    <row r="81" spans="1:9">
      <c r="A81" s="178"/>
      <c r="B81" s="176"/>
      <c r="C81" s="7"/>
      <c r="D81" s="9"/>
    </row>
    <row r="82" spans="1:9" ht="15.95" customHeight="1">
      <c r="A82" s="178"/>
      <c r="B82" s="181" t="s">
        <v>111</v>
      </c>
      <c r="C82" s="7"/>
    </row>
    <row r="83" spans="1:9" ht="15.95" customHeight="1">
      <c r="A83" s="178"/>
      <c r="B83" s="181"/>
      <c r="C83" s="7"/>
      <c r="D83" s="9"/>
    </row>
    <row r="84" spans="1:9" ht="15.95" customHeight="1">
      <c r="A84" s="178"/>
      <c r="B84" s="176" t="s">
        <v>110</v>
      </c>
      <c r="C84" s="7"/>
      <c r="D84" s="9"/>
    </row>
    <row r="85" spans="1:9" ht="15.95" customHeight="1">
      <c r="A85" s="178"/>
      <c r="B85" s="176"/>
      <c r="C85" s="7"/>
      <c r="D85" s="8" t="s">
        <v>670</v>
      </c>
    </row>
    <row r="86" spans="1:9">
      <c r="A86" s="178"/>
      <c r="B86" s="176"/>
      <c r="C86" s="7"/>
      <c r="D86" s="9"/>
    </row>
    <row r="87" spans="1:9">
      <c r="A87" s="178"/>
      <c r="B87" s="10" t="s">
        <v>117</v>
      </c>
      <c r="C87" s="7"/>
      <c r="D87" s="9"/>
    </row>
    <row r="88" spans="1:9" ht="12.95" customHeight="1">
      <c r="A88" s="178"/>
      <c r="B88" s="10" t="s">
        <v>113</v>
      </c>
      <c r="C88" s="7"/>
      <c r="D88" s="9"/>
    </row>
    <row r="89" spans="1:9">
      <c r="A89" s="178"/>
      <c r="B89" s="6" t="s">
        <v>671</v>
      </c>
      <c r="C89" s="7"/>
      <c r="D89" s="9"/>
    </row>
    <row r="90" spans="1:9">
      <c r="A90" s="178"/>
      <c r="B90" s="6" t="s">
        <v>672</v>
      </c>
      <c r="C90" s="7"/>
      <c r="D90" s="9"/>
    </row>
    <row r="91" spans="1:9">
      <c r="A91" s="179"/>
      <c r="B91" s="6" t="s">
        <v>673</v>
      </c>
      <c r="C91" s="7"/>
      <c r="D91" s="9"/>
      <c r="I91" s="13"/>
    </row>
    <row r="92" spans="1:9">
      <c r="A92" s="175" t="s">
        <v>569</v>
      </c>
      <c r="B92" s="176"/>
      <c r="C92" s="7" t="s">
        <v>674</v>
      </c>
      <c r="D92" s="8" t="s">
        <v>675</v>
      </c>
    </row>
    <row r="93" spans="1:9">
      <c r="A93" s="175"/>
      <c r="B93" s="176"/>
      <c r="C93" s="7" t="s">
        <v>676</v>
      </c>
      <c r="D93" s="8" t="s">
        <v>677</v>
      </c>
    </row>
    <row r="94" spans="1:9">
      <c r="A94" s="175"/>
      <c r="B94" s="176"/>
      <c r="C94" s="7" t="s">
        <v>676</v>
      </c>
      <c r="D94" s="8" t="s">
        <v>678</v>
      </c>
    </row>
    <row r="95" spans="1:9">
      <c r="A95" s="175"/>
      <c r="B95" s="176"/>
      <c r="C95" s="7" t="s">
        <v>679</v>
      </c>
      <c r="D95" s="8" t="s">
        <v>680</v>
      </c>
    </row>
    <row r="96" spans="1:9">
      <c r="A96" s="175"/>
      <c r="B96" s="176"/>
      <c r="C96" s="7" t="s">
        <v>676</v>
      </c>
      <c r="D96" s="8" t="s">
        <v>681</v>
      </c>
    </row>
    <row r="97" spans="1:4">
      <c r="A97" s="175"/>
      <c r="B97" s="176"/>
      <c r="C97" s="7" t="s">
        <v>645</v>
      </c>
      <c r="D97" s="8" t="s">
        <v>682</v>
      </c>
    </row>
    <row r="98" spans="1:4">
      <c r="A98" s="175"/>
      <c r="B98" s="176"/>
      <c r="C98" s="7" t="s">
        <v>683</v>
      </c>
      <c r="D98" s="8" t="s">
        <v>684</v>
      </c>
    </row>
    <row r="99" spans="1:4">
      <c r="A99" s="175"/>
      <c r="B99" s="176"/>
      <c r="C99" s="7" t="s">
        <v>685</v>
      </c>
      <c r="D99" s="8" t="s">
        <v>686</v>
      </c>
    </row>
    <row r="100" spans="1:4">
      <c r="A100" s="175"/>
      <c r="B100" s="176"/>
      <c r="C100" s="7" t="s">
        <v>676</v>
      </c>
      <c r="D100" s="8" t="s">
        <v>687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2017-07-27T10:55:23Z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