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anyang\Desktop\"/>
    </mc:Choice>
  </mc:AlternateContent>
  <bookViews>
    <workbookView xWindow="0" yWindow="0" windowWidth="22365" windowHeight="9945" tabRatio="800" activeTab="1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</sheets>
  <calcPr calcId="162913" concurrentCalc="0"/>
</workbook>
</file>

<file path=xl/calcChain.xml><?xml version="1.0" encoding="utf-8"?>
<calcChain xmlns="http://schemas.openxmlformats.org/spreadsheetml/2006/main">
  <c r="C76" i="7" l="1"/>
  <c r="H75" i="7"/>
  <c r="C75" i="7"/>
  <c r="G74" i="7"/>
  <c r="F74" i="7"/>
  <c r="E74" i="7"/>
  <c r="D74" i="7"/>
  <c r="C74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69" i="7"/>
  <c r="AB54" i="7"/>
  <c r="AB68" i="7"/>
  <c r="AA54" i="7"/>
  <c r="AA68" i="7"/>
  <c r="C68" i="7"/>
  <c r="Y54" i="7"/>
  <c r="Y67" i="7"/>
  <c r="X54" i="7"/>
  <c r="X67" i="7"/>
  <c r="C67" i="7"/>
  <c r="Z54" i="7"/>
  <c r="Z66" i="7"/>
  <c r="W54" i="7"/>
  <c r="W66" i="7"/>
  <c r="U54" i="7"/>
  <c r="U66" i="7"/>
  <c r="P54" i="7"/>
  <c r="P66" i="7"/>
  <c r="M54" i="7"/>
  <c r="M66" i="7"/>
  <c r="K54" i="7"/>
  <c r="K66" i="7"/>
  <c r="C66" i="7"/>
  <c r="V54" i="7"/>
  <c r="V65" i="7"/>
  <c r="C65" i="7"/>
  <c r="T54" i="7"/>
  <c r="T64" i="7"/>
  <c r="C64" i="7"/>
  <c r="S54" i="7"/>
  <c r="S63" i="7"/>
  <c r="C63" i="7"/>
  <c r="R54" i="7"/>
  <c r="R62" i="7"/>
  <c r="Q54" i="7"/>
  <c r="Q62" i="7"/>
  <c r="C62" i="7"/>
  <c r="O54" i="7"/>
  <c r="O61" i="7"/>
  <c r="N54" i="7"/>
  <c r="N61" i="7"/>
  <c r="C61" i="7"/>
  <c r="L54" i="7"/>
  <c r="L60" i="7"/>
  <c r="C60" i="7"/>
  <c r="J54" i="7"/>
  <c r="J59" i="7"/>
  <c r="C59" i="7"/>
  <c r="I54" i="7"/>
  <c r="I58" i="7"/>
  <c r="C58" i="7"/>
  <c r="H54" i="7"/>
  <c r="H57" i="7"/>
  <c r="C57" i="7"/>
  <c r="G54" i="7"/>
  <c r="G56" i="7"/>
  <c r="F54" i="7"/>
  <c r="F56" i="7"/>
  <c r="E54" i="7"/>
  <c r="E56" i="7"/>
  <c r="D54" i="7"/>
  <c r="D56" i="7"/>
  <c r="C56" i="7"/>
  <c r="AC54" i="7"/>
  <c r="I54" i="5"/>
  <c r="C54" i="5"/>
  <c r="H53" i="5"/>
  <c r="C53" i="5"/>
  <c r="G52" i="5"/>
  <c r="F52" i="5"/>
  <c r="E52" i="5"/>
  <c r="D52" i="5"/>
  <c r="C5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7" i="5"/>
  <c r="AB32" i="5"/>
  <c r="AB46" i="5"/>
  <c r="AA32" i="5"/>
  <c r="AA46" i="5"/>
  <c r="C46" i="5"/>
  <c r="Y32" i="5"/>
  <c r="Y45" i="5"/>
  <c r="X32" i="5"/>
  <c r="X45" i="5"/>
  <c r="C45" i="5"/>
  <c r="Z32" i="5"/>
  <c r="Z44" i="5"/>
  <c r="W32" i="5"/>
  <c r="W44" i="5"/>
  <c r="U32" i="5"/>
  <c r="U44" i="5"/>
  <c r="P32" i="5"/>
  <c r="P44" i="5"/>
  <c r="M32" i="5"/>
  <c r="M44" i="5"/>
  <c r="K32" i="5"/>
  <c r="K44" i="5"/>
  <c r="C44" i="5"/>
  <c r="V32" i="5"/>
  <c r="V43" i="5"/>
  <c r="C43" i="5"/>
  <c r="T32" i="5"/>
  <c r="T42" i="5"/>
  <c r="C42" i="5"/>
  <c r="S32" i="5"/>
  <c r="S41" i="5"/>
  <c r="C41" i="5"/>
  <c r="R32" i="5"/>
  <c r="R40" i="5"/>
  <c r="Q32" i="5"/>
  <c r="Q40" i="5"/>
  <c r="C40" i="5"/>
  <c r="O32" i="5"/>
  <c r="O39" i="5"/>
  <c r="N32" i="5"/>
  <c r="N39" i="5"/>
  <c r="C39" i="5"/>
  <c r="L32" i="5"/>
  <c r="L38" i="5"/>
  <c r="C38" i="5"/>
  <c r="J32" i="5"/>
  <c r="J37" i="5"/>
  <c r="C37" i="5"/>
  <c r="I32" i="5"/>
  <c r="I36" i="5"/>
  <c r="C36" i="5"/>
  <c r="H32" i="5"/>
  <c r="H35" i="5"/>
  <c r="C35" i="5"/>
  <c r="G32" i="5"/>
  <c r="G34" i="5"/>
  <c r="F32" i="5"/>
  <c r="F34" i="5"/>
  <c r="E32" i="5"/>
  <c r="E34" i="5"/>
  <c r="D32" i="5"/>
  <c r="D34" i="5"/>
  <c r="C34" i="5"/>
  <c r="AC32" i="5"/>
  <c r="C23" i="9"/>
  <c r="C22" i="9"/>
  <c r="C21" i="9"/>
  <c r="O20" i="9"/>
  <c r="K17" i="9"/>
  <c r="K18" i="9"/>
  <c r="K19" i="9"/>
  <c r="C16" i="9"/>
  <c r="J16" i="9"/>
  <c r="J17" i="9"/>
  <c r="J18" i="9"/>
  <c r="J19" i="9"/>
  <c r="C13" i="9"/>
  <c r="I13" i="9"/>
  <c r="I17" i="9"/>
  <c r="I18" i="9"/>
  <c r="I19" i="9"/>
  <c r="C6" i="9"/>
  <c r="H6" i="9"/>
  <c r="C7" i="9"/>
  <c r="H7" i="9"/>
  <c r="C8" i="9"/>
  <c r="H8" i="9"/>
  <c r="C9" i="9"/>
  <c r="H9" i="9"/>
  <c r="C10" i="9"/>
  <c r="H10" i="9"/>
  <c r="C11" i="9"/>
  <c r="H11" i="9"/>
  <c r="C12" i="9"/>
  <c r="H12" i="9"/>
  <c r="C15" i="9"/>
  <c r="H15" i="9"/>
  <c r="H17" i="9"/>
  <c r="H18" i="9"/>
  <c r="H19" i="9"/>
  <c r="C3" i="9"/>
  <c r="G3" i="9"/>
  <c r="C4" i="9"/>
  <c r="G4" i="9"/>
  <c r="C5" i="9"/>
  <c r="G5" i="9"/>
  <c r="C14" i="9"/>
  <c r="G14" i="9"/>
  <c r="G17" i="9"/>
  <c r="G18" i="9"/>
  <c r="G19" i="9"/>
  <c r="E16" i="9"/>
  <c r="F16" i="9"/>
  <c r="E13" i="9"/>
  <c r="F13" i="9"/>
  <c r="E12" i="9"/>
  <c r="F12" i="9"/>
  <c r="E11" i="9"/>
  <c r="F11" i="9"/>
  <c r="E10" i="9"/>
  <c r="F10" i="9"/>
  <c r="E9" i="9"/>
  <c r="F9" i="9"/>
  <c r="E8" i="9"/>
  <c r="F8" i="9"/>
  <c r="E7" i="9"/>
  <c r="F7" i="9"/>
  <c r="F6" i="9"/>
  <c r="F5" i="9"/>
  <c r="E4" i="9"/>
  <c r="F4" i="9"/>
  <c r="E3" i="9"/>
  <c r="F3" i="9"/>
</calcChain>
</file>

<file path=xl/sharedStrings.xml><?xml version="1.0" encoding="utf-8"?>
<sst xmlns="http://schemas.openxmlformats.org/spreadsheetml/2006/main" count="838" uniqueCount="498">
  <si>
    <t>一、今日问题解决状况：</t>
  </si>
  <si>
    <t>序号</t>
  </si>
  <si>
    <t>问题描述</t>
  </si>
  <si>
    <t>是否解决</t>
  </si>
  <si>
    <t>发布程序</t>
  </si>
  <si>
    <t>预存限额改为10万,已发布。</t>
  </si>
  <si>
    <t>前期需要补录的金额已经补录成功；</t>
  </si>
  <si>
    <t>前期充值异常记录均已视频核实除个别记录需与患者核实外，均已处理</t>
  </si>
  <si>
    <t>财务对账；</t>
  </si>
  <si>
    <t>1、已处理到截止6月20日记录，存在部分数据一致，已解决。
2、支付宝、微信、银联、广发退款交易明细对账已开发，招行接口开发中</t>
  </si>
  <si>
    <t>Webservice接口程序发布异常，导致部分业务访问404错误。</t>
  </si>
  <si>
    <t>已排查原因，有一台负载服务器程序发布失败。</t>
  </si>
  <si>
    <t>微信同时异步通知多次，导致记账重复问题。</t>
  </si>
  <si>
    <t>已发布</t>
  </si>
  <si>
    <t>二、当前仍存在的问题：</t>
  </si>
  <si>
    <t>解决方案</t>
  </si>
  <si>
    <t>类型</t>
  </si>
  <si>
    <t>优先级</t>
  </si>
  <si>
    <t>解决时间</t>
  </si>
  <si>
    <t>硬件问题</t>
  </si>
  <si>
    <t>证卡打印机两个驱动、卡卡、进卡故障、翻转模组故障等</t>
  </si>
  <si>
    <t>发卡机固件升级后，翻面模组错误依然存在，发送故障数为13次，故障率为0.69%。</t>
  </si>
  <si>
    <t>硬件</t>
  </si>
  <si>
    <t>高</t>
  </si>
  <si>
    <t>凭条打印机卡纸</t>
  </si>
  <si>
    <t>发卡机固件升级后，故障率依然很高；</t>
  </si>
  <si>
    <t>中</t>
  </si>
  <si>
    <t>报告打印机卡纸</t>
  </si>
  <si>
    <t>软件问题</t>
  </si>
  <si>
    <t>吞卡问题：吞就诊卡、吞银行卡问题需要自助机程序做异常处理优化。</t>
  </si>
  <si>
    <t>1、就诊卡读卡器、银联卡读卡器吐卡异常，导致吞卡，已增加日志，排查问题。
2、存在关机状态下允许查卡吞卡现象，程序待完善；
3、引导人员加强引导提示。如果患者报告此类问题，运维人员帮忙开箱取卡；如果未接到报告，在日常运维中发现，则将卡统一交给医院失误招领处。</t>
  </si>
  <si>
    <t>BUG</t>
  </si>
  <si>
    <t>存现金时，会造成IE浏览器界面卡死，必须手动刷新界面，但是钱被吞，账没有记，患者就诊卡没有预存记录；</t>
  </si>
  <si>
    <t>暂未排除出问题，只能通过重构功能代码进行排除，对于已发生数据走现金补录流程解决。</t>
  </si>
  <si>
    <t>预存现金出现吞钞，记帐金额与实际预存金额不符；</t>
  </si>
  <si>
    <t>广发信用卡因为广发接口原因无法退款；</t>
  </si>
  <si>
    <r>
      <rPr>
        <sz val="12"/>
        <color theme="1"/>
        <rFont val="黑体"/>
        <family val="3"/>
        <charset val="134"/>
      </rPr>
      <t>已与广发银行沟通，</t>
    </r>
    <r>
      <rPr>
        <sz val="12"/>
        <color rgb="FFFF0000"/>
        <rFont val="黑体"/>
        <family val="3"/>
        <charset val="134"/>
      </rPr>
      <t>当前接口已开发，接口调试中。</t>
    </r>
  </si>
  <si>
    <t>新需求</t>
  </si>
  <si>
    <t>对于自助机退费失败，需要和财务窗口协商是否允许患者在窗口退微信、支付宝、储蓄卡预存；</t>
  </si>
  <si>
    <t>当前实现支付宝、微信、广发、招行交易明细自动对账功能，银联手工导入明细后对账。后续需根据明细对账结果生成对账调节表；</t>
  </si>
  <si>
    <t>业务流程</t>
  </si>
  <si>
    <t>社保卡相关业务不稳定</t>
  </si>
  <si>
    <t>由杨富贵排查跟踪问题，找出不稳定的原因，及时解决。当前疑是原因如下：
原因1、医保网络不稳定，无法解决
原因2、程序逻辑，待排查
原因3、医保卡读卡器接触不良</t>
  </si>
  <si>
    <t>自动对账并生成调节表</t>
  </si>
  <si>
    <t>消费明细查询功能</t>
  </si>
  <si>
    <t>已协调HIS端，接口开发中</t>
  </si>
  <si>
    <t>就诊卡发卡口灯长亮；
部分机器表单打印后表单打印机灯常亮；</t>
  </si>
  <si>
    <t>分析程序，找出原因，逐步修正。</t>
  </si>
  <si>
    <t>低</t>
  </si>
  <si>
    <t>预存记录、消费记录查询界面无余额显示</t>
  </si>
  <si>
    <t>后续功能完善</t>
  </si>
  <si>
    <t>功能改进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</si>
  <si>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</si>
  <si>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</si>
  <si>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</si>
  <si>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</si>
  <si>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</si>
  <si>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</si>
  <si>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</si>
  <si>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</si>
  <si>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</si>
  <si>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</si>
  <si>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</si>
  <si>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7月8日（六）</t>
  </si>
  <si>
    <t>7月9日（天）</t>
  </si>
  <si>
    <t>发卡故障</t>
  </si>
  <si>
    <t>凭条打印机故障</t>
  </si>
  <si>
    <t>报告打印机故障</t>
  </si>
  <si>
    <t xml:space="preserve"> 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</si>
  <si>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</si>
  <si>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</si>
  <si>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</si>
  <si>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</si>
  <si>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</si>
  <si>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</si>
  <si>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</si>
  <si>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</si>
  <si>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</si>
  <si>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</si>
  <si>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</si>
  <si>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</si>
  <si>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</si>
  <si>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</si>
  <si>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已整改设备</t>
  </si>
  <si>
    <t>发卡故障:32台</t>
  </si>
  <si>
    <t>凭条打印机故障:8台</t>
  </si>
  <si>
    <t>报告打印机故障:8台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</si>
  <si>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</si>
  <si>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</si>
  <si>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</si>
  <si>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</si>
  <si>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</si>
  <si>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</si>
  <si>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</si>
  <si>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</si>
  <si>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</si>
  <si>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</si>
  <si>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</si>
  <si>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</si>
  <si>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</si>
  <si>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</si>
  <si>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</si>
  <si>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</si>
  <si>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-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</si>
  <si>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</si>
  <si>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</si>
  <si>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</si>
  <si>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</si>
  <si>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</si>
  <si>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</si>
  <si>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</si>
  <si>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</si>
  <si>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</si>
  <si>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</si>
  <si>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</si>
  <si>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</si>
  <si>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</si>
  <si>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</si>
  <si>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</si>
  <si>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</si>
  <si>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</si>
  <si>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</si>
  <si>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</si>
  <si>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</si>
  <si>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</si>
  <si>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</si>
  <si>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</si>
  <si>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</si>
  <si>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发卡故障:32</t>
  </si>
  <si>
    <t>凭条打印机故障:8</t>
  </si>
  <si>
    <t>报告打印机故障:8</t>
  </si>
  <si>
    <t>日期</t>
  </si>
  <si>
    <t>7月1日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</si>
  <si>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</si>
  <si>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</si>
  <si>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</si>
  <si>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</si>
  <si>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</si>
  <si>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</si>
  <si>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</si>
  <si>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</si>
  <si>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</si>
  <si>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</si>
  <si>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</si>
  <si>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</si>
  <si>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</si>
  <si>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</si>
  <si>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</si>
  <si>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</si>
  <si>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</si>
  <si>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</si>
  <si>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</si>
  <si>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</si>
  <si>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</si>
  <si>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</si>
  <si>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</si>
  <si>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</si>
  <si>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</si>
  <si>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</si>
  <si>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</si>
  <si>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</si>
  <si>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</si>
  <si>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</si>
  <si>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032*^</t>
  </si>
  <si>
    <t>一号门诊1层</t>
  </si>
  <si>
    <t>051*^</t>
  </si>
  <si>
    <t>053*^</t>
  </si>
  <si>
    <t>068*^</t>
  </si>
  <si>
    <t>074*^</t>
  </si>
  <si>
    <t>055*^+</t>
  </si>
  <si>
    <t>056*^</t>
  </si>
  <si>
    <t>057*^+</t>
  </si>
  <si>
    <t>058*^</t>
  </si>
  <si>
    <t>060*^</t>
  </si>
  <si>
    <t>063*^+</t>
  </si>
  <si>
    <t>067*^+</t>
  </si>
  <si>
    <t>078*^</t>
  </si>
  <si>
    <t>079*^</t>
  </si>
  <si>
    <t>059</t>
  </si>
  <si>
    <t>一号门诊2层</t>
  </si>
  <si>
    <t>061</t>
  </si>
  <si>
    <t>一号门诊3层</t>
  </si>
  <si>
    <t>052</t>
  </si>
  <si>
    <t>一号门诊4层</t>
  </si>
  <si>
    <t>062</t>
  </si>
  <si>
    <t>064</t>
  </si>
  <si>
    <t>065</t>
  </si>
  <si>
    <t>066</t>
  </si>
  <si>
    <t>054</t>
  </si>
  <si>
    <t>一号门诊5层</t>
  </si>
  <si>
    <t>069</t>
  </si>
  <si>
    <t>070</t>
  </si>
  <si>
    <t>医技楼</t>
  </si>
  <si>
    <r>
      <rPr>
        <b/>
        <sz val="11"/>
        <rFont val="宋体"/>
        <family val="3"/>
        <charset val="134"/>
      </rPr>
      <t>073</t>
    </r>
    <r>
      <rPr>
        <b/>
        <sz val="11"/>
        <rFont val="宋体"/>
        <family val="3"/>
        <charset val="134"/>
      </rPr>
      <t>*</t>
    </r>
  </si>
  <si>
    <t>急诊科一层</t>
  </si>
  <si>
    <r>
      <rPr>
        <b/>
        <sz val="11"/>
        <rFont val="宋体"/>
        <family val="3"/>
        <charset val="134"/>
      </rPr>
      <t>080</t>
    </r>
    <r>
      <rPr>
        <b/>
        <sz val="11"/>
        <rFont val="宋体"/>
        <family val="3"/>
        <charset val="134"/>
      </rPr>
      <t>*</t>
    </r>
  </si>
  <si>
    <t>075</t>
  </si>
  <si>
    <t>三号住院</t>
  </si>
  <si>
    <t>076</t>
  </si>
  <si>
    <t>一号住院</t>
  </si>
  <si>
    <t>077</t>
  </si>
  <si>
    <t>备注@1：带有*号的，机器证卡打印机传感器已调整。</t>
  </si>
  <si>
    <t>备注@2：:带+号的是已更换证卡打印机</t>
  </si>
  <si>
    <r>
      <rPr>
        <u/>
        <sz val="11"/>
        <color rgb="FF800080"/>
        <rFont val="宋体"/>
        <family val="3"/>
        <charset val="134"/>
      </rPr>
      <t>备</t>
    </r>
    <r>
      <rPr>
        <u/>
        <sz val="11"/>
        <color rgb="FF0070C0"/>
        <rFont val="宋体"/>
        <family val="3"/>
        <charset val="134"/>
      </rPr>
      <t>注@3：带有^号的，机器凭条出口和报告单出口已更换。</t>
    </r>
  </si>
  <si>
    <t>发卡故障:16台</t>
  </si>
  <si>
    <t>7月12日</t>
  </si>
  <si>
    <t>网线松</t>
  </si>
  <si>
    <t>001*^</t>
  </si>
  <si>
    <t>二号门诊1层</t>
  </si>
  <si>
    <t>002*^</t>
  </si>
  <si>
    <t>003*^</t>
  </si>
  <si>
    <t>004*^</t>
  </si>
  <si>
    <t>049*^</t>
  </si>
  <si>
    <t>050*^</t>
  </si>
  <si>
    <t>005*^</t>
  </si>
  <si>
    <t>006*^</t>
  </si>
  <si>
    <t>040*^</t>
  </si>
  <si>
    <t>008*^</t>
  </si>
  <si>
    <t>009*^</t>
  </si>
  <si>
    <t>041*^</t>
  </si>
  <si>
    <t>071*^</t>
  </si>
  <si>
    <t>018*^</t>
  </si>
  <si>
    <t>035*^+</t>
  </si>
  <si>
    <t>072*^+</t>
  </si>
  <si>
    <t>010</t>
  </si>
  <si>
    <t>二号门诊M层</t>
  </si>
  <si>
    <t>012</t>
  </si>
  <si>
    <t>014</t>
  </si>
  <si>
    <t>二号门诊2层</t>
  </si>
  <si>
    <t>048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</si>
  <si>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</si>
  <si>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</si>
  <si>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</si>
  <si>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</si>
  <si>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</si>
  <si>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</si>
  <si>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</si>
  <si>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</si>
  <si>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</si>
  <si>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</si>
  <si>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</si>
  <si>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</si>
  <si>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</si>
  <si>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</si>
  <si>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</si>
  <si>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</si>
  <si>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</si>
  <si>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</si>
  <si>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</si>
  <si>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</si>
  <si>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</si>
  <si>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</si>
  <si>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</si>
  <si>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</si>
  <si>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</si>
  <si>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</si>
  <si>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</si>
  <si>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</si>
  <si>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</si>
  <si>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</si>
  <si>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</si>
  <si>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</si>
  <si>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</si>
  <si>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</si>
  <si>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</si>
  <si>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</si>
  <si>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</si>
  <si>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</si>
  <si>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015</t>
  </si>
  <si>
    <t>二号门诊11层</t>
  </si>
  <si>
    <t>备注@1：带有+号的是已更换证卡打印机</t>
  </si>
  <si>
    <t>备注@2：带有*号的，机器证卡打印机传感器已调整。</t>
  </si>
  <si>
    <t>备注@3：带有^号的，机器凭条出口和报告单出口已更换。</t>
  </si>
  <si>
    <t>凭条打印机故障:16台</t>
  </si>
  <si>
    <t>报告打印机故障:16台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</si>
  <si>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</si>
  <si>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</si>
  <si>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</si>
  <si>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</si>
  <si>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</si>
  <si>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</si>
  <si>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</si>
  <si>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</si>
  <si>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</si>
  <si>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</si>
  <si>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</si>
  <si>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</si>
  <si>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</si>
  <si>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</si>
  <si>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</si>
  <si>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</si>
  <si>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</si>
  <si>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</si>
  <si>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</si>
  <si>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</si>
  <si>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</si>
  <si>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</si>
  <si>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</si>
  <si>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</si>
  <si>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</si>
  <si>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</si>
  <si>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</si>
  <si>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</si>
  <si>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</si>
  <si>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</si>
  <si>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</si>
  <si>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</si>
  <si>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</si>
  <si>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</si>
  <si>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</si>
  <si>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</si>
  <si>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</si>
  <si>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</si>
  <si>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</si>
  <si>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</si>
  <si>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</si>
  <si>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</si>
  <si>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</si>
  <si>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</si>
  <si>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</si>
  <si>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</si>
  <si>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</si>
  <si>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</si>
  <si>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</si>
  <si>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</si>
  <si>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</si>
  <si>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</si>
  <si>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</si>
  <si>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</si>
  <si>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</si>
  <si>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</si>
  <si>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</si>
  <si>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</si>
  <si>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</si>
  <si>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</si>
  <si>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</si>
  <si>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</si>
  <si>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</si>
  <si>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</si>
  <si>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</si>
  <si>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</si>
  <si>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</si>
  <si>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</si>
  <si>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</si>
  <si>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</si>
  <si>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</si>
  <si>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</si>
  <si>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</si>
  <si>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</si>
  <si>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</si>
  <si>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</si>
  <si>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</si>
  <si>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</si>
  <si>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</si>
  <si>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</si>
  <si>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</si>
  <si>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</si>
  <si>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</si>
  <si>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</si>
  <si>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</si>
  <si>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</si>
  <si>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</si>
  <si>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</si>
  <si>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family val="3"/>
        <charset val="134"/>
      </rPr>
      <t>78</t>
    </r>
    <r>
      <rPr>
        <sz val="11"/>
        <color theme="1"/>
        <rFont val="宋体"/>
        <family val="3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</si>
  <si>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</si>
  <si>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</si>
  <si>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</si>
  <si>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</si>
  <si>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</si>
  <si>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</si>
  <si>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</si>
  <si>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</si>
  <si>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</si>
  <si>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</si>
  <si>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</si>
  <si>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</si>
  <si>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</si>
  <si>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</si>
  <si>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</si>
  <si>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</si>
  <si>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</si>
  <si>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</si>
  <si>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</si>
  <si>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</si>
  <si>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</si>
  <si>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</si>
  <si>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</si>
  <si>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</si>
  <si>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</si>
  <si>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</si>
  <si>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</si>
  <si>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</si>
  <si>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</si>
  <si>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</si>
  <si>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</si>
  <si>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</si>
  <si>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</si>
  <si>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</si>
  <si>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</si>
  <si>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</si>
  <si>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</si>
  <si>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</si>
  <si>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</si>
  <si>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</si>
  <si>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118.患者用身份证办了一张自费卡，卡里多出了预约信息，患者表示从没预约过。</t>
  </si>
  <si>
    <t>119.银行卡预存停留在检查支付环境界面，重启UPS无效，波特率正常。（58）</t>
  </si>
  <si>
    <t>120.点击现金预存，机器跳过插卡环节，出现进钞界面，患者不知道，就塞钱，好在机器没吞。（061）</t>
  </si>
  <si>
    <t>121.预存现金，钞票在纸币器反复进出，经咨询，是纸币器识别率低和脏，需要酒精清洗。（067）</t>
  </si>
  <si>
    <t>122.预约挂号时，选择所有日期和当天或是某天，预约的信息不对，列如在所有日期里是5个医生20个号，点击某一天会变成3个医生15个号。</t>
  </si>
  <si>
    <t>123.机器白屏，重启机器也没有用，线路和电源没有问题，就诊卡入口有时能进卡有时不能。（071）</t>
  </si>
  <si>
    <t>124.网页无故被关，弹出多个未知网页（047 038 ）</t>
  </si>
  <si>
    <t>125.银行卡退款，操作正确，但是多日不到账。</t>
  </si>
  <si>
    <t>126.现在卡网页的情况很严重。</t>
  </si>
  <si>
    <t>127.卡表单，卡凭条，网页卡的很严重，比以前多。</t>
  </si>
  <si>
    <t>128.办卡，卡上有水渍。（005）</t>
  </si>
  <si>
    <t>129.办理业务，除了身份证办卡有声音，其他的都有有声音。（071）</t>
  </si>
  <si>
    <t>130.患者办理就诊卡，出来的是一张没有打印的空卡，患者的卡在废卡槽（005）</t>
  </si>
  <si>
    <t>131.发卡异常，办出来得卡是没打印过的。（038）</t>
  </si>
  <si>
    <t>132.卡网页严重。</t>
  </si>
  <si>
    <t>133.打印机不出纸，机器不卡纸且有纸，不能执行打印命令，重启恢复。（58）</t>
  </si>
  <si>
    <t xml:space="preserve">134.网页被关无故被关。（67  52  62  59  80  20  11 5）  </t>
  </si>
  <si>
    <t>135.白屏严重，一天就出现3次，网线松动。（68）</t>
  </si>
  <si>
    <t>136.卡凭条纸,（004）</t>
  </si>
  <si>
    <t>137.用医保卡缴费，屏幕显示预结算失败。</t>
  </si>
  <si>
    <t>138.功能界面建议添加一个余额查询的功能。患者需求很大。</t>
  </si>
  <si>
    <t>139.建议调整功能菜单的顺序，把充值列为一排，功能归类。</t>
  </si>
  <si>
    <t>140.卡网页严重</t>
  </si>
  <si>
    <t>141.卡网页严重（057 056  002  072  ）</t>
  </si>
  <si>
    <t>142.患者办卡之后，不能预存，不能缴费，其他的正常。</t>
  </si>
  <si>
    <t>143.预约挂号时，被预约的号依然还在机器上，患者一点，机器显示被预约然后主回主界面。</t>
  </si>
  <si>
    <t>144.界面总是无故被关（032  055  0.52  073  059  065）</t>
  </si>
  <si>
    <t>145.一号楼卡网页很严重，基本每一台都卡。</t>
  </si>
  <si>
    <t>146.表单卡纸严重（062  004  041）</t>
  </si>
  <si>
    <t>147.医保卡办卡，经常显示上下电失败。</t>
  </si>
  <si>
    <t>148.005卡凭条纸严重。</t>
  </si>
  <si>
    <t xml:space="preserve">149.微信预存显示系统无法支付,刷新，重启系统和ups都不行。002  004  005  076  077 </t>
  </si>
  <si>
    <t>150.一号楼4楼065患者办出来的卡经常会掉进表单出口。</t>
  </si>
  <si>
    <t>151.029现金预存一存就吞钱。</t>
  </si>
  <si>
    <t>152.023卡卡严重</t>
  </si>
  <si>
    <t>153.打印机显示需排卡，但机器没有卡卡。（029）</t>
  </si>
  <si>
    <t>154.昨天在机器上约的号，今天来签就没有，但分诊台能查到。</t>
  </si>
  <si>
    <t>155.凭条卡纸的话，没凭条，患者有情绪。希望凭条可以重复打印。</t>
  </si>
  <si>
    <t>156.银行卡退款，退了款不到账。部分会退回就诊卡，患者是外地人，退款困难，患者意见很大。</t>
  </si>
  <si>
    <t>157.有两台机器卡卡严重的(038  005)</t>
  </si>
  <si>
    <t>158.卡网页严重，（053  063  008）</t>
  </si>
  <si>
    <t xml:space="preserve">159.卡凭条严重（005  071 056） </t>
  </si>
  <si>
    <t>160.没点签到，但是显示放弃。早上挂的号，下午无故被放弃。</t>
  </si>
  <si>
    <t>161.银行卡预存，停留在支付环境，重启之后又输密码无反应，要重复一次操作才行。（040  024）</t>
  </si>
  <si>
    <t>162.建议社保卡办卡提到第一个功能键，把自费卡那个改成身份证办自费卡。</t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</si>
  <si>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</si>
  <si>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</si>
  <si>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</si>
  <si>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</si>
  <si>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</si>
  <si>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</si>
  <si>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</si>
  <si>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</si>
  <si>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杭继英</t>
  </si>
  <si>
    <t>1000045829</t>
  </si>
  <si>
    <t>1号门诊4楼062</t>
  </si>
  <si>
    <t>现金充值200元，界面死机未到账</t>
  </si>
  <si>
    <t>王婷</t>
  </si>
  <si>
    <t>状态为A,已处理</t>
  </si>
  <si>
    <t>黄娟</t>
  </si>
  <si>
    <t>1000170101</t>
  </si>
  <si>
    <t>1号门诊1楼057</t>
  </si>
  <si>
    <t>现金预存300未到账</t>
  </si>
  <si>
    <t>徐星宇</t>
  </si>
  <si>
    <t>王庆祥</t>
  </si>
  <si>
    <t>111069896</t>
  </si>
  <si>
    <t>1号门诊2楼059</t>
  </si>
  <si>
    <t>患者现金充值100元没有到账</t>
  </si>
  <si>
    <t>晏绍荣</t>
  </si>
  <si>
    <t>订单有，结算单无（经录像核实后已处理）</t>
  </si>
  <si>
    <t>李崇明</t>
  </si>
  <si>
    <t>1000027944</t>
  </si>
  <si>
    <t xml:space="preserve">2号门诊4楼025 </t>
  </si>
  <si>
    <t>现金预存700元卡住未到账</t>
  </si>
  <si>
    <t>徐琛</t>
  </si>
  <si>
    <t>张卯益</t>
  </si>
  <si>
    <t>1000169347</t>
  </si>
  <si>
    <t>2号门诊1楼002</t>
  </si>
  <si>
    <t>现金充值4900元，到账4300，还剩600没到账</t>
  </si>
  <si>
    <t>汪红梅</t>
  </si>
  <si>
    <t>刘文清</t>
  </si>
  <si>
    <t>1000170472</t>
  </si>
  <si>
    <t>2号门诊3楼019</t>
  </si>
  <si>
    <t>现金充值400元，未到账</t>
  </si>
  <si>
    <t>李瑞娇</t>
  </si>
  <si>
    <t>1000170804</t>
  </si>
  <si>
    <t>2号门诊1楼008</t>
  </si>
  <si>
    <t>充值现金200界面死机，未到账</t>
  </si>
  <si>
    <t>严圆</t>
  </si>
  <si>
    <t>刘玉花</t>
  </si>
  <si>
    <t>1000172140</t>
  </si>
  <si>
    <t>急诊科080</t>
  </si>
  <si>
    <t>预存10元界面卡死未到账</t>
  </si>
  <si>
    <t>宋林伟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</si>
</sst>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8" formatCode="0_ "/>
  </numFmts>
  <fonts count="24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b/>
      <sz val="10"/>
      <name val="宋体"/>
      <charset val="134"/>
    </font>
    <font>
      <b/>
      <sz val="11"/>
      <color theme="1"/>
      <name val="宋体"/>
      <charset val="134"/>
    </font>
    <font>
      <b/>
      <sz val="11"/>
      <name val="宋体"/>
      <charset val="134"/>
    </font>
    <font>
      <b/>
      <sz val="11"/>
      <name val="宋体"/>
      <charset val="134"/>
      <scheme val="minor"/>
    </font>
    <font>
      <b/>
      <sz val="11"/>
      <name val="Abadi MT Condensed Extra Bold"/>
      <family val="1"/>
    </font>
    <font>
      <sz val="11"/>
      <color rgb="FF0070C0"/>
      <name val="宋体"/>
      <family val="3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u/>
      <sz val="11"/>
      <color rgb="FF800080"/>
      <name val="宋体"/>
      <family val="3"/>
      <charset val="134"/>
    </font>
    <font>
      <u/>
      <sz val="11"/>
      <color rgb="FF0070C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0" fontId="20" fillId="0" borderId="0">
      <alignment vertical="center"/>
    </xf>
  </cellStyleXfs>
  <cellXfs count="163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>
      <alignment vertical="center"/>
    </xf>
    <xf numFmtId="2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>
      <alignment vertical="center"/>
    </xf>
    <xf numFmtId="2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Fill="1">
      <alignment vertical="center"/>
    </xf>
    <xf numFmtId="0" fontId="2" fillId="4" borderId="1" xfId="0" applyFont="1" applyFill="1" applyBorder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4" fillId="4" borderId="1" xfId="3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49" fontId="6" fillId="3" borderId="1" xfId="3" applyNumberFormat="1" applyFont="1" applyFill="1" applyBorder="1" applyAlignment="1">
      <alignment horizontal="center" vertical="center" wrapText="1"/>
    </xf>
    <xf numFmtId="49" fontId="6" fillId="4" borderId="1" xfId="3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6" fillId="4" borderId="1" xfId="3" applyNumberFormat="1" applyFont="1" applyFill="1" applyBorder="1" applyAlignment="1">
      <alignment horizontal="center" vertical="center" wrapText="1"/>
    </xf>
    <xf numFmtId="176" fontId="20" fillId="0" borderId="1" xfId="3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176" fontId="20" fillId="0" borderId="1" xfId="3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49" fontId="10" fillId="0" borderId="0" xfId="0" applyNumberFormat="1" applyFont="1" applyFill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>
      <alignment vertical="center"/>
    </xf>
    <xf numFmtId="9" fontId="0" fillId="0" borderId="0" xfId="2" applyFont="1" applyAlignment="1">
      <alignment vertical="center"/>
    </xf>
    <xf numFmtId="176" fontId="0" fillId="0" borderId="1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0" fillId="0" borderId="2" xfId="3" applyNumberFormat="1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3" applyNumberFormat="1" applyFont="1" applyBorder="1">
      <alignment vertical="center"/>
    </xf>
    <xf numFmtId="176" fontId="0" fillId="0" borderId="2" xfId="3" applyNumberFormat="1" applyFont="1" applyBorder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1" applyFont="1">
      <alignment vertical="center"/>
    </xf>
    <xf numFmtId="0" fontId="0" fillId="0" borderId="0" xfId="0" applyAlignment="1">
      <alignment vertical="center" wrapText="1"/>
    </xf>
    <xf numFmtId="0" fontId="14" fillId="0" borderId="0" xfId="1">
      <alignment vertical="center"/>
    </xf>
    <xf numFmtId="0" fontId="20" fillId="0" borderId="0" xfId="3">
      <alignment vertical="center"/>
    </xf>
    <xf numFmtId="10" fontId="0" fillId="0" borderId="0" xfId="0" applyNumberFormat="1">
      <alignment vertical="center"/>
    </xf>
    <xf numFmtId="10" fontId="0" fillId="3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0" fontId="0" fillId="0" borderId="1" xfId="0" applyNumberFormat="1" applyFill="1" applyBorder="1">
      <alignment vertical="center"/>
    </xf>
    <xf numFmtId="0" fontId="0" fillId="3" borderId="1" xfId="0" applyFont="1" applyFill="1" applyBorder="1">
      <alignment vertical="center"/>
    </xf>
    <xf numFmtId="10" fontId="0" fillId="3" borderId="1" xfId="2" applyNumberFormat="1" applyFont="1" applyFill="1" applyBorder="1" applyAlignment="1">
      <alignment vertical="center"/>
    </xf>
    <xf numFmtId="9" fontId="0" fillId="0" borderId="1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7" borderId="1" xfId="0" applyFont="1" applyFill="1" applyBorder="1">
      <alignment vertical="center"/>
    </xf>
    <xf numFmtId="10" fontId="0" fillId="7" borderId="1" xfId="2" applyNumberFormat="1" applyFont="1" applyFill="1" applyBorder="1" applyAlignment="1">
      <alignment vertical="center"/>
    </xf>
    <xf numFmtId="0" fontId="0" fillId="7" borderId="1" xfId="0" applyFill="1" applyBorder="1">
      <alignment vertical="center"/>
    </xf>
    <xf numFmtId="178" fontId="0" fillId="5" borderId="1" xfId="0" applyNumberFormat="1" applyFill="1" applyBorder="1">
      <alignment vertical="center"/>
    </xf>
    <xf numFmtId="178" fontId="0" fillId="6" borderId="1" xfId="0" applyNumberFormat="1" applyFill="1" applyBorder="1">
      <alignment vertical="center"/>
    </xf>
    <xf numFmtId="178" fontId="0" fillId="0" borderId="0" xfId="0" applyNumberFormat="1">
      <alignment vertical="center"/>
    </xf>
    <xf numFmtId="10" fontId="0" fillId="5" borderId="1" xfId="0" applyNumberFormat="1" applyFill="1" applyBorder="1">
      <alignment vertical="center"/>
    </xf>
    <xf numFmtId="10" fontId="0" fillId="6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0" fontId="0" fillId="9" borderId="0" xfId="0" applyFill="1" applyBorder="1">
      <alignment vertical="center"/>
    </xf>
    <xf numFmtId="0" fontId="0" fillId="10" borderId="1" xfId="0" applyFont="1" applyFill="1" applyBorder="1">
      <alignment vertical="center"/>
    </xf>
    <xf numFmtId="0" fontId="0" fillId="9" borderId="1" xfId="0" applyFont="1" applyFill="1" applyBorder="1">
      <alignment vertical="center"/>
    </xf>
    <xf numFmtId="178" fontId="0" fillId="8" borderId="1" xfId="0" applyNumberFormat="1" applyFill="1" applyBorder="1">
      <alignment vertical="center"/>
    </xf>
    <xf numFmtId="178" fontId="0" fillId="9" borderId="0" xfId="0" applyNumberFormat="1" applyFill="1" applyBorder="1">
      <alignment vertical="center"/>
    </xf>
    <xf numFmtId="178" fontId="0" fillId="10" borderId="1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10" fontId="0" fillId="8" borderId="1" xfId="0" applyNumberFormat="1" applyFill="1" applyBorder="1">
      <alignment vertical="center"/>
    </xf>
    <xf numFmtId="10" fontId="0" fillId="9" borderId="0" xfId="0" applyNumberFormat="1" applyFill="1" applyBorder="1">
      <alignment vertical="center"/>
    </xf>
    <xf numFmtId="10" fontId="0" fillId="10" borderId="1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  <xf numFmtId="10" fontId="0" fillId="0" borderId="1" xfId="2" applyNumberFormat="1" applyFont="1" applyFill="1" applyBorder="1" applyAlignment="1">
      <alignment vertical="center"/>
    </xf>
    <xf numFmtId="10" fontId="0" fillId="0" borderId="1" xfId="2" applyNumberFormat="1" applyFont="1" applyBorder="1" applyAlignment="1">
      <alignment vertical="center"/>
    </xf>
    <xf numFmtId="0" fontId="0" fillId="0" borderId="1" xfId="2" applyNumberFormat="1" applyFont="1" applyBorder="1" applyAlignment="1">
      <alignment vertical="center"/>
    </xf>
    <xf numFmtId="10" fontId="0" fillId="0" borderId="1" xfId="0" applyNumberFormat="1" applyBorder="1">
      <alignment vertical="center"/>
    </xf>
    <xf numFmtId="10" fontId="0" fillId="0" borderId="1" xfId="0" applyNumberFormat="1" applyBorder="1" applyAlignment="1">
      <alignment horizontal="right" vertical="center"/>
    </xf>
    <xf numFmtId="58" fontId="0" fillId="12" borderId="1" xfId="0" applyNumberFormat="1" applyFill="1" applyBorder="1">
      <alignment vertical="center"/>
    </xf>
    <xf numFmtId="58" fontId="0" fillId="11" borderId="1" xfId="0" applyNumberFormat="1" applyFill="1" applyBorder="1" applyAlignment="1">
      <alignment horizontal="right" vertical="center"/>
    </xf>
    <xf numFmtId="58" fontId="0" fillId="11" borderId="0" xfId="0" applyNumberFormat="1" applyFill="1">
      <alignment vertical="center"/>
    </xf>
    <xf numFmtId="58" fontId="0" fillId="11" borderId="1" xfId="0" applyNumberFormat="1" applyFill="1" applyBorder="1">
      <alignment vertical="center"/>
    </xf>
    <xf numFmtId="10" fontId="0" fillId="0" borderId="8" xfId="0" applyNumberFormat="1" applyBorder="1">
      <alignment vertical="center"/>
    </xf>
    <xf numFmtId="10" fontId="0" fillId="7" borderId="1" xfId="0" applyNumberFormat="1" applyFill="1" applyBorder="1">
      <alignment vertical="center"/>
    </xf>
    <xf numFmtId="10" fontId="0" fillId="7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58" fontId="0" fillId="11" borderId="1" xfId="0" applyNumberFormat="1" applyFill="1" applyBorder="1">
      <alignment vertical="center"/>
    </xf>
    <xf numFmtId="10" fontId="0" fillId="4" borderId="8" xfId="2" applyNumberFormat="1" applyFont="1" applyFill="1" applyBorder="1" applyAlignment="1">
      <alignment vertical="center"/>
    </xf>
    <xf numFmtId="10" fontId="0" fillId="0" borderId="1" xfId="0" applyNumberFormat="1" applyBorder="1">
      <alignment vertical="center"/>
    </xf>
    <xf numFmtId="10" fontId="0" fillId="4" borderId="1" xfId="2" applyNumberFormat="1" applyFont="1" applyFill="1" applyBorder="1" applyAlignment="1">
      <alignment vertical="center"/>
    </xf>
    <xf numFmtId="10" fontId="0" fillId="13" borderId="1" xfId="0" applyNumberFormat="1" applyFill="1" applyBorder="1">
      <alignment vertical="center"/>
    </xf>
    <xf numFmtId="10" fontId="0" fillId="13" borderId="1" xfId="0" applyNumberFormat="1" applyFill="1" applyBorder="1">
      <alignment vertical="center"/>
    </xf>
    <xf numFmtId="0" fontId="0" fillId="0" borderId="1" xfId="0" applyBorder="1">
      <alignment vertical="center"/>
    </xf>
    <xf numFmtId="176" fontId="15" fillId="0" borderId="0" xfId="0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 applyBorder="1" applyAlignment="1">
      <alignment horizontal="left" vertical="center"/>
    </xf>
    <xf numFmtId="176" fontId="16" fillId="14" borderId="1" xfId="0" applyNumberFormat="1" applyFont="1" applyFill="1" applyBorder="1" applyAlignment="1">
      <alignment horizontal="center" vertical="center" wrapText="1"/>
    </xf>
    <xf numFmtId="0" fontId="16" fillId="14" borderId="1" xfId="0" applyFont="1" applyFill="1" applyBorder="1" applyAlignment="1">
      <alignment horizontal="center" vertical="center" wrapText="1"/>
    </xf>
    <xf numFmtId="176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justify" vertical="center" wrapText="1"/>
    </xf>
    <xf numFmtId="0" fontId="16" fillId="0" borderId="0" xfId="0" applyFont="1" applyBorder="1" applyAlignment="1">
      <alignment horizontal="justify" vertical="center" wrapText="1"/>
    </xf>
    <xf numFmtId="176" fontId="17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justify" vertical="center" wrapText="1"/>
    </xf>
    <xf numFmtId="14" fontId="16" fillId="0" borderId="1" xfId="0" applyNumberFormat="1" applyFont="1" applyBorder="1" applyAlignment="1">
      <alignment horizontal="justify" vertical="center" wrapText="1"/>
    </xf>
    <xf numFmtId="0" fontId="16" fillId="0" borderId="1" xfId="0" applyFont="1" applyBorder="1" applyAlignment="1">
      <alignment horizontal="left" vertical="center"/>
    </xf>
    <xf numFmtId="0" fontId="16" fillId="15" borderId="1" xfId="0" applyFont="1" applyFill="1" applyBorder="1" applyAlignment="1">
      <alignment horizontal="left" vertical="center" wrapText="1"/>
    </xf>
    <xf numFmtId="0" fontId="16" fillId="15" borderId="2" xfId="0" applyFont="1" applyFill="1" applyBorder="1" applyAlignment="1">
      <alignment horizontal="left" vertical="center" wrapText="1"/>
    </xf>
    <xf numFmtId="0" fontId="16" fillId="15" borderId="3" xfId="0" applyFont="1" applyFill="1" applyBorder="1" applyAlignment="1">
      <alignment horizontal="left" vertical="center" wrapText="1"/>
    </xf>
    <xf numFmtId="0" fontId="16" fillId="15" borderId="10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3" fillId="0" borderId="9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4" fontId="2" fillId="0" borderId="6" xfId="0" applyNumberFormat="1" applyFont="1" applyBorder="1">
      <alignment vertical="center"/>
    </xf>
    <xf numFmtId="14" fontId="2" fillId="0" borderId="7" xfId="0" applyNumberFormat="1" applyFont="1" applyBorder="1">
      <alignment vertical="center"/>
    </xf>
    <xf numFmtId="14" fontId="2" fillId="0" borderId="8" xfId="0" applyNumberFormat="1" applyFont="1" applyBorder="1">
      <alignment vertical="center"/>
    </xf>
    <xf numFmtId="14" fontId="2" fillId="0" borderId="6" xfId="0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4">
    <cellStyle name="百分比" xfId="2" builtinId="5"/>
    <cellStyle name="常规" xfId="0" builtinId="0"/>
    <cellStyle name="常规 2" xfId="3"/>
    <cellStyle name="超链接" xfId="1" builtinId="8"/>
  </cellStyles>
  <dxfs count="0"/>
  <tableStyles count="0" defaultTableStyle="TableStyleMedium2" defaultPivotStyle="PivotStyleMedium7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%5E&#21495;&#30340;&#65292;&#26426;&#22120;&#20973;&#26465;&#20986;&#21475;&#21644;&#25253;&#21578;&#21333;&#20986;&#21475;&#24050;&#26356;&#25442;&#12290;" TargetMode="External"/><Relationship Id="rId1" Type="http://schemas.openxmlformats.org/officeDocument/2006/relationships/hyperlink" Target="mailto:&#22791;&#27880;@1&#65306;&#24102;&#26377;*&#21495;&#30340;&#65292;&#26426;&#22120;&#35777;&#21345;&#25171;&#21360;&#26426;&#20256;&#24863;&#22120;&#24050;&#35843;&#25972;&#12290;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%5E&#21495;&#30340;&#65292;&#26426;&#22120;&#20973;&#26465;&#20986;&#21475;&#21644;&#25253;&#21578;&#21333;&#20986;&#21475;&#24050;&#26356;&#25442;&#12290;" TargetMode="External"/><Relationship Id="rId1" Type="http://schemas.openxmlformats.org/officeDocument/2006/relationships/hyperlink" Target="mailto:&#22791;&#27880;@1&#65306;&#24102;&#26377;*&#21495;&#30340;&#65292;&#26426;&#22120;&#35777;&#21345;&#25171;&#21360;&#26426;&#20256;&#24863;&#22120;&#24050;&#35843;&#25972;&#12290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45" sqref="C45"/>
    </sheetView>
  </sheetViews>
  <sheetFormatPr defaultColWidth="9" defaultRowHeight="13.5"/>
  <cols>
    <col min="1" max="1" width="5.875" style="111" customWidth="1"/>
    <col min="2" max="2" width="42.375" style="112" customWidth="1"/>
    <col min="3" max="3" width="41.375" style="112" customWidth="1"/>
    <col min="4" max="4" width="11.625" style="112" customWidth="1"/>
    <col min="5" max="5" width="9" style="112"/>
    <col min="6" max="6" width="10.5" style="112" customWidth="1"/>
    <col min="7" max="16384" width="9" style="112"/>
  </cols>
  <sheetData>
    <row r="1" spans="1:6" ht="14.25">
      <c r="A1" s="122" t="s">
        <v>0</v>
      </c>
      <c r="B1" s="122"/>
      <c r="C1" s="122"/>
      <c r="D1" s="113"/>
    </row>
    <row r="2" spans="1:6" ht="14.25">
      <c r="A2" s="114" t="s">
        <v>1</v>
      </c>
      <c r="B2" s="115" t="s">
        <v>2</v>
      </c>
      <c r="C2" s="115" t="s">
        <v>3</v>
      </c>
    </row>
    <row r="3" spans="1:6" ht="14.25">
      <c r="A3" s="116">
        <v>1</v>
      </c>
      <c r="B3" s="117" t="s">
        <v>4</v>
      </c>
      <c r="C3" s="117" t="s">
        <v>5</v>
      </c>
      <c r="D3" s="118"/>
    </row>
    <row r="4" spans="1:6" ht="28.5">
      <c r="A4" s="116">
        <v>2</v>
      </c>
      <c r="B4" s="117" t="s">
        <v>6</v>
      </c>
      <c r="C4" s="117" t="s">
        <v>7</v>
      </c>
      <c r="D4" s="118"/>
    </row>
    <row r="5" spans="1:6" ht="57">
      <c r="A5" s="116">
        <v>3</v>
      </c>
      <c r="B5" s="117" t="s">
        <v>8</v>
      </c>
      <c r="C5" s="117" t="s">
        <v>9</v>
      </c>
      <c r="D5" s="118"/>
    </row>
    <row r="6" spans="1:6" ht="28.5">
      <c r="A6" s="119">
        <v>4</v>
      </c>
      <c r="B6" s="120" t="s">
        <v>10</v>
      </c>
      <c r="C6" s="120" t="s">
        <v>11</v>
      </c>
      <c r="D6" s="118"/>
    </row>
    <row r="7" spans="1:6" ht="14.25">
      <c r="A7" s="116">
        <v>5</v>
      </c>
      <c r="B7" s="117" t="s">
        <v>12</v>
      </c>
      <c r="C7" s="117" t="s">
        <v>13</v>
      </c>
      <c r="D7" s="118"/>
    </row>
    <row r="9" spans="1:6" ht="14.25">
      <c r="A9" s="122" t="s">
        <v>14</v>
      </c>
      <c r="B9" s="122"/>
      <c r="C9" s="122"/>
      <c r="D9" s="122"/>
      <c r="E9" s="122"/>
      <c r="F9" s="122"/>
    </row>
    <row r="10" spans="1:6" ht="14.25">
      <c r="A10" s="114" t="s">
        <v>1</v>
      </c>
      <c r="B10" s="115" t="s">
        <v>2</v>
      </c>
      <c r="C10" s="115" t="s">
        <v>15</v>
      </c>
      <c r="D10" s="115" t="s">
        <v>16</v>
      </c>
      <c r="E10" s="115" t="s">
        <v>17</v>
      </c>
      <c r="F10" s="115" t="s">
        <v>18</v>
      </c>
    </row>
    <row r="11" spans="1:6" ht="14.25">
      <c r="A11" s="123" t="s">
        <v>19</v>
      </c>
      <c r="B11" s="123"/>
      <c r="C11" s="123"/>
      <c r="D11" s="123"/>
      <c r="E11" s="123"/>
      <c r="F11" s="123"/>
    </row>
    <row r="12" spans="1:6" ht="28.5">
      <c r="A12" s="116">
        <v>1</v>
      </c>
      <c r="B12" s="117" t="s">
        <v>20</v>
      </c>
      <c r="C12" s="120" t="s">
        <v>21</v>
      </c>
      <c r="D12" s="117" t="s">
        <v>22</v>
      </c>
      <c r="E12" s="117" t="s">
        <v>23</v>
      </c>
      <c r="F12" s="121">
        <v>42916</v>
      </c>
    </row>
    <row r="13" spans="1:6" ht="14.25">
      <c r="A13" s="116">
        <v>2</v>
      </c>
      <c r="B13" s="117" t="s">
        <v>24</v>
      </c>
      <c r="C13" s="120" t="s">
        <v>25</v>
      </c>
      <c r="D13" s="117" t="s">
        <v>22</v>
      </c>
      <c r="E13" s="117" t="s">
        <v>26</v>
      </c>
      <c r="F13" s="121">
        <v>42916</v>
      </c>
    </row>
    <row r="14" spans="1:6" ht="14.25">
      <c r="A14" s="116">
        <v>3</v>
      </c>
      <c r="B14" s="117" t="s">
        <v>27</v>
      </c>
      <c r="C14" s="120" t="s">
        <v>25</v>
      </c>
      <c r="D14" s="117" t="s">
        <v>22</v>
      </c>
      <c r="E14" s="117" t="s">
        <v>26</v>
      </c>
      <c r="F14" s="121">
        <v>42916</v>
      </c>
    </row>
    <row r="15" spans="1:6" ht="14.25">
      <c r="A15" s="124" t="s">
        <v>28</v>
      </c>
      <c r="B15" s="125"/>
      <c r="C15" s="125"/>
      <c r="D15" s="125"/>
      <c r="E15" s="125"/>
      <c r="F15" s="126"/>
    </row>
    <row r="16" spans="1:6" ht="114">
      <c r="A16" s="116">
        <v>1</v>
      </c>
      <c r="B16" s="117" t="s">
        <v>29</v>
      </c>
      <c r="C16" s="117" t="s">
        <v>30</v>
      </c>
      <c r="D16" s="117" t="s">
        <v>31</v>
      </c>
      <c r="E16" s="117" t="s">
        <v>23</v>
      </c>
      <c r="F16" s="121">
        <v>42916</v>
      </c>
    </row>
    <row r="17" spans="1:6" ht="42.75">
      <c r="A17" s="116">
        <v>2</v>
      </c>
      <c r="B17" s="117" t="s">
        <v>32</v>
      </c>
      <c r="C17" s="117" t="s">
        <v>33</v>
      </c>
      <c r="D17" s="117" t="s">
        <v>31</v>
      </c>
      <c r="E17" s="117" t="s">
        <v>23</v>
      </c>
      <c r="F17" s="121">
        <v>42911</v>
      </c>
    </row>
    <row r="18" spans="1:6" ht="28.5">
      <c r="A18" s="116">
        <v>3</v>
      </c>
      <c r="B18" s="117" t="s">
        <v>34</v>
      </c>
      <c r="C18" s="117" t="s">
        <v>33</v>
      </c>
      <c r="D18" s="117" t="s">
        <v>31</v>
      </c>
      <c r="E18" s="117" t="s">
        <v>23</v>
      </c>
      <c r="F18" s="121">
        <v>42911</v>
      </c>
    </row>
    <row r="19" spans="1:6" ht="28.5">
      <c r="A19" s="116">
        <v>4</v>
      </c>
      <c r="B19" s="117" t="s">
        <v>35</v>
      </c>
      <c r="C19" s="117" t="s">
        <v>36</v>
      </c>
      <c r="D19" s="117" t="s">
        <v>37</v>
      </c>
      <c r="E19" s="117" t="s">
        <v>26</v>
      </c>
      <c r="F19" s="121">
        <v>42934</v>
      </c>
    </row>
    <row r="20" spans="1:6" ht="42.75">
      <c r="A20" s="116">
        <v>5</v>
      </c>
      <c r="B20" s="117" t="s">
        <v>38</v>
      </c>
      <c r="C20" s="117" t="s">
        <v>39</v>
      </c>
      <c r="D20" s="117" t="s">
        <v>40</v>
      </c>
      <c r="E20" s="117" t="s">
        <v>26</v>
      </c>
      <c r="F20" s="121">
        <v>42916</v>
      </c>
    </row>
    <row r="21" spans="1:6" ht="71.25">
      <c r="A21" s="116">
        <v>6</v>
      </c>
      <c r="B21" s="117" t="s">
        <v>41</v>
      </c>
      <c r="C21" s="117" t="s">
        <v>42</v>
      </c>
      <c r="D21" s="117" t="s">
        <v>31</v>
      </c>
      <c r="E21" s="117" t="s">
        <v>23</v>
      </c>
      <c r="F21" s="121">
        <v>42909</v>
      </c>
    </row>
    <row r="22" spans="1:6" ht="42.75">
      <c r="A22" s="116">
        <v>7</v>
      </c>
      <c r="B22" s="117" t="s">
        <v>43</v>
      </c>
      <c r="C22" s="117" t="s">
        <v>39</v>
      </c>
      <c r="D22" s="117" t="s">
        <v>37</v>
      </c>
      <c r="E22" s="117" t="s">
        <v>23</v>
      </c>
      <c r="F22" s="121">
        <v>42912</v>
      </c>
    </row>
    <row r="23" spans="1:6" ht="14.25">
      <c r="A23" s="116">
        <v>8</v>
      </c>
      <c r="B23" s="117" t="s">
        <v>44</v>
      </c>
      <c r="C23" s="117" t="s">
        <v>45</v>
      </c>
      <c r="D23" s="117" t="s">
        <v>37</v>
      </c>
      <c r="E23" s="117" t="s">
        <v>26</v>
      </c>
      <c r="F23" s="121">
        <v>42916</v>
      </c>
    </row>
    <row r="24" spans="1:6" ht="28.5">
      <c r="A24" s="116">
        <v>9</v>
      </c>
      <c r="B24" s="117" t="s">
        <v>46</v>
      </c>
      <c r="C24" s="117" t="s">
        <v>47</v>
      </c>
      <c r="D24" s="117" t="s">
        <v>31</v>
      </c>
      <c r="E24" s="117" t="s">
        <v>48</v>
      </c>
      <c r="F24" s="121">
        <v>42916</v>
      </c>
    </row>
    <row r="25" spans="1:6" ht="14.25">
      <c r="A25" s="116">
        <v>10</v>
      </c>
      <c r="B25" s="117" t="s">
        <v>49</v>
      </c>
      <c r="C25" s="117" t="s">
        <v>50</v>
      </c>
      <c r="D25" s="117" t="s">
        <v>51</v>
      </c>
      <c r="E25" s="117" t="s">
        <v>48</v>
      </c>
      <c r="F25" s="121">
        <v>42911</v>
      </c>
    </row>
  </sheetData>
  <mergeCells count="4">
    <mergeCell ref="A1:C1"/>
    <mergeCell ref="A9:F9"/>
    <mergeCell ref="A11:F11"/>
    <mergeCell ref="A15:F15"/>
  </mergeCells>
  <phoneticPr fontId="2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workbookViewId="0">
      <pane xSplit="2" ySplit="1" topLeftCell="K2" activePane="bottomRight" state="frozen"/>
      <selection pane="topRight"/>
      <selection pane="bottomLeft"/>
      <selection pane="bottomRight" activeCell="Q14" sqref="Q14"/>
    </sheetView>
  </sheetViews>
  <sheetFormatPr defaultColWidth="11" defaultRowHeight="13.5"/>
  <cols>
    <col min="1" max="1" width="5.125" style="21" customWidth="1"/>
    <col min="2" max="2" width="18" customWidth="1"/>
    <col min="3" max="10" width="12.5" customWidth="1"/>
    <col min="11" max="11" width="12" customWidth="1"/>
    <col min="13" max="13" width="11" style="85"/>
  </cols>
  <sheetData>
    <row r="1" spans="1:22">
      <c r="A1" s="86" t="s">
        <v>1</v>
      </c>
      <c r="B1" s="87" t="s">
        <v>52</v>
      </c>
      <c r="C1" s="87" t="s">
        <v>53</v>
      </c>
      <c r="D1" s="88" t="s">
        <v>54</v>
      </c>
      <c r="E1" s="88" t="s">
        <v>55</v>
      </c>
      <c r="F1" s="87" t="s">
        <v>56</v>
      </c>
      <c r="G1" s="87" t="s">
        <v>57</v>
      </c>
      <c r="H1" s="87" t="s">
        <v>58</v>
      </c>
      <c r="I1" s="87" t="s">
        <v>59</v>
      </c>
      <c r="J1" s="87" t="s">
        <v>60</v>
      </c>
      <c r="K1" s="94" t="s">
        <v>61</v>
      </c>
      <c r="L1" s="94" t="s">
        <v>62</v>
      </c>
      <c r="M1" s="95">
        <v>42919</v>
      </c>
      <c r="N1" s="96">
        <v>42920</v>
      </c>
      <c r="O1" s="97">
        <v>42921</v>
      </c>
      <c r="P1" s="97">
        <v>42922</v>
      </c>
      <c r="Q1" s="97">
        <v>42923</v>
      </c>
      <c r="R1" s="94" t="s">
        <v>63</v>
      </c>
      <c r="S1" s="94" t="s">
        <v>64</v>
      </c>
      <c r="T1" s="104">
        <v>42926</v>
      </c>
      <c r="U1" s="104">
        <v>42927</v>
      </c>
      <c r="V1" s="104">
        <v>42928</v>
      </c>
    </row>
    <row r="2" spans="1:22" ht="14.25">
      <c r="A2" s="38">
        <v>1</v>
      </c>
      <c r="B2" s="39" t="s">
        <v>65</v>
      </c>
      <c r="C2" s="89">
        <v>1.03E-2</v>
      </c>
      <c r="D2" s="89">
        <v>1.1070110701107E-2</v>
      </c>
      <c r="E2" s="90">
        <v>5.0167224080267603E-3</v>
      </c>
      <c r="F2" s="90">
        <v>5.73355817875211E-3</v>
      </c>
      <c r="G2" s="90">
        <v>9.7363083164300201E-3</v>
      </c>
      <c r="H2" s="89">
        <v>1.6241299303944301E-2</v>
      </c>
      <c r="I2" s="89">
        <v>1.23402379903041E-2</v>
      </c>
      <c r="J2" s="90">
        <v>6.8819481206987797E-3</v>
      </c>
      <c r="K2" s="92">
        <v>9.5602294455066905E-3</v>
      </c>
      <c r="L2" s="92">
        <v>0</v>
      </c>
      <c r="M2" s="93">
        <v>6.0070671378091899E-3</v>
      </c>
      <c r="N2" s="92">
        <v>1.2136974425661E-2</v>
      </c>
      <c r="O2" s="98">
        <v>5.6034482758620698E-3</v>
      </c>
      <c r="P2" s="98">
        <v>6.7057837384744299E-3</v>
      </c>
      <c r="Q2" s="92">
        <v>5.9363194819212102E-3</v>
      </c>
      <c r="R2" s="92">
        <v>7.59734093067426E-3</v>
      </c>
      <c r="S2" s="92">
        <v>6.4935064935064896E-3</v>
      </c>
      <c r="T2" s="105">
        <v>3.83141762452107E-3</v>
      </c>
      <c r="U2" s="98">
        <v>2.07900207900208E-3</v>
      </c>
      <c r="V2" s="106">
        <v>2.76370336250576E-3</v>
      </c>
    </row>
    <row r="3" spans="1:22">
      <c r="A3" s="38">
        <v>2</v>
      </c>
      <c r="B3" s="40" t="s">
        <v>66</v>
      </c>
      <c r="C3" s="89">
        <v>6.1054202564276498E-4</v>
      </c>
      <c r="D3" s="90">
        <v>4.6210720887245802E-4</v>
      </c>
      <c r="E3" s="90">
        <v>1.58793171893609E-3</v>
      </c>
      <c r="F3" s="90">
        <v>7.2456767462081002E-4</v>
      </c>
      <c r="G3" s="90">
        <v>8.6105675146771002E-4</v>
      </c>
      <c r="H3" s="89">
        <v>6.2864327351697298E-4</v>
      </c>
      <c r="I3" s="89">
        <v>1.1297182349813901E-3</v>
      </c>
      <c r="J3" s="90">
        <v>8.1366965012204999E-4</v>
      </c>
      <c r="K3" s="92">
        <v>5.7183702644746201E-4</v>
      </c>
      <c r="L3" s="92">
        <v>0</v>
      </c>
      <c r="M3" s="93">
        <v>1.0287007509515501E-3</v>
      </c>
      <c r="N3" s="92">
        <v>5.0758558456939795E-4</v>
      </c>
      <c r="O3" s="92">
        <v>7.5604838709677396E-4</v>
      </c>
      <c r="P3" s="92">
        <v>6.3147259408941699E-4</v>
      </c>
      <c r="Q3" s="92">
        <v>1.48809523809524E-3</v>
      </c>
      <c r="R3" s="92">
        <v>1.1045147038519899E-3</v>
      </c>
      <c r="S3" s="92">
        <v>8.8691796008869201E-4</v>
      </c>
      <c r="T3" s="107">
        <v>4.9956855443026498E-4</v>
      </c>
      <c r="U3" s="92">
        <v>1.19277519027604E-3</v>
      </c>
      <c r="V3" s="106">
        <v>1.36935142537035E-3</v>
      </c>
    </row>
    <row r="4" spans="1:22">
      <c r="A4" s="38">
        <v>3</v>
      </c>
      <c r="B4" s="40" t="s">
        <v>67</v>
      </c>
      <c r="C4" s="89" t="s">
        <v>68</v>
      </c>
      <c r="D4" s="90"/>
      <c r="E4" s="90"/>
      <c r="F4" s="91" t="s">
        <v>68</v>
      </c>
      <c r="G4" s="90" t="s">
        <v>68</v>
      </c>
      <c r="H4" s="89" t="s">
        <v>68</v>
      </c>
      <c r="I4" s="89" t="s">
        <v>68</v>
      </c>
      <c r="J4" s="90"/>
      <c r="K4" s="92" t="s">
        <v>68</v>
      </c>
      <c r="L4" s="92" t="s">
        <v>68</v>
      </c>
      <c r="M4" s="93" t="s">
        <v>68</v>
      </c>
      <c r="N4" s="92" t="s">
        <v>68</v>
      </c>
      <c r="O4" s="92" t="s">
        <v>68</v>
      </c>
      <c r="P4" s="92" t="s">
        <v>68</v>
      </c>
      <c r="Q4" s="92" t="s">
        <v>68</v>
      </c>
      <c r="R4" s="92"/>
      <c r="T4" s="107" t="s">
        <v>68</v>
      </c>
      <c r="U4" s="92" t="s">
        <v>68</v>
      </c>
      <c r="V4" s="106" t="s">
        <v>68</v>
      </c>
    </row>
    <row r="5" spans="1:22">
      <c r="A5" s="38">
        <v>4</v>
      </c>
      <c r="B5" s="40" t="s">
        <v>69</v>
      </c>
      <c r="C5" s="89" t="s">
        <v>68</v>
      </c>
      <c r="D5" s="90"/>
      <c r="E5" s="90"/>
      <c r="F5" s="91" t="s">
        <v>68</v>
      </c>
      <c r="G5" s="90" t="s">
        <v>68</v>
      </c>
      <c r="H5" s="89" t="s">
        <v>68</v>
      </c>
      <c r="I5" s="89" t="s">
        <v>68</v>
      </c>
      <c r="J5" s="90"/>
      <c r="K5" s="92" t="s">
        <v>68</v>
      </c>
      <c r="L5" s="92" t="s">
        <v>68</v>
      </c>
      <c r="M5" s="93" t="s">
        <v>68</v>
      </c>
      <c r="N5" s="92" t="s">
        <v>68</v>
      </c>
      <c r="O5" s="92" t="s">
        <v>68</v>
      </c>
      <c r="P5" s="92" t="s">
        <v>68</v>
      </c>
      <c r="Q5" s="92" t="s">
        <v>68</v>
      </c>
      <c r="R5" s="92"/>
      <c r="S5" s="92"/>
      <c r="T5" s="107" t="s">
        <v>68</v>
      </c>
      <c r="U5" s="92" t="s">
        <v>68</v>
      </c>
      <c r="V5" s="106" t="s">
        <v>68</v>
      </c>
    </row>
    <row r="6" spans="1:22">
      <c r="A6" s="38">
        <v>5</v>
      </c>
      <c r="B6" s="40" t="s">
        <v>70</v>
      </c>
      <c r="C6" s="89">
        <v>7.9000000000000008E-3</v>
      </c>
      <c r="D6" s="89">
        <v>1.6000000000000001E-3</v>
      </c>
      <c r="E6" s="90">
        <v>0</v>
      </c>
      <c r="F6" s="90">
        <v>1.04712041884817E-3</v>
      </c>
      <c r="G6" s="90">
        <v>1.31233595800525E-3</v>
      </c>
      <c r="H6" s="89">
        <v>1.2077294685990301E-3</v>
      </c>
      <c r="I6" s="89">
        <v>0</v>
      </c>
      <c r="J6" s="90">
        <v>0</v>
      </c>
      <c r="K6" s="92">
        <v>3.0674846625766898E-3</v>
      </c>
      <c r="L6" s="92">
        <v>6.6666666666666697E-3</v>
      </c>
      <c r="M6" s="93">
        <v>0</v>
      </c>
      <c r="N6" s="92">
        <v>2.14822771213749E-3</v>
      </c>
      <c r="O6" s="92">
        <v>2.2962112514351299E-3</v>
      </c>
      <c r="P6" s="92">
        <v>0</v>
      </c>
      <c r="Q6" s="92">
        <v>0</v>
      </c>
      <c r="R6" s="92">
        <v>0</v>
      </c>
      <c r="S6" s="92">
        <v>0</v>
      </c>
      <c r="T6" s="107">
        <v>0</v>
      </c>
      <c r="U6" s="92">
        <v>9.8716683119447202E-4</v>
      </c>
      <c r="V6" s="106">
        <v>0</v>
      </c>
    </row>
    <row r="7" spans="1:22">
      <c r="A7" s="38">
        <v>6</v>
      </c>
      <c r="B7" s="40" t="s">
        <v>71</v>
      </c>
      <c r="C7" s="89">
        <v>1.8E-3</v>
      </c>
      <c r="D7" s="89">
        <v>8.9999999999999998E-4</v>
      </c>
      <c r="E7" s="90">
        <v>3.2051282051282098E-3</v>
      </c>
      <c r="F7" s="90">
        <v>1.65140369313917E-3</v>
      </c>
      <c r="G7" s="90">
        <v>7.7220077220077198E-4</v>
      </c>
      <c r="H7" s="89">
        <v>3.5167926850712201E-4</v>
      </c>
      <c r="I7" s="89">
        <v>2.74536719286205E-3</v>
      </c>
      <c r="J7" s="90">
        <v>2.2870211549456802E-3</v>
      </c>
      <c r="K7" s="92">
        <v>2.8818443804034602E-3</v>
      </c>
      <c r="L7" s="92">
        <v>2.4844720496894398E-3</v>
      </c>
      <c r="M7" s="93">
        <v>1.09959158027019E-3</v>
      </c>
      <c r="N7" s="92">
        <v>4.9723756906077301E-3</v>
      </c>
      <c r="O7" s="92">
        <v>2.7717283706196801E-3</v>
      </c>
      <c r="P7" s="92">
        <v>1.8094089264173701E-3</v>
      </c>
      <c r="Q7" s="92">
        <v>3.7602820211515898E-3</v>
      </c>
      <c r="R7" s="92">
        <v>2.2133687472332898E-3</v>
      </c>
      <c r="S7" s="92">
        <v>1.35869565217391E-3</v>
      </c>
      <c r="T7" s="107">
        <v>1.8250395425234199E-3</v>
      </c>
      <c r="U7" s="92">
        <v>4.1093442915847798E-3</v>
      </c>
      <c r="V7" s="106">
        <v>1.7003589646703201E-3</v>
      </c>
    </row>
    <row r="8" spans="1:22">
      <c r="A8" s="38">
        <v>7</v>
      </c>
      <c r="B8" s="40" t="s">
        <v>72</v>
      </c>
      <c r="C8" s="89">
        <v>0</v>
      </c>
      <c r="D8" s="89">
        <v>0</v>
      </c>
      <c r="E8" s="90">
        <v>0</v>
      </c>
      <c r="F8" s="90">
        <v>3.2102728731942202E-3</v>
      </c>
      <c r="G8" s="90">
        <v>2.66666666666667E-3</v>
      </c>
      <c r="H8" s="89">
        <v>0</v>
      </c>
      <c r="I8" s="89">
        <v>2.80112044817927E-3</v>
      </c>
      <c r="J8" s="90">
        <v>1.24555160142349E-2</v>
      </c>
      <c r="K8" s="92">
        <v>0</v>
      </c>
      <c r="L8" s="92">
        <v>0</v>
      </c>
      <c r="M8" s="93">
        <v>0</v>
      </c>
      <c r="N8" s="92">
        <v>0</v>
      </c>
      <c r="O8" s="92">
        <v>3.8986354775828501E-3</v>
      </c>
      <c r="P8" s="92">
        <v>0</v>
      </c>
      <c r="Q8" s="92">
        <v>4.65116279069767E-3</v>
      </c>
      <c r="R8" s="92">
        <v>0</v>
      </c>
      <c r="S8" s="92">
        <v>0</v>
      </c>
      <c r="T8" s="107">
        <v>0</v>
      </c>
      <c r="U8" s="92">
        <v>0</v>
      </c>
      <c r="V8" s="106">
        <v>0</v>
      </c>
    </row>
    <row r="9" spans="1:22">
      <c r="A9" s="38">
        <v>8</v>
      </c>
      <c r="B9" s="40" t="s">
        <v>73</v>
      </c>
      <c r="C9" s="89">
        <v>4.5999999999999999E-3</v>
      </c>
      <c r="D9" s="89">
        <v>0</v>
      </c>
      <c r="E9" s="90">
        <v>0</v>
      </c>
      <c r="F9" s="90">
        <v>1.2070006035003E-3</v>
      </c>
      <c r="G9" s="90">
        <v>0</v>
      </c>
      <c r="H9" s="89">
        <v>0</v>
      </c>
      <c r="I9" s="89">
        <v>0</v>
      </c>
      <c r="J9" s="90">
        <v>0</v>
      </c>
      <c r="K9" s="92">
        <v>0</v>
      </c>
      <c r="L9" s="92">
        <v>0</v>
      </c>
      <c r="M9" s="93">
        <v>0</v>
      </c>
      <c r="N9" s="92">
        <v>0</v>
      </c>
      <c r="O9" s="92">
        <v>0</v>
      </c>
      <c r="P9" s="92">
        <v>0</v>
      </c>
      <c r="Q9" s="92">
        <v>0</v>
      </c>
      <c r="R9" s="92">
        <v>0</v>
      </c>
      <c r="S9" s="92">
        <v>0</v>
      </c>
      <c r="T9" s="107">
        <v>0</v>
      </c>
      <c r="U9" s="92">
        <v>5.8173356602676004E-4</v>
      </c>
      <c r="V9" s="106">
        <v>0</v>
      </c>
    </row>
    <row r="10" spans="1:22">
      <c r="A10" s="38">
        <v>9</v>
      </c>
      <c r="B10" s="40" t="s">
        <v>74</v>
      </c>
      <c r="C10" s="89">
        <v>4.0000000000000001E-3</v>
      </c>
      <c r="D10" s="89">
        <v>0</v>
      </c>
      <c r="E10" s="90">
        <v>3.6900369003690001E-3</v>
      </c>
      <c r="F10" s="90">
        <v>1.04712041884817E-3</v>
      </c>
      <c r="G10" s="90">
        <v>6.5616797900262499E-4</v>
      </c>
      <c r="H10" s="89">
        <v>1.2077294685990301E-3</v>
      </c>
      <c r="I10" s="89">
        <v>2.3696682464455E-3</v>
      </c>
      <c r="J10" s="90">
        <v>0</v>
      </c>
      <c r="K10" s="92">
        <v>0</v>
      </c>
      <c r="L10" s="92">
        <v>6.6666666666666697E-3</v>
      </c>
      <c r="M10" s="93">
        <v>1.0277492291880801E-3</v>
      </c>
      <c r="N10" s="92">
        <v>2.14822771213749E-3</v>
      </c>
      <c r="O10" s="92">
        <v>0</v>
      </c>
      <c r="P10" s="92">
        <v>0</v>
      </c>
      <c r="Q10" s="92">
        <v>0</v>
      </c>
      <c r="R10" s="92">
        <v>0</v>
      </c>
      <c r="S10" s="92">
        <v>0</v>
      </c>
      <c r="T10" s="107">
        <v>0</v>
      </c>
      <c r="U10" s="92">
        <v>0</v>
      </c>
      <c r="V10" s="106">
        <v>0</v>
      </c>
    </row>
    <row r="11" spans="1:22">
      <c r="A11" s="38">
        <v>10</v>
      </c>
      <c r="B11" s="40" t="s">
        <v>75</v>
      </c>
      <c r="C11" s="89">
        <v>2.7000000000000001E-3</v>
      </c>
      <c r="D11" s="89">
        <v>0</v>
      </c>
      <c r="E11" s="90">
        <v>0</v>
      </c>
      <c r="F11" s="90">
        <v>0</v>
      </c>
      <c r="G11" s="90">
        <v>0</v>
      </c>
      <c r="H11" s="89">
        <v>0</v>
      </c>
      <c r="I11" s="89">
        <v>2.9673590504451001E-3</v>
      </c>
      <c r="J11" s="90">
        <v>0</v>
      </c>
      <c r="K11" s="92">
        <v>0</v>
      </c>
      <c r="L11" s="92">
        <v>0</v>
      </c>
      <c r="M11" s="93">
        <v>0</v>
      </c>
      <c r="N11" s="92">
        <v>7.0588235294117598E-3</v>
      </c>
      <c r="O11" s="92">
        <v>0</v>
      </c>
      <c r="P11" s="92">
        <v>0</v>
      </c>
      <c r="Q11" s="92">
        <v>0</v>
      </c>
      <c r="R11" s="92">
        <v>0</v>
      </c>
      <c r="S11" s="92">
        <v>0</v>
      </c>
      <c r="T11" s="107">
        <v>0</v>
      </c>
      <c r="U11" s="92">
        <v>0</v>
      </c>
      <c r="V11" s="106">
        <v>0</v>
      </c>
    </row>
    <row r="12" spans="1:22">
      <c r="A12" s="38">
        <v>11</v>
      </c>
      <c r="B12" s="40" t="s">
        <v>76</v>
      </c>
      <c r="C12" s="89">
        <v>1.1999999999999999E-3</v>
      </c>
      <c r="D12" s="89">
        <v>1E-4</v>
      </c>
      <c r="E12" s="90">
        <v>7.9396585946804295E-4</v>
      </c>
      <c r="F12" s="90">
        <v>4.3474060477248603E-4</v>
      </c>
      <c r="G12" s="90">
        <v>7.8277886497064595E-5</v>
      </c>
      <c r="H12" s="89">
        <v>9.7153960452623202E-4</v>
      </c>
      <c r="I12" s="89">
        <v>5.9808612440191396E-4</v>
      </c>
      <c r="J12" s="90">
        <v>1.1391375101708701E-3</v>
      </c>
      <c r="K12" s="92">
        <v>7.14796283059328E-4</v>
      </c>
      <c r="L12" s="92">
        <v>4.5146726862302502E-4</v>
      </c>
      <c r="M12" s="93">
        <v>4.1148030038061902E-4</v>
      </c>
      <c r="N12" s="92">
        <v>3.38390389712932E-4</v>
      </c>
      <c r="O12" s="92">
        <v>5.6703629032258101E-4</v>
      </c>
      <c r="P12" s="92">
        <v>1.2629451881788299E-4</v>
      </c>
      <c r="Q12" s="92">
        <v>7.4404761904761898E-5</v>
      </c>
      <c r="R12" s="92">
        <v>2.76128675962999E-4</v>
      </c>
      <c r="S12" s="92">
        <v>0</v>
      </c>
      <c r="T12" s="107">
        <v>2.7249193878014398E-4</v>
      </c>
      <c r="U12" s="92">
        <v>1.7039645575371999E-4</v>
      </c>
      <c r="V12" s="106">
        <v>3.1121623303871502E-4</v>
      </c>
    </row>
    <row r="13" spans="1:22">
      <c r="A13" s="38">
        <v>12</v>
      </c>
      <c r="B13" s="40" t="s">
        <v>77</v>
      </c>
      <c r="C13" s="67" t="s">
        <v>68</v>
      </c>
      <c r="D13" s="67" t="s">
        <v>68</v>
      </c>
      <c r="E13" s="67"/>
      <c r="F13" s="67" t="s">
        <v>68</v>
      </c>
      <c r="G13" s="67" t="s">
        <v>68</v>
      </c>
      <c r="H13" s="67" t="s">
        <v>68</v>
      </c>
      <c r="I13" s="67" t="s">
        <v>68</v>
      </c>
      <c r="J13" s="67" t="s">
        <v>68</v>
      </c>
      <c r="K13" s="99" t="s">
        <v>68</v>
      </c>
      <c r="L13" s="99" t="s">
        <v>68</v>
      </c>
      <c r="M13" s="100" t="s">
        <v>68</v>
      </c>
      <c r="N13" s="99" t="s">
        <v>68</v>
      </c>
      <c r="O13" s="67" t="s">
        <v>68</v>
      </c>
      <c r="P13" s="67" t="s">
        <v>68</v>
      </c>
      <c r="Q13" s="67" t="s">
        <v>68</v>
      </c>
      <c r="R13" s="67" t="s">
        <v>68</v>
      </c>
      <c r="S13" s="67" t="s">
        <v>68</v>
      </c>
      <c r="T13" s="67" t="s">
        <v>68</v>
      </c>
      <c r="U13" s="108" t="s">
        <v>68</v>
      </c>
      <c r="V13" s="109" t="s">
        <v>68</v>
      </c>
    </row>
    <row r="14" spans="1:22">
      <c r="A14" s="38">
        <v>13</v>
      </c>
      <c r="B14" s="40" t="s">
        <v>78</v>
      </c>
      <c r="C14" s="67" t="s">
        <v>68</v>
      </c>
      <c r="D14" s="67" t="s">
        <v>68</v>
      </c>
      <c r="E14" s="67"/>
      <c r="F14" s="67" t="s">
        <v>68</v>
      </c>
      <c r="G14" s="67" t="s">
        <v>68</v>
      </c>
      <c r="H14" s="67" t="s">
        <v>68</v>
      </c>
      <c r="I14" s="67" t="s">
        <v>68</v>
      </c>
      <c r="J14" s="67" t="s">
        <v>68</v>
      </c>
      <c r="K14" s="99" t="s">
        <v>68</v>
      </c>
      <c r="L14" s="99" t="s">
        <v>68</v>
      </c>
      <c r="M14" s="100" t="s">
        <v>68</v>
      </c>
      <c r="N14" s="99" t="s">
        <v>68</v>
      </c>
      <c r="O14" s="67" t="s">
        <v>68</v>
      </c>
      <c r="P14" s="67" t="s">
        <v>68</v>
      </c>
      <c r="Q14" s="67" t="s">
        <v>68</v>
      </c>
      <c r="R14" s="67" t="s">
        <v>68</v>
      </c>
      <c r="S14" s="67" t="s">
        <v>68</v>
      </c>
      <c r="T14" s="67" t="s">
        <v>68</v>
      </c>
      <c r="U14" s="108" t="s">
        <v>68</v>
      </c>
      <c r="V14" s="109" t="s">
        <v>68</v>
      </c>
    </row>
    <row r="15" spans="1:22">
      <c r="A15" s="38">
        <v>14</v>
      </c>
      <c r="B15" s="40" t="s">
        <v>79</v>
      </c>
      <c r="C15" s="89">
        <v>8.5000000000000006E-3</v>
      </c>
      <c r="D15" s="89">
        <v>5.7999999999999996E-3</v>
      </c>
      <c r="E15" s="89">
        <v>6.7487098054783597E-3</v>
      </c>
      <c r="F15" s="92">
        <v>4.0575789778765298E-3</v>
      </c>
      <c r="G15" s="92">
        <v>5.8708414872798396E-3</v>
      </c>
      <c r="H15" s="61">
        <v>4.5719510801234403E-3</v>
      </c>
      <c r="I15" s="89">
        <v>5.5156831472620901E-3</v>
      </c>
      <c r="J15" s="92">
        <v>4.8006509357201004E-3</v>
      </c>
      <c r="K15" s="92">
        <v>5.8613295210864901E-3</v>
      </c>
      <c r="L15" s="92">
        <v>3.16027088036117E-3</v>
      </c>
      <c r="M15" s="93">
        <v>4.0119329287110397E-3</v>
      </c>
      <c r="N15" s="92">
        <v>6.7114093959731499E-3</v>
      </c>
      <c r="O15" s="92">
        <v>6.3004032258064504E-3</v>
      </c>
      <c r="P15" s="92">
        <v>3.7888355645365E-3</v>
      </c>
      <c r="Q15" s="92">
        <v>6.0267857142857102E-3</v>
      </c>
      <c r="R15" s="92">
        <v>6.6270882231119696E-3</v>
      </c>
      <c r="S15" s="92">
        <v>6.6518847006651902E-3</v>
      </c>
      <c r="T15" s="107">
        <v>4.4052863436123404E-3</v>
      </c>
      <c r="U15" s="92">
        <v>6.0774735885493602E-3</v>
      </c>
      <c r="V15" s="106">
        <v>7.2824598531059399E-3</v>
      </c>
    </row>
    <row r="16" spans="1:22">
      <c r="A16" s="46" t="s">
        <v>68</v>
      </c>
      <c r="B16" s="2" t="s">
        <v>68</v>
      </c>
      <c r="C16" s="90"/>
      <c r="D16" s="90"/>
      <c r="E16" s="90"/>
      <c r="F16" s="90"/>
      <c r="G16" s="90"/>
      <c r="H16" s="90"/>
      <c r="I16" s="90"/>
      <c r="J16" s="90"/>
      <c r="K16" s="2"/>
      <c r="L16" s="2"/>
      <c r="M16" s="101"/>
      <c r="N16" s="2"/>
      <c r="O16" s="2"/>
      <c r="P16" s="2"/>
      <c r="Q16" s="2"/>
      <c r="R16" s="2"/>
      <c r="S16" s="2"/>
      <c r="T16" s="2"/>
      <c r="U16" s="2"/>
      <c r="V16" s="110"/>
    </row>
    <row r="17" spans="1:25">
      <c r="A17" s="46">
        <v>1</v>
      </c>
      <c r="B17" s="2" t="s">
        <v>80</v>
      </c>
      <c r="C17" s="90">
        <v>2.8E-3</v>
      </c>
      <c r="D17" s="90">
        <v>4.8999999999999998E-3</v>
      </c>
      <c r="E17" s="90">
        <v>3.1758634378721701E-3</v>
      </c>
      <c r="F17" s="93">
        <v>1.73896241908994E-3</v>
      </c>
      <c r="G17" s="90">
        <v>2.9745596868884501E-3</v>
      </c>
      <c r="H17" s="92">
        <v>3.02891759058178E-3</v>
      </c>
      <c r="I17" s="92">
        <v>3.0568846358320001E-3</v>
      </c>
      <c r="J17" s="92">
        <v>1.95280716029292E-3</v>
      </c>
      <c r="K17" s="92">
        <v>2.1443888491779802E-3</v>
      </c>
      <c r="L17" s="92">
        <v>9.0293453724605004E-4</v>
      </c>
      <c r="M17" s="92">
        <v>2.0574015019031002E-3</v>
      </c>
      <c r="N17" s="92">
        <v>2.4251311262760101E-3</v>
      </c>
      <c r="O17" s="92">
        <v>1.70110887096774E-3</v>
      </c>
      <c r="P17" s="93">
        <v>1.83127052285931E-3</v>
      </c>
      <c r="Q17" s="92">
        <v>2.6785714285714299E-3</v>
      </c>
      <c r="R17" s="92">
        <v>2.2090294077039899E-3</v>
      </c>
      <c r="S17" s="92">
        <v>3.5000000000000001E-3</v>
      </c>
      <c r="T17" s="92">
        <v>1.2262137245106499E-3</v>
      </c>
      <c r="U17" s="92">
        <v>1.87436101329092E-3</v>
      </c>
      <c r="V17" s="106">
        <v>1.9295406448400301E-3</v>
      </c>
      <c r="W17" s="55" t="s">
        <v>68</v>
      </c>
      <c r="X17" s="55" t="s">
        <v>68</v>
      </c>
      <c r="Y17" s="55" t="s">
        <v>68</v>
      </c>
    </row>
    <row r="18" spans="1:25">
      <c r="A18" s="46">
        <v>2</v>
      </c>
      <c r="B18" s="2" t="s">
        <v>81</v>
      </c>
      <c r="C18" s="90">
        <v>4.4999999999999997E-3</v>
      </c>
      <c r="D18" s="90">
        <v>8.0000000000000004E-4</v>
      </c>
      <c r="E18" s="90">
        <v>2.7788805081381501E-3</v>
      </c>
      <c r="F18" s="93">
        <v>1.8838759540141001E-3</v>
      </c>
      <c r="G18" s="90">
        <v>2.8180039138943199E-3</v>
      </c>
      <c r="H18" s="92">
        <v>5.7149388501543004E-4</v>
      </c>
      <c r="I18" s="92">
        <v>1.8607123870281799E-3</v>
      </c>
      <c r="J18" s="92">
        <v>1.7087062652563099E-3</v>
      </c>
      <c r="K18" s="92">
        <v>3.0021443888491798E-3</v>
      </c>
      <c r="L18" s="92">
        <v>1.8058690744921001E-3</v>
      </c>
      <c r="M18" s="92">
        <v>1.5430511264273199E-3</v>
      </c>
      <c r="N18" s="92">
        <v>3.9478878799842103E-3</v>
      </c>
      <c r="O18" s="92">
        <v>4.0322580645161298E-3</v>
      </c>
      <c r="P18" s="92">
        <v>1.83127052285931E-3</v>
      </c>
      <c r="Q18" s="92">
        <v>3.27380952380952E-3</v>
      </c>
      <c r="R18" s="92">
        <v>4.1419301394449801E-3</v>
      </c>
      <c r="S18" s="92">
        <v>3.0999999999999999E-3</v>
      </c>
      <c r="T18" s="92">
        <v>2.9065806803215402E-3</v>
      </c>
      <c r="U18" s="92">
        <v>4.0327161195047104E-3</v>
      </c>
      <c r="V18" s="106">
        <v>5.0417029752271901E-3</v>
      </c>
    </row>
    <row r="19" spans="1:25">
      <c r="A19" s="46">
        <v>3</v>
      </c>
      <c r="B19" s="2" t="s">
        <v>82</v>
      </c>
      <c r="C19" s="90">
        <v>1.1999999999999999E-3</v>
      </c>
      <c r="D19" s="90">
        <v>1E-4</v>
      </c>
      <c r="E19" s="90">
        <v>7.9396585946804295E-4</v>
      </c>
      <c r="F19" s="93">
        <v>4.3474060477248603E-4</v>
      </c>
      <c r="G19" s="90">
        <v>7.8277886497064595E-5</v>
      </c>
      <c r="H19" s="92">
        <v>9.7153960452623202E-4</v>
      </c>
      <c r="I19" s="92">
        <v>5.9808612440191396E-4</v>
      </c>
      <c r="J19" s="92">
        <v>1.1391375101708701E-3</v>
      </c>
      <c r="K19" s="92">
        <v>7.14796283059328E-4</v>
      </c>
      <c r="L19" s="92">
        <v>4.5146726862302502E-4</v>
      </c>
      <c r="M19" s="93">
        <v>4.1148030038061902E-4</v>
      </c>
      <c r="N19" s="92">
        <v>3.38390389712932E-4</v>
      </c>
      <c r="O19" s="92">
        <v>5.6703629032258101E-4</v>
      </c>
      <c r="P19" s="92">
        <v>1.2629451881788299E-4</v>
      </c>
      <c r="Q19" s="92">
        <v>7.4404761904761898E-5</v>
      </c>
      <c r="R19" s="92">
        <v>2.76128675962999E-4</v>
      </c>
      <c r="S19" s="92">
        <v>0</v>
      </c>
      <c r="T19" s="92">
        <v>2.7249193878014398E-4</v>
      </c>
      <c r="U19" s="92">
        <v>1.7039645575371999E-4</v>
      </c>
      <c r="V19" s="106">
        <v>3.1121623303871502E-4</v>
      </c>
    </row>
    <row r="21" spans="1:25">
      <c r="B21" t="s">
        <v>83</v>
      </c>
      <c r="C21" t="s">
        <v>68</v>
      </c>
    </row>
    <row r="22" spans="1:25">
      <c r="A22" s="38">
        <v>1</v>
      </c>
      <c r="B22" s="40" t="s">
        <v>84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102"/>
      <c r="N22" s="42"/>
      <c r="O22" s="42">
        <v>8</v>
      </c>
      <c r="P22" s="42">
        <v>8</v>
      </c>
      <c r="Q22" s="42">
        <v>4</v>
      </c>
      <c r="R22" s="42">
        <v>3</v>
      </c>
      <c r="S22" s="2">
        <v>4</v>
      </c>
      <c r="T22" s="2">
        <v>3</v>
      </c>
      <c r="U22" s="2">
        <v>0</v>
      </c>
      <c r="V22" s="2">
        <v>4</v>
      </c>
    </row>
    <row r="23" spans="1:25">
      <c r="A23" s="38">
        <v>2</v>
      </c>
      <c r="B23" s="40" t="s">
        <v>85</v>
      </c>
      <c r="C23" s="42"/>
      <c r="D23" s="42"/>
      <c r="E23" s="42"/>
      <c r="F23" s="42"/>
      <c r="G23" s="42"/>
      <c r="H23" s="42"/>
      <c r="I23" s="42"/>
      <c r="J23" s="42"/>
      <c r="K23" s="42" t="s">
        <v>68</v>
      </c>
      <c r="L23" s="42" t="s">
        <v>68</v>
      </c>
      <c r="M23" s="102" t="s">
        <v>68</v>
      </c>
      <c r="N23" s="42"/>
      <c r="O23" s="42">
        <v>2</v>
      </c>
      <c r="P23" s="42">
        <v>2</v>
      </c>
      <c r="Q23" s="42">
        <v>3</v>
      </c>
      <c r="R23" s="42">
        <v>3</v>
      </c>
      <c r="S23" s="2">
        <v>1</v>
      </c>
      <c r="T23" s="2">
        <v>2</v>
      </c>
      <c r="U23" s="2">
        <v>0</v>
      </c>
      <c r="V23" s="2">
        <v>21</v>
      </c>
    </row>
    <row r="24" spans="1:25">
      <c r="A24" s="38">
        <v>3</v>
      </c>
      <c r="B24" s="40" t="s">
        <v>86</v>
      </c>
      <c r="C24" s="42"/>
      <c r="D24" s="42"/>
      <c r="E24" s="42"/>
      <c r="F24" s="42"/>
      <c r="G24" s="42"/>
      <c r="H24" s="42"/>
      <c r="I24" s="42" t="s">
        <v>68</v>
      </c>
      <c r="J24" s="42" t="s">
        <v>68</v>
      </c>
      <c r="K24" s="42" t="s">
        <v>68</v>
      </c>
      <c r="L24" s="42" t="s">
        <v>68</v>
      </c>
      <c r="M24" s="102" t="s">
        <v>68</v>
      </c>
      <c r="N24" s="42"/>
      <c r="O24" s="42">
        <v>0</v>
      </c>
      <c r="P24" s="42">
        <v>0</v>
      </c>
      <c r="Q24" s="42">
        <v>1</v>
      </c>
      <c r="R24" s="42">
        <v>0</v>
      </c>
      <c r="S24" s="2">
        <v>1</v>
      </c>
      <c r="T24" s="2">
        <v>1</v>
      </c>
      <c r="U24" s="2">
        <v>0</v>
      </c>
      <c r="V24" s="2">
        <v>0</v>
      </c>
    </row>
    <row r="25" spans="1:25">
      <c r="J25" s="55" t="s">
        <v>68</v>
      </c>
      <c r="K25" s="55" t="s">
        <v>68</v>
      </c>
      <c r="L25" s="55" t="s">
        <v>68</v>
      </c>
      <c r="M25" s="103" t="s">
        <v>68</v>
      </c>
      <c r="N25" s="55" t="s">
        <v>68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G19" sqref="G19:I19"/>
    </sheetView>
  </sheetViews>
  <sheetFormatPr defaultColWidth="9" defaultRowHeight="13.5"/>
  <cols>
    <col min="1" max="1" width="5.125" style="21" customWidth="1"/>
    <col min="2" max="2" width="18" customWidth="1"/>
    <col min="4" max="4" width="18" customWidth="1"/>
    <col min="6" max="6" width="14.5" style="55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38" t="s">
        <v>1</v>
      </c>
      <c r="B1" s="40" t="s">
        <v>52</v>
      </c>
      <c r="C1" s="40" t="s">
        <v>87</v>
      </c>
      <c r="D1" s="40" t="s">
        <v>88</v>
      </c>
      <c r="E1" s="40" t="s">
        <v>89</v>
      </c>
      <c r="F1" s="56" t="s">
        <v>90</v>
      </c>
      <c r="G1" s="57" t="s">
        <v>91</v>
      </c>
      <c r="H1" s="58" t="s">
        <v>92</v>
      </c>
      <c r="I1" s="74" t="s">
        <v>93</v>
      </c>
      <c r="J1" s="75" t="s">
        <v>94</v>
      </c>
      <c r="K1" s="76" t="s">
        <v>95</v>
      </c>
      <c r="M1" s="40" t="s">
        <v>1</v>
      </c>
      <c r="N1" s="40" t="s">
        <v>96</v>
      </c>
      <c r="O1" s="40"/>
    </row>
    <row r="2" spans="1:15" s="17" customFormat="1">
      <c r="A2" s="59"/>
      <c r="B2" s="60"/>
      <c r="C2" s="60"/>
      <c r="D2" s="60"/>
      <c r="E2" s="60"/>
      <c r="F2" s="61"/>
      <c r="G2" s="60"/>
      <c r="H2" s="60"/>
      <c r="I2" s="60"/>
      <c r="J2" s="60"/>
      <c r="K2" s="60"/>
      <c r="M2" s="40">
        <v>1</v>
      </c>
      <c r="N2" s="40" t="s">
        <v>97</v>
      </c>
      <c r="O2" s="40">
        <v>1683</v>
      </c>
    </row>
    <row r="3" spans="1:15" ht="14.25">
      <c r="A3" s="38">
        <v>1</v>
      </c>
      <c r="B3" s="39" t="s">
        <v>65</v>
      </c>
      <c r="C3" s="40">
        <f>'1号门诊故障统计'!C34+'2号门诊故障统计'!C56</f>
        <v>6</v>
      </c>
      <c r="D3" s="39" t="s">
        <v>98</v>
      </c>
      <c r="E3" s="62">
        <f>O2+O3</f>
        <v>2171</v>
      </c>
      <c r="F3" s="63">
        <f>C3/E3</f>
        <v>2.7637033625057578E-3</v>
      </c>
      <c r="G3" s="57">
        <f>C3</f>
        <v>6</v>
      </c>
      <c r="H3" s="64"/>
      <c r="I3" s="64"/>
      <c r="J3" s="64"/>
      <c r="K3" s="64"/>
      <c r="M3" s="40">
        <v>2</v>
      </c>
      <c r="N3" s="40" t="s">
        <v>99</v>
      </c>
      <c r="O3" s="40">
        <v>488</v>
      </c>
    </row>
    <row r="4" spans="1:15">
      <c r="A4" s="38">
        <v>2</v>
      </c>
      <c r="B4" s="40" t="s">
        <v>66</v>
      </c>
      <c r="C4" s="40">
        <f>'1号门诊故障统计'!C35+'2号门诊故障统计'!C57</f>
        <v>22</v>
      </c>
      <c r="D4" s="40" t="s">
        <v>100</v>
      </c>
      <c r="E4" s="62">
        <f>O20</f>
        <v>16066</v>
      </c>
      <c r="F4" s="63">
        <f t="shared" ref="F4:F16" si="0">C4/E4</f>
        <v>1.3693514253703472E-3</v>
      </c>
      <c r="G4" s="57">
        <f t="shared" ref="G4:G5" si="1">C4</f>
        <v>22</v>
      </c>
      <c r="H4" s="64"/>
      <c r="I4" s="64"/>
      <c r="J4" s="64"/>
      <c r="K4" s="64"/>
      <c r="M4" s="40">
        <v>3</v>
      </c>
      <c r="N4" s="40" t="s">
        <v>101</v>
      </c>
      <c r="O4" s="40">
        <v>2557</v>
      </c>
    </row>
    <row r="5" spans="1:15">
      <c r="A5" s="38">
        <v>3</v>
      </c>
      <c r="B5" s="40" t="s">
        <v>67</v>
      </c>
      <c r="C5" s="40">
        <f>'1号门诊故障统计'!C36+'2号门诊故障统计'!C58</f>
        <v>3</v>
      </c>
      <c r="D5" s="2" t="s">
        <v>102</v>
      </c>
      <c r="E5" s="65" t="s">
        <v>103</v>
      </c>
      <c r="F5" s="63" t="e">
        <f t="shared" si="0"/>
        <v>#VALUE!</v>
      </c>
      <c r="G5" s="57">
        <f t="shared" si="1"/>
        <v>3</v>
      </c>
      <c r="H5" s="64"/>
      <c r="I5" s="64"/>
      <c r="J5" s="64"/>
      <c r="K5" s="64"/>
      <c r="M5" s="40">
        <v>4</v>
      </c>
      <c r="N5" s="40" t="s">
        <v>104</v>
      </c>
      <c r="O5" s="40">
        <v>2455</v>
      </c>
    </row>
    <row r="6" spans="1:15">
      <c r="A6" s="38">
        <v>4</v>
      </c>
      <c r="B6" s="40" t="s">
        <v>69</v>
      </c>
      <c r="C6" s="40">
        <f>'1号门诊故障统计'!C37+'2号门诊故障统计'!C59</f>
        <v>3</v>
      </c>
      <c r="D6" s="65" t="s">
        <v>105</v>
      </c>
      <c r="E6" s="65" t="s">
        <v>103</v>
      </c>
      <c r="F6" s="63" t="e">
        <f t="shared" si="0"/>
        <v>#VALUE!</v>
      </c>
      <c r="G6" s="64"/>
      <c r="H6" s="58">
        <f>C6</f>
        <v>3</v>
      </c>
      <c r="I6" s="64"/>
      <c r="J6" s="64"/>
      <c r="K6" s="64"/>
      <c r="M6" s="40">
        <v>5</v>
      </c>
      <c r="N6" s="40" t="s">
        <v>106</v>
      </c>
      <c r="O6" s="40">
        <v>124</v>
      </c>
    </row>
    <row r="7" spans="1:15">
      <c r="A7" s="38">
        <v>5</v>
      </c>
      <c r="B7" s="40" t="s">
        <v>70</v>
      </c>
      <c r="C7" s="40">
        <f>'1号门诊故障统计'!C38+'2号门诊故障统计'!C60</f>
        <v>0</v>
      </c>
      <c r="D7" s="62" t="s">
        <v>107</v>
      </c>
      <c r="E7" s="40">
        <f>O11</f>
        <v>841</v>
      </c>
      <c r="F7" s="63">
        <f t="shared" si="0"/>
        <v>0</v>
      </c>
      <c r="G7" s="64"/>
      <c r="H7" s="58">
        <f t="shared" ref="H7:H12" si="2">C7</f>
        <v>0</v>
      </c>
      <c r="I7" s="64"/>
      <c r="J7" s="64"/>
      <c r="K7" s="64"/>
      <c r="M7" s="2">
        <v>6</v>
      </c>
      <c r="N7" s="2" t="s">
        <v>108</v>
      </c>
      <c r="O7" s="65"/>
    </row>
    <row r="8" spans="1:15">
      <c r="A8" s="38">
        <v>6</v>
      </c>
      <c r="B8" s="40" t="s">
        <v>71</v>
      </c>
      <c r="C8" s="40">
        <f>'1号门诊故障统计'!C39+'2号门诊故障统计'!C61</f>
        <v>9</v>
      </c>
      <c r="D8" s="40" t="s">
        <v>109</v>
      </c>
      <c r="E8" s="40">
        <f>O10</f>
        <v>5293</v>
      </c>
      <c r="F8" s="63">
        <f t="shared" si="0"/>
        <v>1.7003589646703192E-3</v>
      </c>
      <c r="G8" s="64"/>
      <c r="H8" s="58">
        <f t="shared" si="2"/>
        <v>9</v>
      </c>
      <c r="I8" s="64"/>
      <c r="J8" s="64"/>
      <c r="K8" s="64"/>
      <c r="M8" s="40">
        <v>7</v>
      </c>
      <c r="N8" s="40" t="s">
        <v>110</v>
      </c>
      <c r="O8" s="40">
        <v>825</v>
      </c>
    </row>
    <row r="9" spans="1:15">
      <c r="A9" s="38">
        <v>7</v>
      </c>
      <c r="B9" s="40" t="s">
        <v>72</v>
      </c>
      <c r="C9" s="40">
        <f>'1号门诊故障统计'!C40+'2号门诊故障统计'!C62</f>
        <v>0</v>
      </c>
      <c r="D9" s="62" t="s">
        <v>111</v>
      </c>
      <c r="E9" s="62">
        <f>O3</f>
        <v>488</v>
      </c>
      <c r="F9" s="63">
        <f t="shared" si="0"/>
        <v>0</v>
      </c>
      <c r="G9" s="64"/>
      <c r="H9" s="58">
        <f t="shared" si="2"/>
        <v>0</v>
      </c>
      <c r="I9" s="64"/>
      <c r="J9" s="64"/>
      <c r="K9" s="64"/>
      <c r="M9" s="2">
        <v>8</v>
      </c>
      <c r="N9" s="2" t="s">
        <v>112</v>
      </c>
      <c r="O9" s="65"/>
    </row>
    <row r="10" spans="1:15">
      <c r="A10" s="38">
        <v>8</v>
      </c>
      <c r="B10" s="40" t="s">
        <v>73</v>
      </c>
      <c r="C10" s="40">
        <f>'1号门诊故障统计'!C41+'2号门诊故障统计'!C63</f>
        <v>0</v>
      </c>
      <c r="D10" s="62" t="s">
        <v>113</v>
      </c>
      <c r="E10" s="40">
        <f>O12+O15</f>
        <v>1409</v>
      </c>
      <c r="F10" s="63">
        <f t="shared" si="0"/>
        <v>0</v>
      </c>
      <c r="G10" s="64"/>
      <c r="H10" s="58">
        <f t="shared" si="2"/>
        <v>0</v>
      </c>
      <c r="I10" s="64"/>
      <c r="J10" s="64"/>
      <c r="K10" s="64"/>
      <c r="M10" s="40">
        <v>9</v>
      </c>
      <c r="N10" s="40" t="s">
        <v>114</v>
      </c>
      <c r="O10" s="40">
        <v>5293</v>
      </c>
    </row>
    <row r="11" spans="1:15">
      <c r="A11" s="38">
        <v>9</v>
      </c>
      <c r="B11" s="40" t="s">
        <v>74</v>
      </c>
      <c r="C11" s="40">
        <f>'1号门诊故障统计'!C42+'2号门诊故障统计'!C64</f>
        <v>0</v>
      </c>
      <c r="D11" s="62" t="s">
        <v>107</v>
      </c>
      <c r="E11" s="40">
        <f>O11</f>
        <v>841</v>
      </c>
      <c r="F11" s="63">
        <f t="shared" si="0"/>
        <v>0</v>
      </c>
      <c r="G11" s="64"/>
      <c r="H11" s="58">
        <f t="shared" si="2"/>
        <v>0</v>
      </c>
      <c r="I11" s="64"/>
      <c r="J11" s="64"/>
      <c r="K11" s="64"/>
      <c r="M11" s="40">
        <v>10</v>
      </c>
      <c r="N11" s="40" t="s">
        <v>115</v>
      </c>
      <c r="O11" s="40">
        <v>841</v>
      </c>
    </row>
    <row r="12" spans="1:15">
      <c r="A12" s="38">
        <v>10</v>
      </c>
      <c r="B12" s="40" t="s">
        <v>75</v>
      </c>
      <c r="C12" s="40">
        <f>'1号门诊故障统计'!C43+'2号门诊故障统计'!C65</f>
        <v>0</v>
      </c>
      <c r="D12" s="62" t="s">
        <v>116</v>
      </c>
      <c r="E12" s="40">
        <f>O17</f>
        <v>391</v>
      </c>
      <c r="F12" s="63">
        <f t="shared" si="0"/>
        <v>0</v>
      </c>
      <c r="G12" s="64"/>
      <c r="H12" s="58">
        <f t="shared" si="2"/>
        <v>0</v>
      </c>
      <c r="I12" s="64"/>
      <c r="J12" s="64"/>
      <c r="K12" s="64"/>
      <c r="M12" s="40">
        <v>11</v>
      </c>
      <c r="N12" s="40" t="s">
        <v>117</v>
      </c>
      <c r="O12" s="40">
        <v>1005</v>
      </c>
    </row>
    <row r="13" spans="1:15">
      <c r="A13" s="38">
        <v>11</v>
      </c>
      <c r="B13" s="40" t="s">
        <v>76</v>
      </c>
      <c r="C13" s="40">
        <f>'1号门诊故障统计'!C44+'2号门诊故障统计'!C66</f>
        <v>5</v>
      </c>
      <c r="D13" s="62" t="s">
        <v>118</v>
      </c>
      <c r="E13" s="62">
        <f>O20</f>
        <v>16066</v>
      </c>
      <c r="F13" s="63">
        <f t="shared" si="0"/>
        <v>3.1121623303871529E-4</v>
      </c>
      <c r="G13" s="64"/>
      <c r="H13" s="64"/>
      <c r="I13" s="74">
        <f>C13</f>
        <v>5</v>
      </c>
      <c r="J13" s="64"/>
      <c r="K13" s="64"/>
      <c r="M13" s="2">
        <v>12</v>
      </c>
      <c r="N13" s="2" t="s">
        <v>119</v>
      </c>
      <c r="O13" s="65"/>
    </row>
    <row r="14" spans="1:15">
      <c r="A14" s="38">
        <v>12</v>
      </c>
      <c r="B14" s="40" t="s">
        <v>77</v>
      </c>
      <c r="C14" s="40">
        <f>'1号门诊故障统计'!C45+'2号门诊故障统计'!C67</f>
        <v>0</v>
      </c>
      <c r="D14" s="66" t="s">
        <v>68</v>
      </c>
      <c r="E14" s="66" t="s">
        <v>68</v>
      </c>
      <c r="F14" s="67" t="s">
        <v>68</v>
      </c>
      <c r="G14" s="57">
        <f>C14</f>
        <v>0</v>
      </c>
      <c r="H14" s="64"/>
      <c r="I14" s="64"/>
      <c r="J14" s="64"/>
      <c r="K14" s="64"/>
      <c r="M14" s="2">
        <v>13</v>
      </c>
      <c r="N14" s="2" t="s">
        <v>120</v>
      </c>
      <c r="O14" s="65"/>
    </row>
    <row r="15" spans="1:15">
      <c r="A15" s="38">
        <v>13</v>
      </c>
      <c r="B15" s="40" t="s">
        <v>78</v>
      </c>
      <c r="C15" s="40">
        <f>'1号门诊故障统计'!C46+'2号门诊故障统计'!C68</f>
        <v>69</v>
      </c>
      <c r="D15" s="68" t="s">
        <v>68</v>
      </c>
      <c r="E15" s="68" t="s">
        <v>68</v>
      </c>
      <c r="F15" s="67" t="s">
        <v>68</v>
      </c>
      <c r="G15" s="2"/>
      <c r="H15" s="58">
        <f t="shared" ref="H15" si="3">C15</f>
        <v>69</v>
      </c>
      <c r="I15" s="2"/>
      <c r="J15" s="2"/>
      <c r="K15" s="2"/>
      <c r="M15" s="40">
        <v>14</v>
      </c>
      <c r="N15" s="40" t="s">
        <v>121</v>
      </c>
      <c r="O15" s="40">
        <v>404</v>
      </c>
    </row>
    <row r="16" spans="1:15">
      <c r="A16" s="38">
        <v>14</v>
      </c>
      <c r="B16" s="40" t="s">
        <v>79</v>
      </c>
      <c r="C16" s="40">
        <f>'1号门诊故障统计'!C47+'2号门诊故障统计'!C69</f>
        <v>117</v>
      </c>
      <c r="D16" s="40" t="s">
        <v>118</v>
      </c>
      <c r="E16" s="40">
        <f>O20</f>
        <v>16066</v>
      </c>
      <c r="F16" s="63">
        <f t="shared" si="0"/>
        <v>7.2824598531059381E-3</v>
      </c>
      <c r="G16" s="64"/>
      <c r="H16" s="64"/>
      <c r="I16" s="64"/>
      <c r="J16" s="77">
        <f>C16</f>
        <v>117</v>
      </c>
      <c r="K16" s="76"/>
      <c r="M16" s="2">
        <v>15</v>
      </c>
      <c r="N16" s="2" t="s">
        <v>122</v>
      </c>
      <c r="O16" s="65"/>
    </row>
    <row r="17" spans="1:15">
      <c r="F17" s="55" t="s">
        <v>123</v>
      </c>
      <c r="G17" s="69">
        <f t="shared" ref="G17:J17" si="4">SUM(G3:G16)</f>
        <v>31</v>
      </c>
      <c r="H17" s="70">
        <f t="shared" si="4"/>
        <v>81</v>
      </c>
      <c r="I17" s="78">
        <f t="shared" si="4"/>
        <v>5</v>
      </c>
      <c r="J17" s="79">
        <f t="shared" si="4"/>
        <v>117</v>
      </c>
      <c r="K17" s="80">
        <f>'1号门诊故障统计'!AC32+'2号门诊故障统计'!AC54</f>
        <v>18</v>
      </c>
      <c r="M17" s="40">
        <v>16</v>
      </c>
      <c r="N17" s="40" t="s">
        <v>124</v>
      </c>
      <c r="O17" s="40">
        <v>391</v>
      </c>
    </row>
    <row r="18" spans="1:15">
      <c r="B18" t="s">
        <v>68</v>
      </c>
      <c r="C18" t="s">
        <v>68</v>
      </c>
      <c r="D18" t="s">
        <v>68</v>
      </c>
      <c r="F18" s="55" t="s">
        <v>125</v>
      </c>
      <c r="G18" s="71">
        <f>O20</f>
        <v>16066</v>
      </c>
      <c r="H18" s="71">
        <f>O20</f>
        <v>16066</v>
      </c>
      <c r="I18" s="71">
        <f>O20</f>
        <v>16066</v>
      </c>
      <c r="J18" s="71">
        <f>O20</f>
        <v>16066</v>
      </c>
      <c r="K18" s="81">
        <f>O20</f>
        <v>16066</v>
      </c>
      <c r="M18" s="2">
        <v>17</v>
      </c>
      <c r="N18" s="2" t="s">
        <v>126</v>
      </c>
      <c r="O18" s="65"/>
    </row>
    <row r="19" spans="1:15">
      <c r="F19" s="55" t="s">
        <v>127</v>
      </c>
      <c r="G19" s="72">
        <f t="shared" ref="G19:K19" si="5">G17/G18</f>
        <v>1.9295406448400349E-3</v>
      </c>
      <c r="H19" s="73">
        <f t="shared" si="5"/>
        <v>5.0417029752271875E-3</v>
      </c>
      <c r="I19" s="82">
        <f t="shared" si="5"/>
        <v>3.1121623303871529E-4</v>
      </c>
      <c r="J19" s="83">
        <f t="shared" si="5"/>
        <v>7.2824598531059381E-3</v>
      </c>
      <c r="K19" s="84">
        <f t="shared" si="5"/>
        <v>1.1203784389393751E-3</v>
      </c>
    </row>
    <row r="20" spans="1:15">
      <c r="B20" t="s">
        <v>83</v>
      </c>
      <c r="C20" t="s">
        <v>68</v>
      </c>
      <c r="F20" s="55" t="s">
        <v>68</v>
      </c>
      <c r="N20" t="s">
        <v>118</v>
      </c>
      <c r="O20">
        <f>SUM(O2:O19)</f>
        <v>16066</v>
      </c>
    </row>
    <row r="21" spans="1:15">
      <c r="A21" s="38">
        <v>1</v>
      </c>
      <c r="B21" s="40" t="s">
        <v>128</v>
      </c>
      <c r="C21" s="28">
        <f>'1号门诊故障统计'!C52+'2号门诊故障统计'!C74</f>
        <v>4</v>
      </c>
      <c r="D21" t="s">
        <v>68</v>
      </c>
      <c r="F21" s="55" t="s">
        <v>68</v>
      </c>
    </row>
    <row r="22" spans="1:15">
      <c r="A22" s="38">
        <v>2</v>
      </c>
      <c r="B22" s="40" t="s">
        <v>129</v>
      </c>
      <c r="C22" s="28">
        <f>'1号门诊故障统计'!C53+'2号门诊故障统计'!C75</f>
        <v>21</v>
      </c>
    </row>
    <row r="23" spans="1:15">
      <c r="A23" s="38">
        <v>3</v>
      </c>
      <c r="B23" s="40" t="s">
        <v>130</v>
      </c>
      <c r="C23" s="28">
        <f>'1号门诊故障统计'!C54+'2号门诊故障统计'!C76</f>
        <v>0</v>
      </c>
    </row>
  </sheetData>
  <phoneticPr fontId="2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workbookViewId="0">
      <pane ySplit="2" topLeftCell="A3" activePane="bottomLeft" state="frozen"/>
      <selection pane="bottomLeft" activeCell="AF28" sqref="AF28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21" customWidth="1"/>
    <col min="9" max="11" width="5" customWidth="1"/>
    <col min="12" max="28" width="4.875" customWidth="1"/>
    <col min="29" max="29" width="6.875" style="21" customWidth="1"/>
  </cols>
  <sheetData>
    <row r="1" spans="1:29" ht="14.25" customHeight="1">
      <c r="A1" s="22" t="s">
        <v>131</v>
      </c>
      <c r="B1" s="23" t="s">
        <v>132</v>
      </c>
      <c r="C1" s="24" t="s">
        <v>79</v>
      </c>
      <c r="D1" s="127" t="s">
        <v>133</v>
      </c>
      <c r="E1" s="127"/>
      <c r="F1" s="127"/>
      <c r="G1" s="127"/>
      <c r="H1" s="24" t="s">
        <v>134</v>
      </c>
      <c r="I1" s="24" t="s">
        <v>135</v>
      </c>
      <c r="J1" s="127" t="s">
        <v>136</v>
      </c>
      <c r="K1" s="127"/>
      <c r="L1" s="127" t="s">
        <v>137</v>
      </c>
      <c r="M1" s="127"/>
      <c r="N1" s="127" t="s">
        <v>114</v>
      </c>
      <c r="O1" s="127"/>
      <c r="P1" s="127"/>
      <c r="Q1" s="127" t="s">
        <v>138</v>
      </c>
      <c r="R1" s="127"/>
      <c r="S1" s="24" t="s">
        <v>139</v>
      </c>
      <c r="T1" s="127" t="s">
        <v>140</v>
      </c>
      <c r="U1" s="127"/>
      <c r="V1" s="24" t="s">
        <v>141</v>
      </c>
      <c r="W1" s="127" t="s">
        <v>77</v>
      </c>
      <c r="X1" s="127"/>
      <c r="Y1" s="127"/>
      <c r="Z1" s="127" t="s">
        <v>78</v>
      </c>
      <c r="AA1" s="127"/>
      <c r="AB1" s="127"/>
      <c r="AC1" s="43" t="s">
        <v>142</v>
      </c>
    </row>
    <row r="2" spans="1:29" s="52" customFormat="1" ht="27">
      <c r="A2" s="22" t="s">
        <v>143</v>
      </c>
      <c r="B2" s="23" t="s">
        <v>144</v>
      </c>
      <c r="C2" s="25" t="s">
        <v>145</v>
      </c>
      <c r="D2" s="26" t="s">
        <v>146</v>
      </c>
      <c r="E2" s="26" t="s">
        <v>147</v>
      </c>
      <c r="F2" s="26" t="s">
        <v>148</v>
      </c>
      <c r="G2" s="26" t="s">
        <v>149</v>
      </c>
      <c r="H2" s="26" t="s">
        <v>150</v>
      </c>
      <c r="I2" s="26" t="s">
        <v>150</v>
      </c>
      <c r="J2" s="26" t="s">
        <v>151</v>
      </c>
      <c r="K2" s="26" t="s">
        <v>76</v>
      </c>
      <c r="L2" s="26" t="s">
        <v>151</v>
      </c>
      <c r="M2" s="26" t="s">
        <v>76</v>
      </c>
      <c r="N2" s="26" t="s">
        <v>152</v>
      </c>
      <c r="O2" s="26" t="s">
        <v>153</v>
      </c>
      <c r="P2" s="26" t="s">
        <v>76</v>
      </c>
      <c r="Q2" s="26" t="s">
        <v>154</v>
      </c>
      <c r="R2" s="26" t="s">
        <v>155</v>
      </c>
      <c r="S2" s="26" t="s">
        <v>156</v>
      </c>
      <c r="T2" s="26" t="s">
        <v>156</v>
      </c>
      <c r="U2" s="26" t="s">
        <v>76</v>
      </c>
      <c r="V2" s="26" t="s">
        <v>157</v>
      </c>
      <c r="W2" s="26" t="s">
        <v>76</v>
      </c>
      <c r="X2" s="26" t="s">
        <v>158</v>
      </c>
      <c r="Y2" s="26" t="s">
        <v>159</v>
      </c>
      <c r="Z2" s="26" t="s">
        <v>76</v>
      </c>
      <c r="AA2" s="26" t="s">
        <v>160</v>
      </c>
      <c r="AB2" s="26" t="s">
        <v>161</v>
      </c>
      <c r="AC2" s="20" t="s">
        <v>162</v>
      </c>
    </row>
    <row r="3" spans="1:29" ht="14.25" customHeight="1">
      <c r="A3" s="33" t="s">
        <v>163</v>
      </c>
      <c r="B3" s="26" t="s">
        <v>164</v>
      </c>
      <c r="C3" s="28">
        <f t="shared" ref="C3:C31" si="0">SUM(D3:AB3)</f>
        <v>1</v>
      </c>
      <c r="D3" s="29"/>
      <c r="E3" s="29"/>
      <c r="F3" s="30"/>
      <c r="G3" s="34"/>
      <c r="H3" s="34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42"/>
      <c r="X3" s="42"/>
      <c r="Y3" s="42"/>
      <c r="Z3" s="30"/>
      <c r="AA3" s="45">
        <v>1</v>
      </c>
      <c r="AB3" s="42"/>
      <c r="AC3" s="46"/>
    </row>
    <row r="4" spans="1:29" ht="14.25" customHeight="1">
      <c r="A4" s="33" t="s">
        <v>165</v>
      </c>
      <c r="B4" s="26" t="s">
        <v>164</v>
      </c>
      <c r="C4" s="28">
        <f t="shared" si="0"/>
        <v>2</v>
      </c>
      <c r="D4" s="29"/>
      <c r="E4" s="29"/>
      <c r="F4" s="30"/>
      <c r="G4" s="34"/>
      <c r="H4" s="34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42"/>
      <c r="X4" s="42"/>
      <c r="Y4" s="42"/>
      <c r="Z4" s="30"/>
      <c r="AA4" s="45">
        <v>2</v>
      </c>
      <c r="AB4" s="42"/>
      <c r="AC4" s="46"/>
    </row>
    <row r="5" spans="1:29" ht="14.25" customHeight="1">
      <c r="A5" s="33" t="s">
        <v>166</v>
      </c>
      <c r="B5" s="26" t="s">
        <v>164</v>
      </c>
      <c r="C5" s="28">
        <f t="shared" si="0"/>
        <v>3</v>
      </c>
      <c r="D5" s="29"/>
      <c r="E5" s="29"/>
      <c r="F5" s="30"/>
      <c r="G5" s="34"/>
      <c r="H5" s="34"/>
      <c r="I5" s="30"/>
      <c r="J5" s="30"/>
      <c r="K5" s="30"/>
      <c r="L5" s="47"/>
      <c r="M5" s="30"/>
      <c r="N5" s="30"/>
      <c r="O5" s="30"/>
      <c r="P5" s="30"/>
      <c r="Q5" s="30"/>
      <c r="R5" s="30"/>
      <c r="S5" s="30"/>
      <c r="T5" s="30"/>
      <c r="U5" s="30"/>
      <c r="V5" s="30"/>
      <c r="W5" s="42"/>
      <c r="X5" s="42"/>
      <c r="Y5" s="42"/>
      <c r="Z5" s="30"/>
      <c r="AA5" s="45">
        <v>3</v>
      </c>
      <c r="AB5" s="42"/>
      <c r="AC5" s="46"/>
    </row>
    <row r="6" spans="1:29" ht="14.25" customHeight="1">
      <c r="A6" s="33" t="s">
        <v>167</v>
      </c>
      <c r="B6" s="26" t="s">
        <v>164</v>
      </c>
      <c r="C6" s="28">
        <f t="shared" si="0"/>
        <v>2</v>
      </c>
      <c r="D6" s="29"/>
      <c r="E6" s="29"/>
      <c r="F6" s="30"/>
      <c r="G6" s="34"/>
      <c r="H6" s="34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42"/>
      <c r="X6" s="42"/>
      <c r="Y6" s="42"/>
      <c r="Z6" s="30"/>
      <c r="AA6" s="45">
        <v>2</v>
      </c>
      <c r="AB6" s="42"/>
      <c r="AC6" s="46"/>
    </row>
    <row r="7" spans="1:29" ht="14.25" customHeight="1">
      <c r="A7" s="33" t="s">
        <v>168</v>
      </c>
      <c r="B7" s="26" t="s">
        <v>164</v>
      </c>
      <c r="C7" s="28">
        <f t="shared" si="0"/>
        <v>1</v>
      </c>
      <c r="D7" s="29"/>
      <c r="E7" s="29"/>
      <c r="F7" s="30"/>
      <c r="G7" s="34"/>
      <c r="H7" s="34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42"/>
      <c r="X7" s="42"/>
      <c r="Y7" s="42"/>
      <c r="Z7" s="30"/>
      <c r="AA7" s="45">
        <v>1</v>
      </c>
      <c r="AB7" s="42"/>
      <c r="AC7" s="46"/>
    </row>
    <row r="8" spans="1:29" ht="14.25" customHeight="1">
      <c r="A8" s="33" t="s">
        <v>169</v>
      </c>
      <c r="B8" s="26" t="s">
        <v>164</v>
      </c>
      <c r="C8" s="28">
        <f t="shared" si="0"/>
        <v>2</v>
      </c>
      <c r="D8" s="29"/>
      <c r="E8" s="29"/>
      <c r="F8" s="30"/>
      <c r="G8" s="34"/>
      <c r="H8" s="34">
        <v>2</v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42"/>
      <c r="X8" s="42"/>
      <c r="Y8" s="42"/>
      <c r="Z8" s="30"/>
      <c r="AA8" s="45" t="s">
        <v>68</v>
      </c>
      <c r="AB8" s="42"/>
      <c r="AC8" s="46"/>
    </row>
    <row r="9" spans="1:29" ht="14.25" customHeight="1">
      <c r="A9" s="33" t="s">
        <v>170</v>
      </c>
      <c r="B9" s="26" t="s">
        <v>164</v>
      </c>
      <c r="C9" s="28">
        <f t="shared" si="0"/>
        <v>4</v>
      </c>
      <c r="D9" s="29"/>
      <c r="E9" s="29"/>
      <c r="F9" s="30"/>
      <c r="G9" s="34"/>
      <c r="H9" s="34">
        <v>4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42"/>
      <c r="X9" s="42"/>
      <c r="Y9" s="42"/>
      <c r="Z9" s="30"/>
      <c r="AA9" s="45" t="s">
        <v>68</v>
      </c>
      <c r="AB9" s="42"/>
      <c r="AC9" s="46"/>
    </row>
    <row r="10" spans="1:29" ht="14.25" customHeight="1">
      <c r="A10" s="33" t="s">
        <v>171</v>
      </c>
      <c r="B10" s="26" t="s">
        <v>164</v>
      </c>
      <c r="C10" s="28">
        <f t="shared" si="0"/>
        <v>2</v>
      </c>
      <c r="D10" s="29"/>
      <c r="E10" s="29"/>
      <c r="F10" s="30"/>
      <c r="G10" s="34"/>
      <c r="H10" s="34"/>
      <c r="I10" s="30"/>
      <c r="J10" s="54"/>
      <c r="K10" s="30"/>
      <c r="L10" s="30"/>
      <c r="M10" s="30"/>
      <c r="N10" s="30"/>
      <c r="O10" s="30">
        <v>1</v>
      </c>
      <c r="P10" s="30"/>
      <c r="Q10" s="30"/>
      <c r="R10" s="30"/>
      <c r="S10" s="30"/>
      <c r="T10" s="30"/>
      <c r="U10" s="30"/>
      <c r="V10" s="30"/>
      <c r="W10" s="42"/>
      <c r="X10" s="42"/>
      <c r="Y10" s="42"/>
      <c r="Z10" s="30"/>
      <c r="AA10" s="45">
        <v>1</v>
      </c>
      <c r="AB10" s="42"/>
      <c r="AC10" s="46"/>
    </row>
    <row r="11" spans="1:29" ht="14.25" customHeight="1">
      <c r="A11" s="32" t="s">
        <v>172</v>
      </c>
      <c r="B11" s="26" t="s">
        <v>164</v>
      </c>
      <c r="C11" s="28">
        <f t="shared" si="0"/>
        <v>2</v>
      </c>
      <c r="D11" s="29"/>
      <c r="E11" s="29"/>
      <c r="F11" s="30"/>
      <c r="G11" s="34"/>
      <c r="H11" s="34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42"/>
      <c r="X11" s="42"/>
      <c r="Y11" s="42"/>
      <c r="Z11" s="30"/>
      <c r="AA11" s="45">
        <v>2</v>
      </c>
      <c r="AB11" s="42"/>
      <c r="AC11" s="46">
        <v>1</v>
      </c>
    </row>
    <row r="12" spans="1:29" ht="14.25" customHeight="1">
      <c r="A12" s="32" t="s">
        <v>173</v>
      </c>
      <c r="B12" s="26" t="s">
        <v>164</v>
      </c>
      <c r="C12" s="28">
        <f t="shared" si="0"/>
        <v>2</v>
      </c>
      <c r="D12" s="29"/>
      <c r="E12" s="29"/>
      <c r="F12" s="30"/>
      <c r="G12" s="34"/>
      <c r="H12" s="34"/>
      <c r="I12" s="30"/>
      <c r="J12" s="30"/>
      <c r="K12" s="30">
        <v>1</v>
      </c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42"/>
      <c r="X12" s="42"/>
      <c r="Y12" s="42"/>
      <c r="Z12" s="30"/>
      <c r="AA12" s="45">
        <v>1</v>
      </c>
      <c r="AB12" s="42"/>
      <c r="AC12" s="46">
        <v>1</v>
      </c>
    </row>
    <row r="13" spans="1:29" ht="14.25" customHeight="1">
      <c r="A13" s="32" t="s">
        <v>174</v>
      </c>
      <c r="B13" s="26" t="s">
        <v>164</v>
      </c>
      <c r="C13" s="28">
        <f t="shared" si="0"/>
        <v>4</v>
      </c>
      <c r="D13" s="29"/>
      <c r="E13" s="29"/>
      <c r="F13" s="30"/>
      <c r="G13" s="34"/>
      <c r="H13" s="34">
        <v>1</v>
      </c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42"/>
      <c r="X13" s="42"/>
      <c r="Y13" s="42"/>
      <c r="Z13" s="30"/>
      <c r="AA13" s="45">
        <v>3</v>
      </c>
      <c r="AB13" s="42"/>
      <c r="AC13" s="46"/>
    </row>
    <row r="14" spans="1:29" ht="14.25" customHeight="1">
      <c r="A14" s="32" t="s">
        <v>175</v>
      </c>
      <c r="B14" s="26" t="s">
        <v>164</v>
      </c>
      <c r="C14" s="28">
        <f t="shared" si="0"/>
        <v>1</v>
      </c>
      <c r="D14" s="29"/>
      <c r="E14" s="29"/>
      <c r="F14" s="30"/>
      <c r="G14" s="34"/>
      <c r="H14" s="34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42"/>
      <c r="X14" s="42"/>
      <c r="Y14" s="42"/>
      <c r="Z14" s="30"/>
      <c r="AA14" s="45">
        <v>1</v>
      </c>
      <c r="AB14" s="42"/>
      <c r="AC14" s="46"/>
    </row>
    <row r="15" spans="1:29" ht="14.25" customHeight="1">
      <c r="A15" s="32" t="s">
        <v>176</v>
      </c>
      <c r="B15" s="26" t="s">
        <v>164</v>
      </c>
      <c r="C15" s="28">
        <f t="shared" si="0"/>
        <v>1</v>
      </c>
      <c r="D15" s="29"/>
      <c r="E15" s="29">
        <v>1</v>
      </c>
      <c r="F15" s="30"/>
      <c r="G15" s="34"/>
      <c r="H15" s="34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42"/>
      <c r="X15" s="42"/>
      <c r="Y15" s="42"/>
      <c r="Z15" s="30"/>
      <c r="AA15" s="45" t="s">
        <v>68</v>
      </c>
      <c r="AB15" s="42"/>
      <c r="AC15" s="46"/>
    </row>
    <row r="16" spans="1:29" ht="14.25" customHeight="1">
      <c r="A16" s="32" t="s">
        <v>177</v>
      </c>
      <c r="B16" s="26" t="s">
        <v>164</v>
      </c>
      <c r="C16" s="28">
        <f t="shared" si="0"/>
        <v>1</v>
      </c>
      <c r="D16" s="29"/>
      <c r="E16" s="29"/>
      <c r="F16" s="30"/>
      <c r="G16" s="34"/>
      <c r="H16" s="34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42"/>
      <c r="X16" s="42"/>
      <c r="Y16" s="42"/>
      <c r="Z16" s="30"/>
      <c r="AA16" s="45">
        <v>1</v>
      </c>
      <c r="AB16" s="42"/>
      <c r="AC16" s="46"/>
    </row>
    <row r="17" spans="1:29" ht="14.25" customHeight="1">
      <c r="A17" s="33" t="s">
        <v>178</v>
      </c>
      <c r="B17" s="26" t="s">
        <v>179</v>
      </c>
      <c r="C17" s="28">
        <f t="shared" si="0"/>
        <v>1</v>
      </c>
      <c r="D17" s="29"/>
      <c r="E17" s="29"/>
      <c r="F17" s="30"/>
      <c r="G17" s="34"/>
      <c r="H17" s="34"/>
      <c r="I17" s="30"/>
      <c r="J17" s="30"/>
      <c r="K17" s="30"/>
      <c r="L17" s="30"/>
      <c r="M17" s="30"/>
      <c r="N17" s="30"/>
      <c r="O17" s="30">
        <v>1</v>
      </c>
      <c r="P17" s="30"/>
      <c r="Q17" s="30"/>
      <c r="R17" s="30"/>
      <c r="S17" s="30"/>
      <c r="T17" s="30"/>
      <c r="U17" s="30"/>
      <c r="V17" s="30"/>
      <c r="W17" s="42"/>
      <c r="X17" s="42"/>
      <c r="Y17" s="42"/>
      <c r="Z17" s="30"/>
      <c r="AA17" s="45" t="s">
        <v>68</v>
      </c>
      <c r="AB17" s="42"/>
      <c r="AC17" s="46"/>
    </row>
    <row r="18" spans="1:29" ht="14.25" customHeight="1">
      <c r="A18" s="33" t="s">
        <v>180</v>
      </c>
      <c r="B18" s="26" t="s">
        <v>181</v>
      </c>
      <c r="C18" s="28">
        <f t="shared" si="0"/>
        <v>1</v>
      </c>
      <c r="D18" s="29"/>
      <c r="E18" s="29"/>
      <c r="F18" s="30"/>
      <c r="G18" s="34"/>
      <c r="H18" s="34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42"/>
      <c r="X18" s="42"/>
      <c r="Y18" s="42"/>
      <c r="Z18" s="30"/>
      <c r="AA18" s="45">
        <v>1</v>
      </c>
      <c r="AB18" s="42"/>
      <c r="AC18" s="46"/>
    </row>
    <row r="19" spans="1:29" ht="14.25" customHeight="1">
      <c r="A19" s="33" t="s">
        <v>182</v>
      </c>
      <c r="B19" s="26" t="s">
        <v>183</v>
      </c>
      <c r="C19" s="28">
        <f t="shared" si="0"/>
        <v>1</v>
      </c>
      <c r="D19" s="29"/>
      <c r="E19" s="29"/>
      <c r="F19" s="30"/>
      <c r="G19" s="34"/>
      <c r="H19" s="34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42"/>
      <c r="X19" s="42"/>
      <c r="Y19" s="42"/>
      <c r="Z19" s="30"/>
      <c r="AA19" s="45">
        <v>1</v>
      </c>
      <c r="AB19" s="42"/>
      <c r="AC19" s="46"/>
    </row>
    <row r="20" spans="1:29" ht="14.25" customHeight="1">
      <c r="A20" s="33" t="s">
        <v>184</v>
      </c>
      <c r="B20" s="26" t="s">
        <v>183</v>
      </c>
      <c r="C20" s="28">
        <f t="shared" si="0"/>
        <v>3</v>
      </c>
      <c r="D20" s="29"/>
      <c r="E20" s="29"/>
      <c r="F20" s="30"/>
      <c r="G20" s="34"/>
      <c r="H20" s="34"/>
      <c r="I20" s="30"/>
      <c r="J20" s="30">
        <v>1</v>
      </c>
      <c r="K20" s="30"/>
      <c r="L20" s="30"/>
      <c r="M20" s="30"/>
      <c r="N20" s="30"/>
      <c r="O20" s="30">
        <v>1</v>
      </c>
      <c r="P20" s="30"/>
      <c r="Q20" s="30"/>
      <c r="R20" s="30"/>
      <c r="S20" s="30"/>
      <c r="T20" s="30"/>
      <c r="U20" s="30"/>
      <c r="V20" s="30"/>
      <c r="W20" s="42"/>
      <c r="X20" s="42"/>
      <c r="Y20" s="42"/>
      <c r="Z20" s="30"/>
      <c r="AA20" s="45">
        <v>1</v>
      </c>
      <c r="AB20" s="42"/>
      <c r="AC20" s="46"/>
    </row>
    <row r="21" spans="1:29" ht="14.25" customHeight="1">
      <c r="A21" s="33" t="s">
        <v>185</v>
      </c>
      <c r="B21" s="26" t="s">
        <v>183</v>
      </c>
      <c r="C21" s="28">
        <f t="shared" si="0"/>
        <v>1</v>
      </c>
      <c r="D21" s="29"/>
      <c r="E21" s="29"/>
      <c r="F21" s="30"/>
      <c r="G21" s="34"/>
      <c r="H21" s="34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42"/>
      <c r="X21" s="42"/>
      <c r="Y21" s="42"/>
      <c r="Z21" s="30"/>
      <c r="AA21" s="45">
        <v>1</v>
      </c>
      <c r="AB21" s="42"/>
      <c r="AC21" s="46"/>
    </row>
    <row r="22" spans="1:29" ht="14.25" customHeight="1">
      <c r="A22" s="33" t="s">
        <v>186</v>
      </c>
      <c r="B22" s="26" t="s">
        <v>183</v>
      </c>
      <c r="C22" s="28">
        <f t="shared" si="0"/>
        <v>1</v>
      </c>
      <c r="D22" s="29"/>
      <c r="E22" s="29"/>
      <c r="F22" s="30"/>
      <c r="G22" s="34"/>
      <c r="H22" s="34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42"/>
      <c r="X22" s="42"/>
      <c r="Y22" s="42"/>
      <c r="Z22" s="30"/>
      <c r="AA22" s="45">
        <v>1</v>
      </c>
      <c r="AB22" s="42"/>
      <c r="AC22" s="46"/>
    </row>
    <row r="23" spans="1:29" ht="14.25" customHeight="1">
      <c r="A23" s="33" t="s">
        <v>187</v>
      </c>
      <c r="B23" s="26" t="s">
        <v>183</v>
      </c>
      <c r="C23" s="28">
        <f t="shared" si="0"/>
        <v>1</v>
      </c>
      <c r="D23" s="29"/>
      <c r="E23" s="29"/>
      <c r="F23" s="30"/>
      <c r="G23" s="34"/>
      <c r="H23" s="34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42"/>
      <c r="X23" s="42"/>
      <c r="Y23" s="42"/>
      <c r="Z23" s="30"/>
      <c r="AA23" s="45">
        <v>1</v>
      </c>
      <c r="AB23" s="42"/>
      <c r="AC23" s="46"/>
    </row>
    <row r="24" spans="1:29" ht="14.25" customHeight="1">
      <c r="A24" s="33" t="s">
        <v>188</v>
      </c>
      <c r="B24" s="26" t="s">
        <v>189</v>
      </c>
      <c r="C24" s="28">
        <f t="shared" si="0"/>
        <v>1</v>
      </c>
      <c r="D24" s="29"/>
      <c r="E24" s="29"/>
      <c r="F24" s="30"/>
      <c r="G24" s="34"/>
      <c r="H24" s="34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42"/>
      <c r="X24" s="42"/>
      <c r="Y24" s="42"/>
      <c r="Z24" s="30"/>
      <c r="AA24" s="45">
        <v>1</v>
      </c>
      <c r="AB24" s="42"/>
      <c r="AC24" s="46"/>
    </row>
    <row r="25" spans="1:29" ht="14.25" customHeight="1">
      <c r="A25" s="33" t="s">
        <v>190</v>
      </c>
      <c r="B25" s="26" t="s">
        <v>189</v>
      </c>
      <c r="C25" s="28">
        <f t="shared" si="0"/>
        <v>0</v>
      </c>
      <c r="D25" s="29"/>
      <c r="E25" s="29"/>
      <c r="F25" s="30"/>
      <c r="G25" s="34"/>
      <c r="H25" s="34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42"/>
      <c r="X25" s="42"/>
      <c r="Y25" s="42"/>
      <c r="Z25" s="30"/>
      <c r="AA25" s="45" t="s">
        <v>68</v>
      </c>
      <c r="AB25" s="42"/>
      <c r="AC25" s="46"/>
    </row>
    <row r="26" spans="1:29" ht="14.25" customHeight="1">
      <c r="A26" s="33" t="s">
        <v>191</v>
      </c>
      <c r="B26" s="26" t="s">
        <v>192</v>
      </c>
      <c r="C26" s="28">
        <f t="shared" si="0"/>
        <v>1</v>
      </c>
      <c r="D26" s="29"/>
      <c r="E26" s="29"/>
      <c r="F26" s="30"/>
      <c r="G26" s="34"/>
      <c r="H26" s="34"/>
      <c r="I26" s="30">
        <v>1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42"/>
      <c r="X26" s="42"/>
      <c r="Y26" s="42"/>
      <c r="Z26" s="30"/>
      <c r="AA26" s="45" t="s">
        <v>68</v>
      </c>
      <c r="AB26" s="42"/>
      <c r="AC26" s="46"/>
    </row>
    <row r="27" spans="1:29">
      <c r="A27" s="33" t="s">
        <v>193</v>
      </c>
      <c r="B27" s="26" t="s">
        <v>194</v>
      </c>
      <c r="C27" s="28">
        <f t="shared" si="0"/>
        <v>1</v>
      </c>
      <c r="D27" s="29"/>
      <c r="E27" s="29"/>
      <c r="F27" s="30"/>
      <c r="G27" s="34"/>
      <c r="H27" s="34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42"/>
      <c r="X27" s="42"/>
      <c r="Y27" s="42"/>
      <c r="Z27" s="30"/>
      <c r="AA27" s="45">
        <v>1</v>
      </c>
      <c r="AB27" s="42"/>
      <c r="AC27" s="46"/>
    </row>
    <row r="28" spans="1:29" ht="14.25" customHeight="1">
      <c r="A28" s="33" t="s">
        <v>195</v>
      </c>
      <c r="B28" s="26" t="s">
        <v>194</v>
      </c>
      <c r="C28" s="28">
        <f t="shared" si="0"/>
        <v>3</v>
      </c>
      <c r="D28" s="29"/>
      <c r="E28" s="29"/>
      <c r="F28" s="30"/>
      <c r="G28" s="34"/>
      <c r="H28" s="34"/>
      <c r="I28" s="30"/>
      <c r="J28" s="30"/>
      <c r="K28" s="30"/>
      <c r="L28" s="30"/>
      <c r="M28" s="30"/>
      <c r="N28" s="30"/>
      <c r="O28" s="30">
        <v>1</v>
      </c>
      <c r="P28" s="30"/>
      <c r="Q28" s="30"/>
      <c r="R28" s="30"/>
      <c r="S28" s="30"/>
      <c r="T28" s="30"/>
      <c r="U28" s="30"/>
      <c r="V28" s="30"/>
      <c r="W28" s="42"/>
      <c r="X28" s="42"/>
      <c r="Y28" s="42"/>
      <c r="Z28" s="30"/>
      <c r="AA28" s="45">
        <v>2</v>
      </c>
      <c r="AB28" s="42"/>
      <c r="AC28" s="46"/>
    </row>
    <row r="29" spans="1:29" ht="14.25" customHeight="1">
      <c r="A29" s="33" t="s">
        <v>196</v>
      </c>
      <c r="B29" s="26" t="s">
        <v>197</v>
      </c>
      <c r="C29" s="28">
        <f t="shared" si="0"/>
        <v>0</v>
      </c>
      <c r="D29" s="29"/>
      <c r="E29" s="29"/>
      <c r="F29" s="30"/>
      <c r="G29" s="34"/>
      <c r="H29" s="34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42"/>
      <c r="X29" s="42"/>
      <c r="Y29" s="42"/>
      <c r="Z29" s="30"/>
      <c r="AA29" s="45"/>
      <c r="AB29" s="42"/>
      <c r="AC29" s="46">
        <v>1</v>
      </c>
    </row>
    <row r="30" spans="1:29" ht="14.25" customHeight="1">
      <c r="A30" s="33" t="s">
        <v>198</v>
      </c>
      <c r="B30" s="26" t="s">
        <v>199</v>
      </c>
      <c r="C30" s="28">
        <f t="shared" si="0"/>
        <v>4</v>
      </c>
      <c r="D30" s="29"/>
      <c r="E30" s="29"/>
      <c r="F30" s="30"/>
      <c r="G30" s="34"/>
      <c r="H30" s="34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42"/>
      <c r="X30" s="42"/>
      <c r="Y30" s="42"/>
      <c r="Z30" s="30"/>
      <c r="AA30" s="45">
        <v>4</v>
      </c>
      <c r="AB30" s="42"/>
      <c r="AC30" s="46"/>
    </row>
    <row r="31" spans="1:29" ht="14.25" customHeight="1">
      <c r="A31" s="33" t="s">
        <v>200</v>
      </c>
      <c r="B31" s="26" t="s">
        <v>199</v>
      </c>
      <c r="C31" s="28">
        <f t="shared" si="0"/>
        <v>2</v>
      </c>
      <c r="D31" s="29"/>
      <c r="E31" s="29"/>
      <c r="F31" s="30"/>
      <c r="G31" s="34"/>
      <c r="H31" s="34"/>
      <c r="I31" s="30"/>
      <c r="J31" s="30"/>
      <c r="K31" s="30">
        <v>1</v>
      </c>
      <c r="L31" s="30"/>
      <c r="M31" s="30">
        <v>1</v>
      </c>
      <c r="N31" s="30"/>
      <c r="O31" s="30"/>
      <c r="P31" s="30"/>
      <c r="Q31" s="30"/>
      <c r="R31" s="30"/>
      <c r="S31" s="30"/>
      <c r="T31" s="30"/>
      <c r="U31" s="30"/>
      <c r="V31" s="30"/>
      <c r="W31" s="42"/>
      <c r="X31" s="42"/>
      <c r="Y31" s="42"/>
      <c r="Z31" s="30"/>
      <c r="AA31" s="45"/>
      <c r="AB31" s="42"/>
      <c r="AC31" s="46"/>
    </row>
    <row r="32" spans="1:29" ht="14.25" customHeight="1">
      <c r="C32" s="35">
        <f t="shared" ref="C32:AC32" si="1">SUM(C3:C31)</f>
        <v>49</v>
      </c>
      <c r="D32" s="35">
        <f t="shared" si="1"/>
        <v>0</v>
      </c>
      <c r="E32" s="35">
        <f t="shared" si="1"/>
        <v>1</v>
      </c>
      <c r="F32" s="35">
        <f t="shared" si="1"/>
        <v>0</v>
      </c>
      <c r="G32" s="35">
        <f t="shared" si="1"/>
        <v>0</v>
      </c>
      <c r="H32" s="35">
        <f t="shared" si="1"/>
        <v>7</v>
      </c>
      <c r="I32" s="35">
        <f t="shared" si="1"/>
        <v>1</v>
      </c>
      <c r="J32" s="35">
        <f t="shared" si="1"/>
        <v>1</v>
      </c>
      <c r="K32" s="35">
        <f t="shared" si="1"/>
        <v>2</v>
      </c>
      <c r="L32" s="35">
        <f t="shared" si="1"/>
        <v>0</v>
      </c>
      <c r="M32" s="35">
        <f t="shared" si="1"/>
        <v>1</v>
      </c>
      <c r="N32" s="35">
        <f t="shared" si="1"/>
        <v>0</v>
      </c>
      <c r="O32" s="35">
        <f t="shared" si="1"/>
        <v>4</v>
      </c>
      <c r="P32" s="35">
        <f t="shared" si="1"/>
        <v>0</v>
      </c>
      <c r="Q32" s="35">
        <f t="shared" si="1"/>
        <v>0</v>
      </c>
      <c r="R32" s="35">
        <f t="shared" si="1"/>
        <v>0</v>
      </c>
      <c r="S32" s="35">
        <f t="shared" si="1"/>
        <v>0</v>
      </c>
      <c r="T32" s="35">
        <f t="shared" si="1"/>
        <v>0</v>
      </c>
      <c r="U32" s="35">
        <f t="shared" si="1"/>
        <v>0</v>
      </c>
      <c r="V32" s="35">
        <f t="shared" si="1"/>
        <v>0</v>
      </c>
      <c r="W32" s="35">
        <f t="shared" si="1"/>
        <v>0</v>
      </c>
      <c r="X32" s="35">
        <f t="shared" si="1"/>
        <v>0</v>
      </c>
      <c r="Y32" s="35">
        <f t="shared" si="1"/>
        <v>0</v>
      </c>
      <c r="Z32" s="35">
        <f t="shared" si="1"/>
        <v>0</v>
      </c>
      <c r="AA32" s="35">
        <f t="shared" si="1"/>
        <v>32</v>
      </c>
      <c r="AB32" s="35">
        <f t="shared" si="1"/>
        <v>0</v>
      </c>
      <c r="AC32" s="21">
        <f t="shared" si="1"/>
        <v>3</v>
      </c>
    </row>
    <row r="33" spans="1:28" ht="14.25">
      <c r="A33" s="36" t="s">
        <v>68</v>
      </c>
      <c r="B33" t="s">
        <v>68</v>
      </c>
      <c r="C33" t="s">
        <v>68</v>
      </c>
      <c r="D33" s="35" t="s">
        <v>68</v>
      </c>
      <c r="F33" s="35"/>
      <c r="G33" s="37"/>
      <c r="H33" s="37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spans="1:28" ht="14.25">
      <c r="A34" s="38">
        <v>1</v>
      </c>
      <c r="B34" s="39" t="s">
        <v>65</v>
      </c>
      <c r="C34" s="28">
        <f t="shared" ref="C34:C46" si="2">SUM(D34:AB34)</f>
        <v>1</v>
      </c>
      <c r="D34" s="35">
        <f t="shared" ref="D34:G34" si="3">D32</f>
        <v>0</v>
      </c>
      <c r="E34" s="35">
        <f t="shared" si="3"/>
        <v>1</v>
      </c>
      <c r="F34" s="35">
        <f t="shared" si="3"/>
        <v>0</v>
      </c>
      <c r="G34" s="35">
        <f t="shared" si="3"/>
        <v>0</v>
      </c>
      <c r="H34" s="37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spans="1:28">
      <c r="A35" s="38">
        <v>2</v>
      </c>
      <c r="B35" s="40" t="s">
        <v>66</v>
      </c>
      <c r="C35" s="28">
        <f t="shared" si="2"/>
        <v>7</v>
      </c>
      <c r="D35" s="35" t="s">
        <v>68</v>
      </c>
      <c r="E35" s="41"/>
      <c r="H35" s="37">
        <f>H32</f>
        <v>7</v>
      </c>
    </row>
    <row r="36" spans="1:28">
      <c r="A36" s="38">
        <v>3</v>
      </c>
      <c r="B36" s="40" t="s">
        <v>67</v>
      </c>
      <c r="C36" s="28">
        <f t="shared" si="2"/>
        <v>1</v>
      </c>
      <c r="D36" s="35" t="s">
        <v>68</v>
      </c>
      <c r="E36" s="41"/>
      <c r="I36" s="35">
        <f>I32</f>
        <v>1</v>
      </c>
    </row>
    <row r="37" spans="1:28">
      <c r="A37" s="38">
        <v>4</v>
      </c>
      <c r="B37" s="40" t="s">
        <v>69</v>
      </c>
      <c r="C37" s="28">
        <f t="shared" si="2"/>
        <v>1</v>
      </c>
      <c r="D37" s="35" t="s">
        <v>68</v>
      </c>
      <c r="E37" s="41"/>
      <c r="J37" s="35">
        <f>J32</f>
        <v>1</v>
      </c>
    </row>
    <row r="38" spans="1:28">
      <c r="A38" s="38">
        <v>5</v>
      </c>
      <c r="B38" s="40" t="s">
        <v>70</v>
      </c>
      <c r="C38" s="28">
        <f t="shared" si="2"/>
        <v>0</v>
      </c>
      <c r="D38" s="35" t="s">
        <v>68</v>
      </c>
      <c r="E38" s="41"/>
      <c r="L38" s="35">
        <f>L32</f>
        <v>0</v>
      </c>
    </row>
    <row r="39" spans="1:28">
      <c r="A39" s="38">
        <v>6</v>
      </c>
      <c r="B39" s="40" t="s">
        <v>71</v>
      </c>
      <c r="C39" s="28">
        <f t="shared" si="2"/>
        <v>4</v>
      </c>
      <c r="D39" s="35" t="s">
        <v>68</v>
      </c>
      <c r="E39" s="41"/>
      <c r="N39" s="35">
        <f>N32</f>
        <v>0</v>
      </c>
      <c r="O39" s="35">
        <f>O32</f>
        <v>4</v>
      </c>
    </row>
    <row r="40" spans="1:28">
      <c r="A40" s="38">
        <v>7</v>
      </c>
      <c r="B40" s="40" t="s">
        <v>72</v>
      </c>
      <c r="C40" s="28">
        <f t="shared" si="2"/>
        <v>0</v>
      </c>
      <c r="D40" s="35" t="s">
        <v>68</v>
      </c>
      <c r="E40" s="41"/>
      <c r="Q40" s="35">
        <f>Q32</f>
        <v>0</v>
      </c>
      <c r="R40" s="35">
        <f>R32</f>
        <v>0</v>
      </c>
    </row>
    <row r="41" spans="1:28">
      <c r="A41" s="38">
        <v>8</v>
      </c>
      <c r="B41" s="40" t="s">
        <v>73</v>
      </c>
      <c r="C41" s="28">
        <f t="shared" si="2"/>
        <v>0</v>
      </c>
      <c r="D41" s="35" t="s">
        <v>68</v>
      </c>
      <c r="E41" s="41"/>
      <c r="S41" s="35">
        <f>S32</f>
        <v>0</v>
      </c>
    </row>
    <row r="42" spans="1:28">
      <c r="A42" s="38">
        <v>9</v>
      </c>
      <c r="B42" s="40" t="s">
        <v>74</v>
      </c>
      <c r="C42" s="28">
        <f t="shared" si="2"/>
        <v>0</v>
      </c>
      <c r="D42" s="35" t="s">
        <v>68</v>
      </c>
      <c r="E42" s="41"/>
      <c r="T42" s="35">
        <f>T32</f>
        <v>0</v>
      </c>
    </row>
    <row r="43" spans="1:28">
      <c r="A43" s="38">
        <v>10</v>
      </c>
      <c r="B43" s="40" t="s">
        <v>75</v>
      </c>
      <c r="C43" s="28">
        <f t="shared" si="2"/>
        <v>0</v>
      </c>
      <c r="D43" s="35"/>
      <c r="E43" s="41"/>
      <c r="T43" s="35"/>
      <c r="V43" s="35">
        <f>V32</f>
        <v>0</v>
      </c>
    </row>
    <row r="44" spans="1:28">
      <c r="A44" s="38">
        <v>11</v>
      </c>
      <c r="B44" s="40" t="s">
        <v>76</v>
      </c>
      <c r="C44" s="28">
        <f t="shared" si="2"/>
        <v>3</v>
      </c>
      <c r="D44" s="35" t="s">
        <v>68</v>
      </c>
      <c r="E44" s="41"/>
      <c r="K44" s="35">
        <f t="shared" ref="K44:P44" si="4">K32</f>
        <v>2</v>
      </c>
      <c r="M44" s="35">
        <f t="shared" si="4"/>
        <v>1</v>
      </c>
      <c r="P44" s="35">
        <f t="shared" si="4"/>
        <v>0</v>
      </c>
      <c r="U44" s="35">
        <f t="shared" ref="U44:Z44" si="5">U32</f>
        <v>0</v>
      </c>
      <c r="V44" s="35"/>
      <c r="W44" s="35">
        <f t="shared" si="5"/>
        <v>0</v>
      </c>
      <c r="Z44" s="35">
        <f t="shared" si="5"/>
        <v>0</v>
      </c>
    </row>
    <row r="45" spans="1:28">
      <c r="A45" s="38">
        <v>12</v>
      </c>
      <c r="B45" s="40" t="s">
        <v>77</v>
      </c>
      <c r="C45" s="28">
        <f t="shared" si="2"/>
        <v>0</v>
      </c>
      <c r="D45" s="35" t="s">
        <v>68</v>
      </c>
      <c r="E45" s="41"/>
      <c r="X45" s="35">
        <f>X32</f>
        <v>0</v>
      </c>
      <c r="Y45" s="35">
        <f>Y32</f>
        <v>0</v>
      </c>
    </row>
    <row r="46" spans="1:28">
      <c r="A46" s="38">
        <v>13</v>
      </c>
      <c r="B46" s="40" t="s">
        <v>78</v>
      </c>
      <c r="C46" s="28">
        <f t="shared" si="2"/>
        <v>32</v>
      </c>
      <c r="D46" s="35" t="s">
        <v>68</v>
      </c>
      <c r="E46" s="41"/>
      <c r="X46" s="35" t="s">
        <v>68</v>
      </c>
      <c r="Z46" s="35"/>
      <c r="AA46" s="35">
        <f>AA32</f>
        <v>32</v>
      </c>
      <c r="AB46" s="35">
        <f>AB32</f>
        <v>0</v>
      </c>
    </row>
    <row r="47" spans="1:28">
      <c r="A47" s="38">
        <v>14</v>
      </c>
      <c r="B47" s="40" t="s">
        <v>79</v>
      </c>
      <c r="C47" s="28">
        <f>C32</f>
        <v>49</v>
      </c>
      <c r="D47" t="s">
        <v>68</v>
      </c>
      <c r="E47" s="41"/>
    </row>
    <row r="48" spans="1:28">
      <c r="D48" s="35"/>
      <c r="E48" s="41"/>
    </row>
    <row r="49" spans="1:9">
      <c r="A49" s="53" t="s">
        <v>201</v>
      </c>
      <c r="H49"/>
    </row>
    <row r="50" spans="1:9">
      <c r="A50" s="53" t="s">
        <v>202</v>
      </c>
      <c r="H50"/>
    </row>
    <row r="51" spans="1:9">
      <c r="A51" s="51" t="s">
        <v>203</v>
      </c>
      <c r="H51"/>
    </row>
    <row r="52" spans="1:9">
      <c r="A52" s="38">
        <v>1</v>
      </c>
      <c r="B52" s="40" t="s">
        <v>204</v>
      </c>
      <c r="C52" s="28">
        <f t="shared" ref="C52:C54" si="6">SUM(D52:AB52)</f>
        <v>1</v>
      </c>
      <c r="D52" s="37">
        <f>SUM(D3:D16,D27:D28)</f>
        <v>0</v>
      </c>
      <c r="E52" s="37">
        <f>SUM(E3:E16,E27:E28)</f>
        <v>1</v>
      </c>
      <c r="F52" s="37">
        <f>SUM(F3:F16,F27:F28)</f>
        <v>0</v>
      </c>
      <c r="G52" s="37">
        <f>SUM(G3:G16,G27:G28)</f>
        <v>0</v>
      </c>
    </row>
    <row r="53" spans="1:9">
      <c r="A53" s="38">
        <v>2</v>
      </c>
      <c r="B53" s="40" t="s">
        <v>85</v>
      </c>
      <c r="C53" s="28">
        <f t="shared" si="6"/>
        <v>6</v>
      </c>
      <c r="D53" s="37"/>
      <c r="E53" s="37"/>
      <c r="F53" s="37"/>
      <c r="G53" s="37"/>
      <c r="H53" s="37">
        <f>SUM(H3:H10)</f>
        <v>6</v>
      </c>
    </row>
    <row r="54" spans="1:9">
      <c r="A54" s="38">
        <v>3</v>
      </c>
      <c r="B54" s="40" t="s">
        <v>86</v>
      </c>
      <c r="C54" s="28">
        <f t="shared" si="6"/>
        <v>0</v>
      </c>
      <c r="D54" s="37"/>
      <c r="E54" s="37"/>
      <c r="F54" s="37"/>
      <c r="G54" s="37"/>
      <c r="I54" s="35">
        <f>SUM(I3:I10)</f>
        <v>0</v>
      </c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3" type="noConversion"/>
  <hyperlinks>
    <hyperlink ref="A49" r:id="rId1"/>
    <hyperlink ref="A51" r:id="rId2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6"/>
  <sheetViews>
    <sheetView workbookViewId="0">
      <pane ySplit="2" topLeftCell="A3" activePane="bottomLeft" state="frozen"/>
      <selection pane="bottomLeft" activeCell="M73" sqref="M73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21" customWidth="1"/>
    <col min="8" max="10" width="5" customWidth="1"/>
    <col min="11" max="28" width="4.875" customWidth="1"/>
    <col min="29" max="29" width="8.875" style="21"/>
  </cols>
  <sheetData>
    <row r="1" spans="1:29" ht="14.25" customHeight="1">
      <c r="A1" s="22" t="s">
        <v>131</v>
      </c>
      <c r="B1" s="23" t="s">
        <v>205</v>
      </c>
      <c r="C1" s="24" t="s">
        <v>79</v>
      </c>
      <c r="D1" s="127" t="s">
        <v>133</v>
      </c>
      <c r="E1" s="127"/>
      <c r="F1" s="127"/>
      <c r="G1" s="127"/>
      <c r="H1" s="24" t="s">
        <v>134</v>
      </c>
      <c r="I1" s="24" t="s">
        <v>135</v>
      </c>
      <c r="J1" s="127" t="s">
        <v>136</v>
      </c>
      <c r="K1" s="127"/>
      <c r="L1" s="127" t="s">
        <v>137</v>
      </c>
      <c r="M1" s="127"/>
      <c r="N1" s="127" t="s">
        <v>114</v>
      </c>
      <c r="O1" s="127"/>
      <c r="P1" s="127"/>
      <c r="Q1" s="127" t="s">
        <v>138</v>
      </c>
      <c r="R1" s="127"/>
      <c r="S1" s="24" t="s">
        <v>139</v>
      </c>
      <c r="T1" s="127" t="s">
        <v>140</v>
      </c>
      <c r="U1" s="127"/>
      <c r="V1" s="24" t="s">
        <v>141</v>
      </c>
      <c r="W1" s="127" t="s">
        <v>77</v>
      </c>
      <c r="X1" s="127"/>
      <c r="Y1" s="127"/>
      <c r="Z1" s="127" t="s">
        <v>78</v>
      </c>
      <c r="AA1" s="127"/>
      <c r="AB1" s="127"/>
      <c r="AC1" s="43" t="s">
        <v>142</v>
      </c>
    </row>
    <row r="2" spans="1:29" ht="27">
      <c r="A2" s="22" t="s">
        <v>143</v>
      </c>
      <c r="B2" s="23" t="s">
        <v>144</v>
      </c>
      <c r="C2" s="25" t="s">
        <v>145</v>
      </c>
      <c r="D2" s="26" t="s">
        <v>146</v>
      </c>
      <c r="E2" s="26" t="s">
        <v>147</v>
      </c>
      <c r="F2" s="26" t="s">
        <v>148</v>
      </c>
      <c r="G2" s="26" t="s">
        <v>149</v>
      </c>
      <c r="H2" s="26" t="s">
        <v>150</v>
      </c>
      <c r="I2" s="26" t="s">
        <v>150</v>
      </c>
      <c r="J2" s="26" t="s">
        <v>151</v>
      </c>
      <c r="K2" s="26" t="s">
        <v>76</v>
      </c>
      <c r="L2" s="26" t="s">
        <v>151</v>
      </c>
      <c r="M2" s="26" t="s">
        <v>76</v>
      </c>
      <c r="N2" s="26" t="s">
        <v>152</v>
      </c>
      <c r="O2" s="26" t="s">
        <v>153</v>
      </c>
      <c r="P2" s="26" t="s">
        <v>76</v>
      </c>
      <c r="Q2" s="26" t="s">
        <v>154</v>
      </c>
      <c r="R2" s="26" t="s">
        <v>155</v>
      </c>
      <c r="S2" s="26" t="s">
        <v>156</v>
      </c>
      <c r="T2" s="26" t="s">
        <v>156</v>
      </c>
      <c r="U2" s="26" t="s">
        <v>76</v>
      </c>
      <c r="V2" s="26" t="s">
        <v>157</v>
      </c>
      <c r="W2" s="26" t="s">
        <v>76</v>
      </c>
      <c r="X2" s="26" t="s">
        <v>68</v>
      </c>
      <c r="Y2" s="26" t="s">
        <v>68</v>
      </c>
      <c r="Z2" s="26" t="s">
        <v>76</v>
      </c>
      <c r="AA2" s="26" t="s">
        <v>160</v>
      </c>
      <c r="AB2" s="26" t="s">
        <v>206</v>
      </c>
      <c r="AC2" s="44" t="s">
        <v>162</v>
      </c>
    </row>
    <row r="3" spans="1:29" ht="14.25" customHeight="1">
      <c r="A3" s="27" t="s">
        <v>207</v>
      </c>
      <c r="B3" s="23" t="s">
        <v>208</v>
      </c>
      <c r="C3" s="28">
        <f t="shared" ref="C3:C53" si="0">SUM(D3:AB3)</f>
        <v>2</v>
      </c>
      <c r="D3" s="29"/>
      <c r="E3" s="29"/>
      <c r="F3" s="30"/>
      <c r="G3" s="31"/>
      <c r="H3" s="30"/>
      <c r="I3" s="30"/>
      <c r="J3" s="30"/>
      <c r="K3" s="30"/>
      <c r="L3" s="30"/>
      <c r="M3" s="30"/>
      <c r="N3" s="30"/>
      <c r="O3" s="30"/>
      <c r="P3" s="30"/>
      <c r="Q3" s="42"/>
      <c r="R3" s="42"/>
      <c r="S3" s="42"/>
      <c r="T3" s="42"/>
      <c r="U3" s="42"/>
      <c r="V3" s="42"/>
      <c r="W3" s="42"/>
      <c r="X3" s="42"/>
      <c r="Y3" s="42"/>
      <c r="Z3" s="30"/>
      <c r="AA3" s="45">
        <v>2</v>
      </c>
      <c r="AB3" s="42"/>
      <c r="AC3" s="46"/>
    </row>
    <row r="4" spans="1:29" ht="14.25" customHeight="1">
      <c r="A4" s="27" t="s">
        <v>209</v>
      </c>
      <c r="B4" s="23" t="s">
        <v>208</v>
      </c>
      <c r="C4" s="28">
        <f t="shared" si="0"/>
        <v>3</v>
      </c>
      <c r="D4" s="29"/>
      <c r="E4" s="29"/>
      <c r="F4" s="30"/>
      <c r="G4" s="31"/>
      <c r="H4" s="30"/>
      <c r="I4" s="30"/>
      <c r="J4" s="30"/>
      <c r="K4" s="30"/>
      <c r="L4" s="30"/>
      <c r="M4" s="30"/>
      <c r="N4" s="30"/>
      <c r="O4" s="30">
        <v>1</v>
      </c>
      <c r="P4" s="30"/>
      <c r="Q4" s="42"/>
      <c r="R4" s="42"/>
      <c r="S4" s="42"/>
      <c r="T4" s="42"/>
      <c r="U4" s="42"/>
      <c r="V4" s="42"/>
      <c r="W4" s="42"/>
      <c r="X4" s="42"/>
      <c r="Y4" s="42"/>
      <c r="Z4" s="47"/>
      <c r="AA4" s="45">
        <v>2</v>
      </c>
      <c r="AB4" s="42"/>
      <c r="AC4" s="46"/>
    </row>
    <row r="5" spans="1:29" ht="14.25" customHeight="1">
      <c r="A5" s="27" t="s">
        <v>210</v>
      </c>
      <c r="B5" s="23" t="s">
        <v>208</v>
      </c>
      <c r="C5" s="28">
        <f t="shared" si="0"/>
        <v>1</v>
      </c>
      <c r="D5" s="29"/>
      <c r="E5" s="29"/>
      <c r="F5" s="30"/>
      <c r="G5" s="31"/>
      <c r="H5" s="30">
        <v>1</v>
      </c>
      <c r="I5" s="30"/>
      <c r="J5" s="30"/>
      <c r="K5" s="30"/>
      <c r="L5" s="30"/>
      <c r="M5" s="30"/>
      <c r="N5" s="30"/>
      <c r="O5" s="30"/>
      <c r="P5" s="30"/>
      <c r="Q5" s="42"/>
      <c r="R5" s="42"/>
      <c r="S5" s="42"/>
      <c r="T5" s="42"/>
      <c r="U5" s="42"/>
      <c r="V5" s="42"/>
      <c r="W5" s="42"/>
      <c r="X5" s="42"/>
      <c r="Y5" s="42"/>
      <c r="Z5" s="30"/>
      <c r="AA5" s="45"/>
      <c r="AB5" s="42"/>
      <c r="AC5" s="46"/>
    </row>
    <row r="6" spans="1:29" ht="14.25" customHeight="1">
      <c r="A6" s="27" t="s">
        <v>211</v>
      </c>
      <c r="B6" s="23" t="s">
        <v>208</v>
      </c>
      <c r="C6" s="28">
        <f t="shared" si="0"/>
        <v>3</v>
      </c>
      <c r="D6" s="29"/>
      <c r="E6" s="29"/>
      <c r="F6" s="30"/>
      <c r="G6" s="31"/>
      <c r="H6" s="30">
        <v>2</v>
      </c>
      <c r="I6" s="30"/>
      <c r="J6" s="30"/>
      <c r="K6" s="30"/>
      <c r="L6" s="30"/>
      <c r="M6" s="30"/>
      <c r="N6" s="30"/>
      <c r="O6" s="30"/>
      <c r="P6" s="30"/>
      <c r="Q6" s="42"/>
      <c r="R6" s="42"/>
      <c r="S6" s="42"/>
      <c r="T6" s="42"/>
      <c r="U6" s="42"/>
      <c r="V6" s="42"/>
      <c r="W6" s="42"/>
      <c r="X6" s="42"/>
      <c r="Y6" s="42"/>
      <c r="Z6" s="30"/>
      <c r="AA6" s="45">
        <v>1</v>
      </c>
      <c r="AB6" s="42"/>
      <c r="AC6" s="46"/>
    </row>
    <row r="7" spans="1:29" ht="14.25" customHeight="1">
      <c r="A7" s="27" t="s">
        <v>212</v>
      </c>
      <c r="B7" s="23" t="s">
        <v>208</v>
      </c>
      <c r="C7" s="28">
        <f t="shared" si="0"/>
        <v>3</v>
      </c>
      <c r="D7" s="29"/>
      <c r="E7" s="29">
        <v>1</v>
      </c>
      <c r="F7" s="30"/>
      <c r="G7" s="31"/>
      <c r="H7" s="30">
        <v>2</v>
      </c>
      <c r="I7" s="30"/>
      <c r="J7" s="30"/>
      <c r="K7" s="30"/>
      <c r="L7" s="30"/>
      <c r="M7" s="30"/>
      <c r="N7" s="30"/>
      <c r="O7" s="30"/>
      <c r="P7" s="30"/>
      <c r="Q7" s="42"/>
      <c r="R7" s="42"/>
      <c r="S7" s="42"/>
      <c r="T7" s="42"/>
      <c r="U7" s="42"/>
      <c r="V7" s="42"/>
      <c r="W7" s="42"/>
      <c r="X7" s="42"/>
      <c r="Y7" s="42"/>
      <c r="Z7" s="30"/>
      <c r="AA7" s="45"/>
      <c r="AB7" s="42"/>
      <c r="AC7" s="46"/>
    </row>
    <row r="8" spans="1:29" ht="14.25" customHeight="1">
      <c r="A8" s="27" t="s">
        <v>213</v>
      </c>
      <c r="B8" s="23" t="s">
        <v>208</v>
      </c>
      <c r="C8" s="28">
        <f t="shared" si="0"/>
        <v>1</v>
      </c>
      <c r="D8" s="29"/>
      <c r="E8" s="29"/>
      <c r="F8" s="30"/>
      <c r="G8" s="31"/>
      <c r="H8" s="30"/>
      <c r="I8" s="30"/>
      <c r="J8" s="30"/>
      <c r="K8" s="30"/>
      <c r="L8" s="30"/>
      <c r="M8" s="30"/>
      <c r="N8" s="30"/>
      <c r="O8" s="30"/>
      <c r="P8" s="30"/>
      <c r="Q8" s="42"/>
      <c r="R8" s="42"/>
      <c r="S8" s="42"/>
      <c r="T8" s="42"/>
      <c r="U8" s="42"/>
      <c r="V8" s="42"/>
      <c r="W8" s="42"/>
      <c r="X8" s="42"/>
      <c r="Y8" s="42"/>
      <c r="Z8" s="30"/>
      <c r="AA8" s="45">
        <v>1</v>
      </c>
      <c r="AB8" s="42"/>
      <c r="AC8" s="46"/>
    </row>
    <row r="9" spans="1:29" ht="14.25" customHeight="1">
      <c r="A9" s="27" t="s">
        <v>214</v>
      </c>
      <c r="B9" s="23" t="s">
        <v>208</v>
      </c>
      <c r="C9" s="28">
        <f t="shared" si="0"/>
        <v>6</v>
      </c>
      <c r="D9" s="29">
        <v>1</v>
      </c>
      <c r="E9" s="29"/>
      <c r="F9" s="30"/>
      <c r="G9" s="31"/>
      <c r="H9" s="30">
        <v>5</v>
      </c>
      <c r="I9" s="30"/>
      <c r="J9" s="30"/>
      <c r="K9" s="30"/>
      <c r="L9" s="30"/>
      <c r="M9" s="30"/>
      <c r="N9" s="30"/>
      <c r="O9" s="30"/>
      <c r="P9" s="30"/>
      <c r="Q9" s="42"/>
      <c r="R9" s="42"/>
      <c r="S9" s="42"/>
      <c r="T9" s="42"/>
      <c r="U9" s="42"/>
      <c r="V9" s="42"/>
      <c r="W9" s="42"/>
      <c r="X9" s="42"/>
      <c r="Y9" s="42"/>
      <c r="Z9" s="30"/>
      <c r="AA9" s="45"/>
      <c r="AB9" s="42"/>
      <c r="AC9" s="46"/>
    </row>
    <row r="10" spans="1:29" ht="14.25" customHeight="1">
      <c r="A10" s="27" t="s">
        <v>215</v>
      </c>
      <c r="B10" s="23" t="s">
        <v>208</v>
      </c>
      <c r="C10" s="28">
        <f t="shared" si="0"/>
        <v>1</v>
      </c>
      <c r="D10" s="29"/>
      <c r="E10" s="29"/>
      <c r="F10" s="30"/>
      <c r="G10" s="31"/>
      <c r="H10" s="30"/>
      <c r="I10" s="30"/>
      <c r="J10" s="30"/>
      <c r="K10" s="30"/>
      <c r="L10" s="30"/>
      <c r="M10" s="30"/>
      <c r="N10" s="30"/>
      <c r="O10" s="30"/>
      <c r="P10" s="30"/>
      <c r="Q10" s="42"/>
      <c r="R10" s="42"/>
      <c r="S10" s="42"/>
      <c r="T10" s="42"/>
      <c r="U10" s="42"/>
      <c r="V10" s="42"/>
      <c r="W10" s="42"/>
      <c r="X10" s="42"/>
      <c r="Y10" s="42"/>
      <c r="Z10" s="30"/>
      <c r="AA10" s="45">
        <v>1</v>
      </c>
      <c r="AB10" s="42"/>
      <c r="AC10" s="46">
        <v>2</v>
      </c>
    </row>
    <row r="11" spans="1:29" ht="14.25" customHeight="1">
      <c r="A11" s="32" t="s">
        <v>216</v>
      </c>
      <c r="B11" s="23" t="s">
        <v>208</v>
      </c>
      <c r="C11" s="28">
        <f t="shared" si="0"/>
        <v>2</v>
      </c>
      <c r="D11" s="29"/>
      <c r="E11" s="29"/>
      <c r="F11" s="30"/>
      <c r="G11" s="31"/>
      <c r="H11" s="30"/>
      <c r="I11" s="30">
        <v>1</v>
      </c>
      <c r="J11" s="30"/>
      <c r="K11" s="30"/>
      <c r="L11" s="30"/>
      <c r="M11" s="30"/>
      <c r="N11" s="30"/>
      <c r="O11" s="30"/>
      <c r="P11" s="30"/>
      <c r="Q11" s="42"/>
      <c r="R11" s="42"/>
      <c r="S11" s="42"/>
      <c r="T11" s="42"/>
      <c r="U11" s="42"/>
      <c r="V11" s="42"/>
      <c r="W11" s="42"/>
      <c r="X11" s="42"/>
      <c r="Y11" s="42"/>
      <c r="Z11" s="30"/>
      <c r="AA11" s="45">
        <v>1</v>
      </c>
      <c r="AB11" s="42"/>
      <c r="AC11" s="46"/>
    </row>
    <row r="12" spans="1:29" ht="14.25" customHeight="1">
      <c r="A12" s="27" t="s">
        <v>217</v>
      </c>
      <c r="B12" s="23" t="s">
        <v>208</v>
      </c>
      <c r="C12" s="28">
        <f t="shared" si="0"/>
        <v>7</v>
      </c>
      <c r="D12" s="29"/>
      <c r="E12" s="29">
        <v>1</v>
      </c>
      <c r="F12" s="30"/>
      <c r="G12" s="31"/>
      <c r="H12" s="30"/>
      <c r="I12" s="30"/>
      <c r="J12" s="30"/>
      <c r="K12" s="30"/>
      <c r="L12" s="30"/>
      <c r="M12" s="30"/>
      <c r="N12" s="30"/>
      <c r="O12" s="30">
        <v>1</v>
      </c>
      <c r="P12" s="30"/>
      <c r="Q12" s="42"/>
      <c r="R12" s="42"/>
      <c r="S12" s="42"/>
      <c r="T12" s="42"/>
      <c r="U12" s="42"/>
      <c r="V12" s="42"/>
      <c r="W12" s="42"/>
      <c r="X12" s="42"/>
      <c r="Y12" s="42"/>
      <c r="Z12" s="30"/>
      <c r="AA12" s="45">
        <v>5</v>
      </c>
      <c r="AB12" s="42"/>
      <c r="AC12" s="46">
        <v>1</v>
      </c>
    </row>
    <row r="13" spans="1:29" ht="14.25" customHeight="1">
      <c r="A13" s="27" t="s">
        <v>218</v>
      </c>
      <c r="B13" s="23" t="s">
        <v>208</v>
      </c>
      <c r="C13" s="28">
        <f t="shared" si="0"/>
        <v>0</v>
      </c>
      <c r="D13" s="29"/>
      <c r="E13" s="29"/>
      <c r="F13" s="30"/>
      <c r="G13" s="31"/>
      <c r="H13" s="30"/>
      <c r="I13" s="30"/>
      <c r="J13" s="30"/>
      <c r="K13" s="30"/>
      <c r="L13" s="30"/>
      <c r="M13" s="30"/>
      <c r="N13" s="30"/>
      <c r="O13" s="30"/>
      <c r="P13" s="30"/>
      <c r="Q13" s="42"/>
      <c r="R13" s="42"/>
      <c r="S13" s="42"/>
      <c r="T13" s="42"/>
      <c r="U13" s="42"/>
      <c r="V13" s="42"/>
      <c r="W13" s="42"/>
      <c r="X13" s="42"/>
      <c r="Y13" s="42"/>
      <c r="Z13" s="30"/>
      <c r="AA13" s="45"/>
      <c r="AB13" s="42"/>
      <c r="AC13" s="46"/>
    </row>
    <row r="14" spans="1:29" ht="14.25" customHeight="1">
      <c r="A14" s="32" t="s">
        <v>219</v>
      </c>
      <c r="B14" s="23" t="s">
        <v>208</v>
      </c>
      <c r="C14" s="28">
        <f t="shared" si="0"/>
        <v>1</v>
      </c>
      <c r="D14" s="29"/>
      <c r="E14" s="29"/>
      <c r="F14" s="30"/>
      <c r="G14" s="31"/>
      <c r="H14" s="30"/>
      <c r="I14" s="30"/>
      <c r="J14" s="30"/>
      <c r="K14" s="30"/>
      <c r="L14" s="30"/>
      <c r="M14" s="30"/>
      <c r="N14" s="30"/>
      <c r="O14" s="30"/>
      <c r="P14" s="30"/>
      <c r="Q14" s="42"/>
      <c r="R14" s="42"/>
      <c r="S14" s="42"/>
      <c r="T14" s="42"/>
      <c r="U14" s="42"/>
      <c r="V14" s="42"/>
      <c r="W14" s="42"/>
      <c r="X14" s="42"/>
      <c r="Y14" s="42"/>
      <c r="Z14" s="30"/>
      <c r="AA14" s="45">
        <v>1</v>
      </c>
      <c r="AB14" s="42"/>
      <c r="AC14" s="46"/>
    </row>
    <row r="15" spans="1:29" ht="14.25" customHeight="1">
      <c r="A15" s="32" t="s">
        <v>220</v>
      </c>
      <c r="B15" s="26" t="s">
        <v>208</v>
      </c>
      <c r="C15" s="28">
        <f t="shared" si="0"/>
        <v>6</v>
      </c>
      <c r="D15" s="29"/>
      <c r="E15" s="29"/>
      <c r="F15" s="30"/>
      <c r="G15" s="31"/>
      <c r="H15" s="30">
        <v>5</v>
      </c>
      <c r="I15" s="30"/>
      <c r="J15" s="30"/>
      <c r="K15" s="30"/>
      <c r="L15" s="30"/>
      <c r="M15" s="30"/>
      <c r="N15" s="30"/>
      <c r="O15" s="30"/>
      <c r="P15" s="30"/>
      <c r="Q15" s="42"/>
      <c r="R15" s="42"/>
      <c r="S15" s="42"/>
      <c r="T15" s="42"/>
      <c r="U15" s="42"/>
      <c r="V15" s="42"/>
      <c r="W15" s="42"/>
      <c r="X15" s="42"/>
      <c r="Y15" s="42"/>
      <c r="Z15" s="30"/>
      <c r="AA15" s="45">
        <v>1</v>
      </c>
      <c r="AB15" s="42"/>
      <c r="AC15" s="46"/>
    </row>
    <row r="16" spans="1:29" ht="14.25" customHeight="1">
      <c r="A16" s="32" t="s">
        <v>221</v>
      </c>
      <c r="B16" s="26" t="s">
        <v>208</v>
      </c>
      <c r="C16" s="28">
        <f t="shared" si="0"/>
        <v>2</v>
      </c>
      <c r="D16" s="29"/>
      <c r="E16" s="29"/>
      <c r="F16" s="30"/>
      <c r="G16" s="31"/>
      <c r="H16" s="30"/>
      <c r="I16" s="30"/>
      <c r="J16" s="30"/>
      <c r="K16" s="30"/>
      <c r="L16" s="30"/>
      <c r="M16" s="30"/>
      <c r="N16" s="30"/>
      <c r="O16" s="30"/>
      <c r="P16" s="30"/>
      <c r="Q16" s="42"/>
      <c r="R16" s="42"/>
      <c r="S16" s="42"/>
      <c r="T16" s="42"/>
      <c r="U16" s="42"/>
      <c r="V16" s="42"/>
      <c r="W16" s="42"/>
      <c r="X16" s="42"/>
      <c r="Y16" s="42"/>
      <c r="Z16" s="30"/>
      <c r="AA16" s="48">
        <v>2</v>
      </c>
      <c r="AB16" s="42"/>
      <c r="AC16" s="46"/>
    </row>
    <row r="17" spans="1:29" ht="14.25" customHeight="1">
      <c r="A17" s="32" t="s">
        <v>222</v>
      </c>
      <c r="B17" s="26" t="s">
        <v>208</v>
      </c>
      <c r="C17" s="28">
        <f t="shared" si="0"/>
        <v>1</v>
      </c>
      <c r="D17" s="29"/>
      <c r="E17" s="29"/>
      <c r="F17" s="30"/>
      <c r="G17" s="31"/>
      <c r="H17" s="30"/>
      <c r="I17" s="30">
        <v>1</v>
      </c>
      <c r="J17" s="30"/>
      <c r="K17" s="30"/>
      <c r="L17" s="30"/>
      <c r="M17" s="30"/>
      <c r="N17" s="30"/>
      <c r="O17" s="30"/>
      <c r="P17" s="30"/>
      <c r="Q17" s="42"/>
      <c r="R17" s="42"/>
      <c r="S17" s="42"/>
      <c r="T17" s="42"/>
      <c r="U17" s="42"/>
      <c r="V17" s="42"/>
      <c r="W17" s="42"/>
      <c r="X17" s="42"/>
      <c r="Y17" s="42"/>
      <c r="Z17" s="30"/>
      <c r="AA17" s="45"/>
      <c r="AB17" s="42"/>
      <c r="AC17" s="46"/>
    </row>
    <row r="18" spans="1:29" ht="14.25" customHeight="1">
      <c r="A18" s="32" t="s">
        <v>223</v>
      </c>
      <c r="B18" s="26" t="s">
        <v>208</v>
      </c>
      <c r="C18" s="28">
        <f t="shared" si="0"/>
        <v>0</v>
      </c>
      <c r="D18" s="29"/>
      <c r="E18" s="29"/>
      <c r="F18" s="30"/>
      <c r="G18" s="31"/>
      <c r="H18" s="30"/>
      <c r="I18" s="30"/>
      <c r="J18" s="30"/>
      <c r="K18" s="30"/>
      <c r="L18" s="30"/>
      <c r="M18" s="30"/>
      <c r="N18" s="30"/>
      <c r="O18" s="30"/>
      <c r="P18" s="30"/>
      <c r="Q18" s="42"/>
      <c r="R18" s="42"/>
      <c r="S18" s="42"/>
      <c r="T18" s="42"/>
      <c r="U18" s="42"/>
      <c r="V18" s="42"/>
      <c r="W18" s="42"/>
      <c r="X18" s="42"/>
      <c r="Y18" s="42"/>
      <c r="Z18" s="30"/>
      <c r="AA18" s="45"/>
      <c r="AB18" s="42"/>
      <c r="AC18" s="46">
        <v>1</v>
      </c>
    </row>
    <row r="19" spans="1:29" ht="14.25" customHeight="1">
      <c r="A19" s="33" t="s">
        <v>224</v>
      </c>
      <c r="B19" s="26" t="s">
        <v>225</v>
      </c>
      <c r="C19" s="28">
        <f t="shared" si="0"/>
        <v>0</v>
      </c>
      <c r="D19" s="29"/>
      <c r="E19" s="29"/>
      <c r="F19" s="30"/>
      <c r="G19" s="31"/>
      <c r="H19" s="30"/>
      <c r="I19" s="30"/>
      <c r="J19" s="30"/>
      <c r="K19" s="30"/>
      <c r="L19" s="30"/>
      <c r="M19" s="30"/>
      <c r="N19" s="30"/>
      <c r="O19" s="30"/>
      <c r="P19" s="30"/>
      <c r="Q19" s="42"/>
      <c r="R19" s="42"/>
      <c r="S19" s="42"/>
      <c r="T19" s="42"/>
      <c r="U19" s="42"/>
      <c r="V19" s="42"/>
      <c r="W19" s="42"/>
      <c r="X19" s="42"/>
      <c r="Y19" s="42"/>
      <c r="Z19" s="30"/>
      <c r="AA19" s="45"/>
      <c r="AB19" s="42"/>
      <c r="AC19" s="46"/>
    </row>
    <row r="20" spans="1:29" ht="14.25" customHeight="1">
      <c r="A20" s="33" t="s">
        <v>226</v>
      </c>
      <c r="B20" s="26" t="s">
        <v>225</v>
      </c>
      <c r="C20" s="28">
        <f t="shared" si="0"/>
        <v>0</v>
      </c>
      <c r="D20" s="29"/>
      <c r="E20" s="29"/>
      <c r="F20" s="30"/>
      <c r="G20" s="31"/>
      <c r="H20" s="30"/>
      <c r="I20" s="30"/>
      <c r="J20" s="30"/>
      <c r="K20" s="30"/>
      <c r="L20" s="30"/>
      <c r="M20" s="30"/>
      <c r="N20" s="30"/>
      <c r="O20" s="30"/>
      <c r="P20" s="30"/>
      <c r="Q20" s="42"/>
      <c r="R20" s="42"/>
      <c r="S20" s="42"/>
      <c r="T20" s="42"/>
      <c r="U20" s="42"/>
      <c r="V20" s="42"/>
      <c r="W20" s="42"/>
      <c r="X20" s="42"/>
      <c r="Y20" s="42"/>
      <c r="Z20" s="30"/>
      <c r="AA20" s="45"/>
      <c r="AB20" s="42"/>
      <c r="AC20" s="46"/>
    </row>
    <row r="21" spans="1:29" ht="14.25" customHeight="1">
      <c r="A21" s="33" t="s">
        <v>227</v>
      </c>
      <c r="B21" s="26" t="s">
        <v>228</v>
      </c>
      <c r="C21" s="28">
        <f t="shared" si="0"/>
        <v>1</v>
      </c>
      <c r="D21" s="29"/>
      <c r="E21" s="29"/>
      <c r="F21" s="30"/>
      <c r="G21" s="31"/>
      <c r="H21" s="30"/>
      <c r="I21" s="30"/>
      <c r="J21" s="30"/>
      <c r="K21" s="30"/>
      <c r="L21" s="30"/>
      <c r="M21" s="30"/>
      <c r="N21" s="30"/>
      <c r="O21" s="30"/>
      <c r="P21" s="30"/>
      <c r="Q21" s="42"/>
      <c r="R21" s="42"/>
      <c r="S21" s="42"/>
      <c r="T21" s="42"/>
      <c r="U21" s="42"/>
      <c r="V21" s="42"/>
      <c r="W21" s="42"/>
      <c r="X21" s="42"/>
      <c r="Y21" s="42"/>
      <c r="Z21" s="30"/>
      <c r="AA21" s="45">
        <v>1</v>
      </c>
      <c r="AB21" s="42"/>
      <c r="AC21" s="46"/>
    </row>
    <row r="22" spans="1:29" ht="14.25" customHeight="1">
      <c r="A22" s="33" t="s">
        <v>229</v>
      </c>
      <c r="B22" s="26" t="s">
        <v>228</v>
      </c>
      <c r="C22" s="28">
        <f t="shared" si="0"/>
        <v>0</v>
      </c>
      <c r="D22" s="29"/>
      <c r="E22" s="29"/>
      <c r="F22" s="30"/>
      <c r="G22" s="31"/>
      <c r="H22" s="30"/>
      <c r="I22" s="30"/>
      <c r="J22" s="30"/>
      <c r="K22" s="30"/>
      <c r="L22" s="30"/>
      <c r="M22" s="30"/>
      <c r="N22" s="30"/>
      <c r="O22" s="30"/>
      <c r="P22" s="30"/>
      <c r="Q22" s="42"/>
      <c r="R22" s="42"/>
      <c r="S22" s="42"/>
      <c r="T22" s="42"/>
      <c r="U22" s="42"/>
      <c r="V22" s="42"/>
      <c r="W22" s="42"/>
      <c r="X22" s="42"/>
      <c r="Y22" s="42"/>
      <c r="Z22" s="30"/>
      <c r="AA22" s="45"/>
      <c r="AB22" s="42"/>
      <c r="AC22" s="46"/>
    </row>
    <row r="23" spans="1:29" ht="14.25" customHeight="1">
      <c r="A23" s="33" t="s">
        <v>230</v>
      </c>
      <c r="B23" s="26" t="s">
        <v>228</v>
      </c>
      <c r="C23" s="28">
        <f t="shared" si="0"/>
        <v>1</v>
      </c>
      <c r="D23" s="29"/>
      <c r="E23" s="29"/>
      <c r="F23" s="30"/>
      <c r="G23" s="31"/>
      <c r="H23" s="30"/>
      <c r="I23" s="30"/>
      <c r="J23" s="30"/>
      <c r="K23" s="30"/>
      <c r="L23" s="30"/>
      <c r="M23" s="30"/>
      <c r="N23" s="30"/>
      <c r="O23" s="30"/>
      <c r="P23" s="30"/>
      <c r="Q23" s="42"/>
      <c r="R23" s="42"/>
      <c r="S23" s="42"/>
      <c r="T23" s="42"/>
      <c r="U23" s="42"/>
      <c r="V23" s="42"/>
      <c r="W23" s="42"/>
      <c r="X23" s="42"/>
      <c r="Y23" s="42"/>
      <c r="Z23" s="30"/>
      <c r="AA23" s="48">
        <v>1</v>
      </c>
      <c r="AB23" s="42"/>
      <c r="AC23" s="46"/>
    </row>
    <row r="24" spans="1:29" ht="14.25" customHeight="1">
      <c r="A24" s="33" t="s">
        <v>231</v>
      </c>
      <c r="B24" s="26" t="s">
        <v>228</v>
      </c>
      <c r="C24" s="28">
        <f t="shared" si="0"/>
        <v>1</v>
      </c>
      <c r="D24" s="29"/>
      <c r="E24" s="29"/>
      <c r="F24" s="30"/>
      <c r="G24" s="31"/>
      <c r="H24" s="30"/>
      <c r="I24" s="30"/>
      <c r="J24" s="30"/>
      <c r="K24" s="30"/>
      <c r="L24" s="30"/>
      <c r="M24" s="30"/>
      <c r="N24" s="30"/>
      <c r="O24" s="30"/>
      <c r="P24" s="30"/>
      <c r="Q24" s="42"/>
      <c r="R24" s="42"/>
      <c r="S24" s="42"/>
      <c r="T24" s="42"/>
      <c r="U24" s="42"/>
      <c r="V24" s="42"/>
      <c r="W24" s="42"/>
      <c r="X24" s="42"/>
      <c r="Y24" s="42"/>
      <c r="Z24" s="30"/>
      <c r="AA24" s="48">
        <v>1</v>
      </c>
      <c r="AB24" s="42"/>
      <c r="AC24" s="46"/>
    </row>
    <row r="25" spans="1:29" ht="14.25" customHeight="1">
      <c r="A25" s="33" t="s">
        <v>232</v>
      </c>
      <c r="B25" s="26" t="s">
        <v>233</v>
      </c>
      <c r="C25" s="28">
        <f t="shared" si="0"/>
        <v>0</v>
      </c>
      <c r="D25" s="29"/>
      <c r="E25" s="29"/>
      <c r="F25" s="30"/>
      <c r="G25" s="31"/>
      <c r="H25" s="30"/>
      <c r="I25" s="30"/>
      <c r="J25" s="30"/>
      <c r="K25" s="30"/>
      <c r="L25" s="30"/>
      <c r="M25" s="30"/>
      <c r="N25" s="30"/>
      <c r="O25" s="30"/>
      <c r="P25" s="30"/>
      <c r="Q25" s="42"/>
      <c r="R25" s="42"/>
      <c r="S25" s="42"/>
      <c r="T25" s="42"/>
      <c r="U25" s="42"/>
      <c r="V25" s="42"/>
      <c r="W25" s="42"/>
      <c r="X25" s="42"/>
      <c r="Y25" s="42"/>
      <c r="Z25" s="30"/>
      <c r="AA25" s="45"/>
      <c r="AB25" s="42"/>
      <c r="AC25" s="46"/>
    </row>
    <row r="26" spans="1:29" ht="14.25" customHeight="1">
      <c r="A26" s="33" t="s">
        <v>234</v>
      </c>
      <c r="B26" s="26" t="s">
        <v>233</v>
      </c>
      <c r="C26" s="28">
        <f t="shared" si="0"/>
        <v>1</v>
      </c>
      <c r="D26" s="29"/>
      <c r="E26" s="29"/>
      <c r="F26" s="30"/>
      <c r="G26" s="31"/>
      <c r="H26" s="30"/>
      <c r="I26" s="30"/>
      <c r="J26" s="30"/>
      <c r="K26" s="30"/>
      <c r="L26" s="30"/>
      <c r="M26" s="30"/>
      <c r="N26" s="30"/>
      <c r="O26" s="30">
        <v>1</v>
      </c>
      <c r="P26" s="30"/>
      <c r="Q26" s="42"/>
      <c r="R26" s="42"/>
      <c r="S26" s="42"/>
      <c r="T26" s="42"/>
      <c r="U26" s="42"/>
      <c r="V26" s="42"/>
      <c r="W26" s="42"/>
      <c r="X26" s="42"/>
      <c r="Y26" s="42"/>
      <c r="Z26" s="30"/>
      <c r="AA26" s="45"/>
      <c r="AB26" s="42"/>
      <c r="AC26" s="46"/>
    </row>
    <row r="27" spans="1:29" ht="15" customHeight="1">
      <c r="A27" s="33" t="s">
        <v>235</v>
      </c>
      <c r="B27" s="26" t="s">
        <v>233</v>
      </c>
      <c r="C27" s="28">
        <f t="shared" si="0"/>
        <v>2</v>
      </c>
      <c r="D27" s="29"/>
      <c r="E27" s="29"/>
      <c r="F27" s="30"/>
      <c r="G27" s="31"/>
      <c r="H27" s="30"/>
      <c r="I27" s="30"/>
      <c r="J27" s="30"/>
      <c r="K27" s="30">
        <v>1</v>
      </c>
      <c r="L27" s="30"/>
      <c r="M27" s="30"/>
      <c r="N27" s="30"/>
      <c r="O27" s="30"/>
      <c r="P27" s="30"/>
      <c r="Q27" s="42"/>
      <c r="R27" s="42"/>
      <c r="S27" s="42"/>
      <c r="T27" s="42"/>
      <c r="U27" s="42"/>
      <c r="V27" s="42"/>
      <c r="W27" s="42"/>
      <c r="X27" s="42"/>
      <c r="Y27" s="42"/>
      <c r="Z27" s="30">
        <v>1</v>
      </c>
      <c r="AA27" s="45"/>
      <c r="AB27" s="42"/>
      <c r="AC27" s="46"/>
    </row>
    <row r="28" spans="1:29" ht="12.95" customHeight="1">
      <c r="A28" s="33" t="s">
        <v>236</v>
      </c>
      <c r="B28" s="26" t="s">
        <v>233</v>
      </c>
      <c r="C28" s="28">
        <f t="shared" si="0"/>
        <v>2</v>
      </c>
      <c r="D28" s="29"/>
      <c r="E28" s="29"/>
      <c r="F28" s="30"/>
      <c r="G28" s="31"/>
      <c r="H28" s="30"/>
      <c r="I28" s="30"/>
      <c r="J28" s="30">
        <v>1</v>
      </c>
      <c r="K28" s="30"/>
      <c r="L28" s="30"/>
      <c r="M28" s="30"/>
      <c r="N28" s="30"/>
      <c r="O28" s="30"/>
      <c r="P28" s="30"/>
      <c r="Q28" s="42"/>
      <c r="R28" s="42"/>
      <c r="S28" s="42"/>
      <c r="T28" s="42"/>
      <c r="U28" s="42"/>
      <c r="V28" s="42"/>
      <c r="W28" s="42"/>
      <c r="X28" s="42"/>
      <c r="Y28" s="42"/>
      <c r="Z28" s="30"/>
      <c r="AA28" s="45">
        <v>1</v>
      </c>
      <c r="AB28" s="42"/>
      <c r="AC28" s="46"/>
    </row>
    <row r="29" spans="1:29" ht="14.25" customHeight="1">
      <c r="A29" s="33" t="s">
        <v>237</v>
      </c>
      <c r="B29" s="26" t="s">
        <v>238</v>
      </c>
      <c r="C29" s="28">
        <f t="shared" si="0"/>
        <v>1</v>
      </c>
      <c r="D29" s="29"/>
      <c r="E29" s="29"/>
      <c r="F29" s="30"/>
      <c r="G29" s="31"/>
      <c r="H29" s="30"/>
      <c r="I29" s="30"/>
      <c r="J29" s="30"/>
      <c r="K29" s="30"/>
      <c r="L29" s="30"/>
      <c r="M29" s="30"/>
      <c r="N29" s="30"/>
      <c r="O29" s="30"/>
      <c r="P29" s="30"/>
      <c r="Q29" s="42"/>
      <c r="R29" s="42"/>
      <c r="S29" s="42"/>
      <c r="T29" s="42"/>
      <c r="U29" s="42"/>
      <c r="V29" s="42"/>
      <c r="W29" s="42"/>
      <c r="X29" s="42"/>
      <c r="Y29" s="42"/>
      <c r="Z29" s="30"/>
      <c r="AA29" s="45">
        <v>1</v>
      </c>
      <c r="AB29" s="42"/>
      <c r="AC29" s="46"/>
    </row>
    <row r="30" spans="1:29" ht="14.25" customHeight="1">
      <c r="A30" s="33" t="s">
        <v>239</v>
      </c>
      <c r="B30" s="26" t="s">
        <v>238</v>
      </c>
      <c r="C30" s="28">
        <f t="shared" si="0"/>
        <v>3</v>
      </c>
      <c r="D30" s="29"/>
      <c r="E30" s="29"/>
      <c r="F30" s="30"/>
      <c r="G30" s="31"/>
      <c r="H30" s="30"/>
      <c r="I30" s="30"/>
      <c r="J30" s="30">
        <v>1</v>
      </c>
      <c r="K30" s="30"/>
      <c r="L30" s="30"/>
      <c r="M30" s="30"/>
      <c r="N30" s="30">
        <v>1</v>
      </c>
      <c r="O30" s="30"/>
      <c r="P30" s="30"/>
      <c r="Q30" s="42"/>
      <c r="R30" s="42"/>
      <c r="S30" s="42"/>
      <c r="T30" s="42"/>
      <c r="U30" s="42"/>
      <c r="V30" s="42"/>
      <c r="W30" s="42"/>
      <c r="X30" s="42"/>
      <c r="Y30" s="42"/>
      <c r="Z30" s="30"/>
      <c r="AA30" s="45">
        <v>1</v>
      </c>
      <c r="AB30" s="42"/>
      <c r="AC30" s="46">
        <v>2</v>
      </c>
    </row>
    <row r="31" spans="1:29" ht="14.25" customHeight="1">
      <c r="A31" s="33" t="s">
        <v>240</v>
      </c>
      <c r="B31" s="26" t="s">
        <v>238</v>
      </c>
      <c r="C31" s="28">
        <f t="shared" si="0"/>
        <v>1</v>
      </c>
      <c r="D31" s="29"/>
      <c r="E31" s="29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42"/>
      <c r="R31" s="42"/>
      <c r="S31" s="42"/>
      <c r="T31" s="42"/>
      <c r="U31" s="42"/>
      <c r="V31" s="42"/>
      <c r="W31" s="42"/>
      <c r="X31" s="42"/>
      <c r="Y31" s="42"/>
      <c r="Z31" s="30"/>
      <c r="AA31" s="45">
        <v>1</v>
      </c>
      <c r="AB31" s="42"/>
      <c r="AC31" s="46"/>
    </row>
    <row r="32" spans="1:29" ht="14.25" customHeight="1">
      <c r="A32" s="33" t="s">
        <v>241</v>
      </c>
      <c r="B32" s="26" t="s">
        <v>238</v>
      </c>
      <c r="C32" s="28">
        <f t="shared" si="0"/>
        <v>3</v>
      </c>
      <c r="D32" s="29"/>
      <c r="E32" s="29">
        <v>1</v>
      </c>
      <c r="F32" s="30"/>
      <c r="G32" s="31"/>
      <c r="H32" s="30"/>
      <c r="I32" s="30"/>
      <c r="J32" s="30"/>
      <c r="K32" s="30"/>
      <c r="L32" s="30"/>
      <c r="M32" s="30"/>
      <c r="N32" s="30"/>
      <c r="O32" s="30">
        <v>1</v>
      </c>
      <c r="P32" s="30"/>
      <c r="Q32" s="42"/>
      <c r="R32" s="42"/>
      <c r="S32" s="42"/>
      <c r="T32" s="42"/>
      <c r="U32" s="42"/>
      <c r="V32" s="42"/>
      <c r="W32" s="42"/>
      <c r="X32" s="42"/>
      <c r="Y32" s="42"/>
      <c r="Z32" s="30"/>
      <c r="AA32" s="45">
        <v>1</v>
      </c>
      <c r="AB32" s="42"/>
      <c r="AC32" s="46"/>
    </row>
    <row r="33" spans="1:29" ht="14.25" customHeight="1">
      <c r="A33" s="33" t="s">
        <v>242</v>
      </c>
      <c r="B33" s="26" t="s">
        <v>238</v>
      </c>
      <c r="C33" s="28">
        <f t="shared" si="0"/>
        <v>1</v>
      </c>
      <c r="D33" s="29"/>
      <c r="E33" s="29"/>
      <c r="F33" s="30"/>
      <c r="G33" s="31"/>
      <c r="H33" s="30"/>
      <c r="I33" s="30"/>
      <c r="J33" s="30"/>
      <c r="K33" s="30"/>
      <c r="L33" s="30"/>
      <c r="M33" s="30"/>
      <c r="N33" s="30"/>
      <c r="O33" s="30"/>
      <c r="P33" s="30"/>
      <c r="Q33" s="42"/>
      <c r="R33" s="42"/>
      <c r="S33" s="42"/>
      <c r="T33" s="42"/>
      <c r="U33" s="42"/>
      <c r="V33" s="42"/>
      <c r="W33" s="42"/>
      <c r="X33" s="42"/>
      <c r="Y33" s="42"/>
      <c r="Z33" s="30"/>
      <c r="AA33" s="45">
        <v>1</v>
      </c>
      <c r="AB33" s="42"/>
      <c r="AC33" s="46"/>
    </row>
    <row r="34" spans="1:29" ht="14.25" customHeight="1">
      <c r="A34" s="33" t="s">
        <v>243</v>
      </c>
      <c r="B34" s="26" t="s">
        <v>238</v>
      </c>
      <c r="C34" s="28">
        <f t="shared" si="0"/>
        <v>1</v>
      </c>
      <c r="D34" s="29"/>
      <c r="E34" s="29"/>
      <c r="F34" s="30"/>
      <c r="G34" s="31"/>
      <c r="H34" s="30"/>
      <c r="I34" s="30"/>
      <c r="J34" s="30"/>
      <c r="K34" s="30"/>
      <c r="L34" s="30"/>
      <c r="M34" s="30"/>
      <c r="N34" s="30"/>
      <c r="O34" s="30"/>
      <c r="P34" s="30"/>
      <c r="Q34" s="42"/>
      <c r="R34" s="42"/>
      <c r="S34" s="42"/>
      <c r="T34" s="42"/>
      <c r="U34" s="42"/>
      <c r="V34" s="42"/>
      <c r="W34" s="42"/>
      <c r="X34" s="42"/>
      <c r="Y34" s="42"/>
      <c r="Z34" s="30"/>
      <c r="AA34" s="45">
        <v>1</v>
      </c>
      <c r="AB34" s="42"/>
      <c r="AC34" s="46"/>
    </row>
    <row r="35" spans="1:29" ht="14.25" customHeight="1">
      <c r="A35" s="33" t="s">
        <v>244</v>
      </c>
      <c r="B35" s="26" t="s">
        <v>245</v>
      </c>
      <c r="C35" s="28">
        <f t="shared" si="0"/>
        <v>1</v>
      </c>
      <c r="D35" s="29"/>
      <c r="E35" s="29"/>
      <c r="F35" s="30"/>
      <c r="G35" s="31"/>
      <c r="H35" s="30"/>
      <c r="I35" s="30"/>
      <c r="J35" s="30"/>
      <c r="K35" s="30"/>
      <c r="L35" s="30"/>
      <c r="M35" s="30"/>
      <c r="N35" s="30"/>
      <c r="O35" s="30"/>
      <c r="P35" s="30"/>
      <c r="Q35" s="42"/>
      <c r="R35" s="42"/>
      <c r="S35" s="42"/>
      <c r="T35" s="42"/>
      <c r="U35" s="42"/>
      <c r="V35" s="42"/>
      <c r="W35" s="42"/>
      <c r="X35" s="42"/>
      <c r="Y35" s="42"/>
      <c r="Z35" s="30"/>
      <c r="AA35" s="45">
        <v>1</v>
      </c>
      <c r="AB35" s="42"/>
      <c r="AC35" s="46"/>
    </row>
    <row r="36" spans="1:29" ht="14.25" customHeight="1">
      <c r="A36" s="33" t="s">
        <v>246</v>
      </c>
      <c r="B36" s="26" t="s">
        <v>245</v>
      </c>
      <c r="C36" s="28">
        <f t="shared" si="0"/>
        <v>1</v>
      </c>
      <c r="D36" s="29"/>
      <c r="E36" s="29"/>
      <c r="F36" s="30"/>
      <c r="G36" s="31"/>
      <c r="H36" s="30"/>
      <c r="I36" s="30"/>
      <c r="J36" s="30"/>
      <c r="K36" s="30"/>
      <c r="L36" s="30"/>
      <c r="M36" s="30"/>
      <c r="N36" s="30"/>
      <c r="O36" s="30"/>
      <c r="P36" s="30"/>
      <c r="Q36" s="42"/>
      <c r="R36" s="42"/>
      <c r="S36" s="42"/>
      <c r="T36" s="42"/>
      <c r="U36" s="42"/>
      <c r="V36" s="42"/>
      <c r="W36" s="42"/>
      <c r="X36" s="42"/>
      <c r="Y36" s="42"/>
      <c r="Z36" s="30"/>
      <c r="AA36" s="45">
        <v>1</v>
      </c>
      <c r="AB36" s="42"/>
      <c r="AC36" s="46"/>
    </row>
    <row r="37" spans="1:29" ht="14.25" customHeight="1">
      <c r="A37" s="33" t="s">
        <v>247</v>
      </c>
      <c r="B37" s="26" t="s">
        <v>245</v>
      </c>
      <c r="C37" s="28">
        <f t="shared" si="0"/>
        <v>3</v>
      </c>
      <c r="D37" s="29"/>
      <c r="E37" s="29"/>
      <c r="F37" s="30"/>
      <c r="G37" s="31"/>
      <c r="H37" s="30"/>
      <c r="I37" s="30"/>
      <c r="J37" s="30"/>
      <c r="K37" s="30"/>
      <c r="L37" s="30"/>
      <c r="M37" s="30"/>
      <c r="N37" s="30"/>
      <c r="O37" s="30"/>
      <c r="P37" s="30"/>
      <c r="Q37" s="42"/>
      <c r="R37" s="42"/>
      <c r="S37" s="42"/>
      <c r="T37" s="42"/>
      <c r="U37" s="42"/>
      <c r="V37" s="42"/>
      <c r="W37" s="42"/>
      <c r="X37" s="42"/>
      <c r="Y37" s="42"/>
      <c r="Z37" s="30"/>
      <c r="AA37" s="45">
        <v>3</v>
      </c>
      <c r="AB37" s="42"/>
      <c r="AC37" s="46"/>
    </row>
    <row r="38" spans="1:29" ht="14.25" customHeight="1">
      <c r="A38" s="33" t="s">
        <v>248</v>
      </c>
      <c r="B38" s="26" t="s">
        <v>245</v>
      </c>
      <c r="C38" s="28">
        <f t="shared" si="0"/>
        <v>3</v>
      </c>
      <c r="D38" s="29"/>
      <c r="E38" s="29"/>
      <c r="F38" s="30"/>
      <c r="G38" s="31"/>
      <c r="H38" s="34"/>
      <c r="I38" s="30"/>
      <c r="J38" s="30"/>
      <c r="K38" s="30"/>
      <c r="L38" s="30"/>
      <c r="M38" s="30"/>
      <c r="N38" s="30"/>
      <c r="O38" s="30"/>
      <c r="P38" s="30"/>
      <c r="Q38" s="42"/>
      <c r="R38" s="42"/>
      <c r="S38" s="42"/>
      <c r="T38" s="42"/>
      <c r="U38" s="42"/>
      <c r="V38" s="42"/>
      <c r="W38" s="42"/>
      <c r="X38" s="42"/>
      <c r="Y38" s="42"/>
      <c r="Z38" s="30"/>
      <c r="AA38" s="45">
        <v>3</v>
      </c>
      <c r="AB38" s="42"/>
      <c r="AC38" s="46"/>
    </row>
    <row r="39" spans="1:29" ht="14.25" customHeight="1">
      <c r="A39" s="33" t="s">
        <v>249</v>
      </c>
      <c r="B39" s="26" t="s">
        <v>250</v>
      </c>
      <c r="C39" s="28">
        <f t="shared" si="0"/>
        <v>1</v>
      </c>
      <c r="D39" s="29"/>
      <c r="E39" s="29"/>
      <c r="F39" s="30"/>
      <c r="G39" s="31"/>
      <c r="H39" s="34"/>
      <c r="I39" s="30"/>
      <c r="J39" s="30"/>
      <c r="K39" s="30"/>
      <c r="L39" s="30"/>
      <c r="M39" s="30"/>
      <c r="N39" s="30"/>
      <c r="O39" s="30"/>
      <c r="P39" s="30"/>
      <c r="Q39" s="42"/>
      <c r="R39" s="42"/>
      <c r="S39" s="42"/>
      <c r="T39" s="42"/>
      <c r="U39" s="42"/>
      <c r="V39" s="42"/>
      <c r="W39" s="42"/>
      <c r="X39" s="42"/>
      <c r="Y39" s="42"/>
      <c r="Z39" s="30"/>
      <c r="AA39" s="45">
        <v>1</v>
      </c>
      <c r="AB39" s="42"/>
      <c r="AC39" s="46"/>
    </row>
    <row r="40" spans="1:29" ht="14.25" customHeight="1">
      <c r="A40" s="33" t="s">
        <v>251</v>
      </c>
      <c r="B40" s="26" t="s">
        <v>250</v>
      </c>
      <c r="C40" s="28">
        <f t="shared" si="0"/>
        <v>0</v>
      </c>
      <c r="D40" s="29"/>
      <c r="E40" s="29"/>
      <c r="F40" s="30"/>
      <c r="G40" s="31"/>
      <c r="H40" s="34"/>
      <c r="I40" s="30"/>
      <c r="J40" s="30"/>
      <c r="K40" s="30"/>
      <c r="L40" s="30"/>
      <c r="M40" s="30"/>
      <c r="N40" s="30"/>
      <c r="O40" s="30"/>
      <c r="P40" s="30"/>
      <c r="Q40" s="42"/>
      <c r="R40" s="42"/>
      <c r="S40" s="42"/>
      <c r="T40" s="42"/>
      <c r="U40" s="42"/>
      <c r="V40" s="42"/>
      <c r="W40" s="42"/>
      <c r="X40" s="42"/>
      <c r="Y40" s="42"/>
      <c r="Z40" s="30"/>
      <c r="AA40" s="45"/>
      <c r="AB40" s="42"/>
      <c r="AC40" s="46"/>
    </row>
    <row r="41" spans="1:29" ht="14.25" customHeight="1">
      <c r="A41" s="33" t="s">
        <v>252</v>
      </c>
      <c r="B41" s="26" t="s">
        <v>250</v>
      </c>
      <c r="C41" s="28">
        <f t="shared" si="0"/>
        <v>0</v>
      </c>
      <c r="D41" s="29"/>
      <c r="E41" s="29"/>
      <c r="F41" s="30"/>
      <c r="G41" s="31"/>
      <c r="H41" s="34"/>
      <c r="I41" s="30"/>
      <c r="J41" s="30"/>
      <c r="K41" s="30"/>
      <c r="L41" s="30"/>
      <c r="M41" s="30"/>
      <c r="N41" s="30"/>
      <c r="O41" s="30"/>
      <c r="P41" s="30"/>
      <c r="Q41" s="42"/>
      <c r="R41" s="42"/>
      <c r="S41" s="42"/>
      <c r="T41" s="42"/>
      <c r="U41" s="42"/>
      <c r="V41" s="42"/>
      <c r="W41" s="42"/>
      <c r="X41" s="42"/>
      <c r="Y41" s="42"/>
      <c r="Z41" s="30"/>
      <c r="AA41" s="45"/>
      <c r="AB41" s="42"/>
      <c r="AC41" s="46"/>
    </row>
    <row r="42" spans="1:29" ht="14.25" customHeight="1">
      <c r="A42" s="33" t="s">
        <v>253</v>
      </c>
      <c r="B42" s="26" t="s">
        <v>254</v>
      </c>
      <c r="C42" s="28">
        <f t="shared" si="0"/>
        <v>0</v>
      </c>
      <c r="D42" s="29"/>
      <c r="E42" s="29"/>
      <c r="F42" s="30"/>
      <c r="G42" s="31"/>
      <c r="H42" s="34"/>
      <c r="I42" s="30"/>
      <c r="J42" s="30"/>
      <c r="K42" s="30"/>
      <c r="L42" s="30"/>
      <c r="M42" s="30"/>
      <c r="N42" s="30"/>
      <c r="O42" s="30"/>
      <c r="P42" s="30"/>
      <c r="Q42" s="42"/>
      <c r="R42" s="42"/>
      <c r="S42" s="42"/>
      <c r="T42" s="42"/>
      <c r="U42" s="42"/>
      <c r="V42" s="42"/>
      <c r="W42" s="42"/>
      <c r="X42" s="42"/>
      <c r="Y42" s="42"/>
      <c r="Z42" s="30"/>
      <c r="AA42" s="45"/>
      <c r="AB42" s="42"/>
      <c r="AC42" s="46"/>
    </row>
    <row r="43" spans="1:29" ht="14.25" customHeight="1">
      <c r="A43" s="33" t="s">
        <v>255</v>
      </c>
      <c r="B43" s="26" t="s">
        <v>254</v>
      </c>
      <c r="C43" s="28">
        <f t="shared" si="0"/>
        <v>0</v>
      </c>
      <c r="D43" s="29"/>
      <c r="E43" s="29"/>
      <c r="F43" s="30"/>
      <c r="G43" s="31"/>
      <c r="H43" s="34"/>
      <c r="I43" s="30"/>
      <c r="J43" s="30"/>
      <c r="K43" s="30"/>
      <c r="L43" s="30"/>
      <c r="M43" s="30"/>
      <c r="N43" s="30"/>
      <c r="O43" s="30"/>
      <c r="P43" s="30"/>
      <c r="Q43" s="42"/>
      <c r="R43" s="42"/>
      <c r="S43" s="42"/>
      <c r="T43" s="42"/>
      <c r="U43" s="42"/>
      <c r="V43" s="42"/>
      <c r="W43" s="42"/>
      <c r="X43" s="42"/>
      <c r="Y43" s="42"/>
      <c r="Z43" s="30"/>
      <c r="AA43" s="45"/>
      <c r="AB43" s="42"/>
      <c r="AC43" s="46">
        <v>9</v>
      </c>
    </row>
    <row r="44" spans="1:29" ht="14.25" customHeight="1">
      <c r="A44" s="33" t="s">
        <v>256</v>
      </c>
      <c r="B44" s="26" t="s">
        <v>254</v>
      </c>
      <c r="C44" s="28">
        <f t="shared" si="0"/>
        <v>1</v>
      </c>
      <c r="D44" s="29">
        <v>1</v>
      </c>
      <c r="E44" s="29"/>
      <c r="F44" s="30"/>
      <c r="G44" s="31"/>
      <c r="H44" s="34"/>
      <c r="I44" s="30"/>
      <c r="J44" s="30"/>
      <c r="K44" s="30"/>
      <c r="L44" s="30"/>
      <c r="M44" s="30"/>
      <c r="N44" s="30"/>
      <c r="O44" s="30"/>
      <c r="P44" s="30"/>
      <c r="Q44" s="42"/>
      <c r="R44" s="42"/>
      <c r="S44" s="42"/>
      <c r="T44" s="42"/>
      <c r="U44" s="42"/>
      <c r="V44" s="42"/>
      <c r="W44" s="42"/>
      <c r="X44" s="42"/>
      <c r="Y44" s="42"/>
      <c r="Z44" s="30"/>
      <c r="AA44" s="45"/>
      <c r="AB44" s="42"/>
      <c r="AC44" s="46"/>
    </row>
    <row r="45" spans="1:29" ht="14.25" customHeight="1">
      <c r="A45" s="33" t="s">
        <v>257</v>
      </c>
      <c r="B45" s="26" t="s">
        <v>254</v>
      </c>
      <c r="C45" s="28">
        <f t="shared" si="0"/>
        <v>0</v>
      </c>
      <c r="D45" s="29"/>
      <c r="E45" s="29"/>
      <c r="F45" s="30"/>
      <c r="G45" s="31"/>
      <c r="H45" s="34"/>
      <c r="I45" s="30"/>
      <c r="J45" s="30"/>
      <c r="K45" s="30"/>
      <c r="L45" s="30"/>
      <c r="M45" s="30"/>
      <c r="N45" s="30"/>
      <c r="O45" s="30"/>
      <c r="P45" s="30"/>
      <c r="Q45" s="42"/>
      <c r="R45" s="42"/>
      <c r="S45" s="42"/>
      <c r="T45" s="42"/>
      <c r="U45" s="42"/>
      <c r="V45" s="42"/>
      <c r="W45" s="42"/>
      <c r="X45" s="42"/>
      <c r="Y45" s="42"/>
      <c r="Z45" s="30"/>
      <c r="AA45" s="45"/>
      <c r="AB45" s="42"/>
      <c r="AC45" s="46"/>
    </row>
    <row r="46" spans="1:29" ht="14.25" customHeight="1">
      <c r="A46" s="33" t="s">
        <v>258</v>
      </c>
      <c r="B46" s="26" t="s">
        <v>259</v>
      </c>
      <c r="C46" s="28">
        <f t="shared" si="0"/>
        <v>0</v>
      </c>
      <c r="D46" s="29"/>
      <c r="E46" s="29"/>
      <c r="F46" s="30"/>
      <c r="G46" s="31"/>
      <c r="H46" s="34"/>
      <c r="I46" s="30"/>
      <c r="J46" s="30"/>
      <c r="K46" s="30"/>
      <c r="L46" s="30"/>
      <c r="M46" s="30"/>
      <c r="N46" s="30"/>
      <c r="O46" s="30"/>
      <c r="P46" s="30"/>
      <c r="Q46" s="42"/>
      <c r="R46" s="42"/>
      <c r="S46" s="42"/>
      <c r="T46" s="42"/>
      <c r="U46" s="42"/>
      <c r="V46" s="42"/>
      <c r="W46" s="42"/>
      <c r="X46" s="42"/>
      <c r="Y46" s="42"/>
      <c r="Z46" s="30"/>
      <c r="AA46" s="45"/>
      <c r="AB46" s="42"/>
      <c r="AC46" s="46"/>
    </row>
    <row r="47" spans="1:29" ht="14.25" customHeight="1">
      <c r="A47" s="33" t="s">
        <v>260</v>
      </c>
      <c r="B47" s="26" t="s">
        <v>259</v>
      </c>
      <c r="C47" s="28">
        <f t="shared" si="0"/>
        <v>0</v>
      </c>
      <c r="D47" s="29"/>
      <c r="E47" s="29"/>
      <c r="F47" s="30"/>
      <c r="G47" s="31"/>
      <c r="H47" s="34"/>
      <c r="I47" s="30"/>
      <c r="J47" s="30"/>
      <c r="K47" s="30"/>
      <c r="L47" s="30"/>
      <c r="M47" s="30"/>
      <c r="N47" s="30"/>
      <c r="O47" s="30"/>
      <c r="P47" s="30"/>
      <c r="Q47" s="42"/>
      <c r="R47" s="42"/>
      <c r="S47" s="42"/>
      <c r="T47" s="42"/>
      <c r="U47" s="42"/>
      <c r="V47" s="42"/>
      <c r="W47" s="42"/>
      <c r="X47" s="42"/>
      <c r="Y47" s="42"/>
      <c r="Z47" s="30"/>
      <c r="AA47" s="45"/>
      <c r="AB47" s="42"/>
      <c r="AC47" s="46"/>
    </row>
    <row r="48" spans="1:29" ht="14.25" customHeight="1">
      <c r="A48" s="33" t="s">
        <v>261</v>
      </c>
      <c r="B48" s="26" t="s">
        <v>259</v>
      </c>
      <c r="C48" s="28">
        <f t="shared" si="0"/>
        <v>0</v>
      </c>
      <c r="D48" s="29"/>
      <c r="E48" s="29"/>
      <c r="F48" s="30"/>
      <c r="G48" s="31"/>
      <c r="H48" s="34"/>
      <c r="I48" s="30"/>
      <c r="J48" s="30"/>
      <c r="K48" s="30"/>
      <c r="L48" s="30"/>
      <c r="M48" s="30"/>
      <c r="N48" s="30"/>
      <c r="O48" s="30"/>
      <c r="P48" s="30"/>
      <c r="Q48" s="42"/>
      <c r="R48" s="42"/>
      <c r="S48" s="42"/>
      <c r="T48" s="42"/>
      <c r="U48" s="42"/>
      <c r="V48" s="42"/>
      <c r="W48" s="42"/>
      <c r="X48" s="42"/>
      <c r="Y48" s="42"/>
      <c r="Z48" s="30"/>
      <c r="AA48" s="45"/>
      <c r="AB48" s="42"/>
      <c r="AC48" s="46"/>
    </row>
    <row r="49" spans="1:29" ht="14.25" customHeight="1">
      <c r="A49" s="33" t="s">
        <v>262</v>
      </c>
      <c r="B49" s="26" t="s">
        <v>263</v>
      </c>
      <c r="C49" s="28">
        <f t="shared" si="0"/>
        <v>0</v>
      </c>
      <c r="D49" s="29"/>
      <c r="E49" s="29"/>
      <c r="F49" s="30"/>
      <c r="G49" s="31"/>
      <c r="H49" s="34"/>
      <c r="I49" s="30"/>
      <c r="J49" s="30"/>
      <c r="K49" s="30"/>
      <c r="L49" s="30"/>
      <c r="M49" s="30"/>
      <c r="N49" s="30"/>
      <c r="O49" s="30"/>
      <c r="P49" s="30"/>
      <c r="Q49" s="42"/>
      <c r="R49" s="42"/>
      <c r="S49" s="42"/>
      <c r="T49" s="42"/>
      <c r="U49" s="42"/>
      <c r="V49" s="42"/>
      <c r="W49" s="42"/>
      <c r="X49" s="42"/>
      <c r="Y49" s="42"/>
      <c r="Z49" s="30"/>
      <c r="AA49" s="45"/>
      <c r="AB49" s="42"/>
      <c r="AC49" s="46"/>
    </row>
    <row r="50" spans="1:29" ht="14.25" customHeight="1">
      <c r="A50" s="33" t="s">
        <v>264</v>
      </c>
      <c r="B50" s="26" t="s">
        <v>263</v>
      </c>
      <c r="C50" s="28">
        <f t="shared" si="0"/>
        <v>0</v>
      </c>
      <c r="D50" s="29"/>
      <c r="E50" s="29"/>
      <c r="F50" s="30"/>
      <c r="G50" s="31"/>
      <c r="H50" s="34"/>
      <c r="I50" s="30"/>
      <c r="J50" s="30"/>
      <c r="K50" s="30"/>
      <c r="L50" s="30"/>
      <c r="M50" s="30"/>
      <c r="N50" s="30"/>
      <c r="O50" s="30"/>
      <c r="P50" s="30"/>
      <c r="Q50" s="42"/>
      <c r="R50" s="42"/>
      <c r="S50" s="42"/>
      <c r="T50" s="42"/>
      <c r="U50" s="42"/>
      <c r="V50" s="42"/>
      <c r="W50" s="42"/>
      <c r="X50" s="42"/>
      <c r="Y50" s="42"/>
      <c r="Z50" s="30"/>
      <c r="AA50" s="45"/>
      <c r="AB50" s="42"/>
      <c r="AC50" s="46"/>
    </row>
    <row r="51" spans="1:29" ht="14.25" customHeight="1">
      <c r="A51" s="33" t="s">
        <v>265</v>
      </c>
      <c r="B51" s="26" t="s">
        <v>266</v>
      </c>
      <c r="C51" s="28">
        <f t="shared" si="0"/>
        <v>1</v>
      </c>
      <c r="D51" s="29"/>
      <c r="E51" s="29"/>
      <c r="F51" s="30"/>
      <c r="G51" s="31"/>
      <c r="H51" s="34"/>
      <c r="I51" s="30"/>
      <c r="J51" s="30"/>
      <c r="K51" s="30"/>
      <c r="L51" s="30"/>
      <c r="M51" s="30"/>
      <c r="N51" s="30"/>
      <c r="O51" s="30"/>
      <c r="P51" s="30"/>
      <c r="Q51" s="42"/>
      <c r="R51" s="42"/>
      <c r="S51" s="42"/>
      <c r="T51" s="42"/>
      <c r="U51" s="42"/>
      <c r="V51" s="42"/>
      <c r="W51" s="42"/>
      <c r="X51" s="42"/>
      <c r="Y51" s="42"/>
      <c r="Z51" s="30"/>
      <c r="AA51" s="45">
        <v>1</v>
      </c>
      <c r="AB51" s="42"/>
      <c r="AC51" s="46"/>
    </row>
    <row r="52" spans="1:29" ht="14.25" customHeight="1">
      <c r="A52" s="33" t="s">
        <v>267</v>
      </c>
      <c r="B52" s="26" t="s">
        <v>266</v>
      </c>
      <c r="C52" s="28">
        <f t="shared" si="0"/>
        <v>0</v>
      </c>
      <c r="D52" s="29"/>
      <c r="E52" s="29"/>
      <c r="F52" s="30"/>
      <c r="G52" s="31"/>
      <c r="H52" s="34"/>
      <c r="I52" s="30"/>
      <c r="J52" s="30"/>
      <c r="K52" s="30"/>
      <c r="L52" s="30"/>
      <c r="M52" s="30"/>
      <c r="N52" s="30"/>
      <c r="O52" s="30"/>
      <c r="P52" s="30"/>
      <c r="Q52" s="42"/>
      <c r="R52" s="42"/>
      <c r="S52" s="42"/>
      <c r="T52" s="42"/>
      <c r="U52" s="42"/>
      <c r="V52" s="42"/>
      <c r="W52" s="42"/>
      <c r="X52" s="42"/>
      <c r="Y52" s="42"/>
      <c r="Z52" s="30"/>
      <c r="AA52" s="45"/>
      <c r="AB52" s="42"/>
      <c r="AC52" s="46"/>
    </row>
    <row r="53" spans="1:29" ht="14.25" customHeight="1">
      <c r="A53" s="33" t="s">
        <v>268</v>
      </c>
      <c r="B53" s="26" t="s">
        <v>269</v>
      </c>
      <c r="C53" s="28">
        <f t="shared" si="0"/>
        <v>0</v>
      </c>
      <c r="D53" s="29"/>
      <c r="E53" s="29"/>
      <c r="F53" s="30"/>
      <c r="G53" s="31"/>
      <c r="H53" s="34"/>
      <c r="I53" s="30"/>
      <c r="J53" s="30"/>
      <c r="K53" s="30"/>
      <c r="L53" s="30"/>
      <c r="M53" s="30"/>
      <c r="N53" s="30"/>
      <c r="O53" s="30"/>
      <c r="P53" s="30"/>
      <c r="Q53" s="42"/>
      <c r="R53" s="42"/>
      <c r="S53" s="42"/>
      <c r="T53" s="42"/>
      <c r="U53" s="42"/>
      <c r="V53" s="42"/>
      <c r="W53" s="42"/>
      <c r="X53" s="42"/>
      <c r="Y53" s="42"/>
      <c r="Z53" s="30"/>
      <c r="AA53" s="45"/>
      <c r="AB53" s="42"/>
      <c r="AC53" s="46"/>
    </row>
    <row r="54" spans="1:29" ht="14.25" customHeight="1">
      <c r="C54" s="35">
        <f t="shared" ref="C54:AC54" si="1">SUM(C3:C53)</f>
        <v>68</v>
      </c>
      <c r="D54" s="35">
        <f t="shared" si="1"/>
        <v>2</v>
      </c>
      <c r="E54" s="35">
        <f t="shared" si="1"/>
        <v>3</v>
      </c>
      <c r="F54" s="35">
        <f t="shared" si="1"/>
        <v>0</v>
      </c>
      <c r="G54" s="35">
        <f t="shared" si="1"/>
        <v>0</v>
      </c>
      <c r="H54" s="35">
        <f t="shared" si="1"/>
        <v>15</v>
      </c>
      <c r="I54" s="35">
        <f t="shared" si="1"/>
        <v>2</v>
      </c>
      <c r="J54" s="35">
        <f t="shared" si="1"/>
        <v>2</v>
      </c>
      <c r="K54" s="35">
        <f t="shared" si="1"/>
        <v>1</v>
      </c>
      <c r="L54" s="35">
        <f t="shared" si="1"/>
        <v>0</v>
      </c>
      <c r="M54" s="35">
        <f t="shared" si="1"/>
        <v>0</v>
      </c>
      <c r="N54" s="35">
        <f t="shared" si="1"/>
        <v>1</v>
      </c>
      <c r="O54" s="35">
        <f t="shared" si="1"/>
        <v>4</v>
      </c>
      <c r="P54" s="35">
        <f t="shared" si="1"/>
        <v>0</v>
      </c>
      <c r="Q54" s="35">
        <f t="shared" si="1"/>
        <v>0</v>
      </c>
      <c r="R54" s="35">
        <f t="shared" si="1"/>
        <v>0</v>
      </c>
      <c r="S54" s="35">
        <f t="shared" si="1"/>
        <v>0</v>
      </c>
      <c r="T54" s="35">
        <f t="shared" si="1"/>
        <v>0</v>
      </c>
      <c r="U54" s="35">
        <f t="shared" si="1"/>
        <v>0</v>
      </c>
      <c r="V54" s="35">
        <f t="shared" si="1"/>
        <v>0</v>
      </c>
      <c r="W54" s="35">
        <f t="shared" si="1"/>
        <v>0</v>
      </c>
      <c r="X54" s="35">
        <f t="shared" si="1"/>
        <v>0</v>
      </c>
      <c r="Y54" s="35">
        <f t="shared" si="1"/>
        <v>0</v>
      </c>
      <c r="Z54" s="35">
        <f t="shared" si="1"/>
        <v>1</v>
      </c>
      <c r="AA54" s="35">
        <f t="shared" si="1"/>
        <v>37</v>
      </c>
      <c r="AB54" s="35">
        <f t="shared" si="1"/>
        <v>0</v>
      </c>
      <c r="AC54" s="21">
        <f t="shared" si="1"/>
        <v>15</v>
      </c>
    </row>
    <row r="55" spans="1:29" ht="14.25">
      <c r="A55" s="36" t="s">
        <v>68</v>
      </c>
      <c r="B55" t="s">
        <v>68</v>
      </c>
      <c r="C55" t="s">
        <v>68</v>
      </c>
      <c r="D55" s="35" t="s">
        <v>68</v>
      </c>
      <c r="F55" s="35"/>
      <c r="G55" s="37"/>
      <c r="H55" s="37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</row>
    <row r="56" spans="1:29" ht="14.25">
      <c r="A56" s="38">
        <v>1</v>
      </c>
      <c r="B56" s="39" t="s">
        <v>65</v>
      </c>
      <c r="C56" s="28">
        <f t="shared" ref="C56:C68" si="2">SUM(D56:AB56)</f>
        <v>5</v>
      </c>
      <c r="D56" s="35">
        <f t="shared" ref="D56:G56" si="3">D54</f>
        <v>2</v>
      </c>
      <c r="E56" s="35">
        <f t="shared" si="3"/>
        <v>3</v>
      </c>
      <c r="F56" s="35">
        <f t="shared" si="3"/>
        <v>0</v>
      </c>
      <c r="G56" s="35">
        <f t="shared" si="3"/>
        <v>0</v>
      </c>
      <c r="H56" s="37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</row>
    <row r="57" spans="1:29">
      <c r="A57" s="38">
        <v>2</v>
      </c>
      <c r="B57" s="40" t="s">
        <v>66</v>
      </c>
      <c r="C57" s="28">
        <f t="shared" si="2"/>
        <v>15</v>
      </c>
      <c r="D57" s="35" t="s">
        <v>68</v>
      </c>
      <c r="E57" s="41"/>
      <c r="F57"/>
      <c r="H57" s="37">
        <f>H54</f>
        <v>15</v>
      </c>
    </row>
    <row r="58" spans="1:29">
      <c r="A58" s="38">
        <v>3</v>
      </c>
      <c r="B58" s="40" t="s">
        <v>67</v>
      </c>
      <c r="C58" s="28">
        <f t="shared" si="2"/>
        <v>2</v>
      </c>
      <c r="D58" s="35" t="s">
        <v>68</v>
      </c>
      <c r="E58" s="41"/>
      <c r="F58"/>
      <c r="H58" s="21"/>
      <c r="I58" s="35">
        <f>I54</f>
        <v>2</v>
      </c>
    </row>
    <row r="59" spans="1:29">
      <c r="A59" s="38">
        <v>4</v>
      </c>
      <c r="B59" s="40" t="s">
        <v>69</v>
      </c>
      <c r="C59" s="28">
        <f t="shared" si="2"/>
        <v>2</v>
      </c>
      <c r="D59" s="35" t="s">
        <v>68</v>
      </c>
      <c r="E59" s="41"/>
      <c r="F59"/>
      <c r="H59" s="21"/>
      <c r="J59" s="35">
        <f>J54</f>
        <v>2</v>
      </c>
    </row>
    <row r="60" spans="1:29">
      <c r="A60" s="38">
        <v>5</v>
      </c>
      <c r="B60" s="40" t="s">
        <v>70</v>
      </c>
      <c r="C60" s="28">
        <f t="shared" si="2"/>
        <v>0</v>
      </c>
      <c r="D60" s="35" t="s">
        <v>68</v>
      </c>
      <c r="E60" s="41"/>
      <c r="F60"/>
      <c r="H60" s="21"/>
      <c r="L60" s="35">
        <f>L54</f>
        <v>0</v>
      </c>
    </row>
    <row r="61" spans="1:29">
      <c r="A61" s="38">
        <v>6</v>
      </c>
      <c r="B61" s="40" t="s">
        <v>71</v>
      </c>
      <c r="C61" s="28">
        <f t="shared" si="2"/>
        <v>5</v>
      </c>
      <c r="D61" s="35" t="s">
        <v>68</v>
      </c>
      <c r="E61" s="41"/>
      <c r="F61"/>
      <c r="H61" s="21"/>
      <c r="N61" s="35">
        <f>N54</f>
        <v>1</v>
      </c>
      <c r="O61" s="35">
        <f>O54</f>
        <v>4</v>
      </c>
    </row>
    <row r="62" spans="1:29">
      <c r="A62" s="38">
        <v>7</v>
      </c>
      <c r="B62" s="40" t="s">
        <v>72</v>
      </c>
      <c r="C62" s="28">
        <f t="shared" si="2"/>
        <v>0</v>
      </c>
      <c r="D62" s="35" t="s">
        <v>68</v>
      </c>
      <c r="E62" s="41"/>
      <c r="F62"/>
      <c r="H62" s="21"/>
      <c r="Q62" s="35">
        <f>Q54</f>
        <v>0</v>
      </c>
      <c r="R62" s="35">
        <f>R54</f>
        <v>0</v>
      </c>
    </row>
    <row r="63" spans="1:29">
      <c r="A63" s="38">
        <v>8</v>
      </c>
      <c r="B63" s="40" t="s">
        <v>73</v>
      </c>
      <c r="C63" s="28">
        <f t="shared" si="2"/>
        <v>0</v>
      </c>
      <c r="D63" s="35" t="s">
        <v>68</v>
      </c>
      <c r="E63" s="41"/>
      <c r="F63"/>
      <c r="H63" s="21"/>
      <c r="S63" s="35">
        <f>S54</f>
        <v>0</v>
      </c>
    </row>
    <row r="64" spans="1:29">
      <c r="A64" s="38">
        <v>9</v>
      </c>
      <c r="B64" s="40" t="s">
        <v>74</v>
      </c>
      <c r="C64" s="28">
        <f t="shared" si="2"/>
        <v>0</v>
      </c>
      <c r="D64" s="35" t="s">
        <v>68</v>
      </c>
      <c r="E64" s="41"/>
      <c r="F64"/>
      <c r="H64" s="21"/>
      <c r="T64" s="35">
        <f>T54</f>
        <v>0</v>
      </c>
    </row>
    <row r="65" spans="1:28">
      <c r="A65" s="38">
        <v>10</v>
      </c>
      <c r="B65" s="40" t="s">
        <v>75</v>
      </c>
      <c r="C65" s="28">
        <f t="shared" si="2"/>
        <v>0</v>
      </c>
      <c r="D65" s="35"/>
      <c r="E65" s="41"/>
      <c r="F65"/>
      <c r="H65" s="21"/>
      <c r="T65" s="35"/>
      <c r="V65" s="35">
        <f>V54</f>
        <v>0</v>
      </c>
    </row>
    <row r="66" spans="1:28">
      <c r="A66" s="38">
        <v>11</v>
      </c>
      <c r="B66" s="40" t="s">
        <v>76</v>
      </c>
      <c r="C66" s="28">
        <f t="shared" si="2"/>
        <v>2</v>
      </c>
      <c r="D66" s="35" t="s">
        <v>68</v>
      </c>
      <c r="E66" s="41"/>
      <c r="F66"/>
      <c r="H66" s="21"/>
      <c r="K66" s="35">
        <f t="shared" ref="K66:P66" si="4">K54</f>
        <v>1</v>
      </c>
      <c r="M66" s="35">
        <f t="shared" si="4"/>
        <v>0</v>
      </c>
      <c r="P66" s="35">
        <f t="shared" si="4"/>
        <v>0</v>
      </c>
      <c r="U66" s="35">
        <f t="shared" ref="U66:Z66" si="5">U54</f>
        <v>0</v>
      </c>
      <c r="V66" s="35"/>
      <c r="W66" s="35">
        <f t="shared" si="5"/>
        <v>0</v>
      </c>
      <c r="Z66" s="35">
        <f t="shared" si="5"/>
        <v>1</v>
      </c>
    </row>
    <row r="67" spans="1:28">
      <c r="A67" s="38">
        <v>12</v>
      </c>
      <c r="B67" s="40" t="s">
        <v>77</v>
      </c>
      <c r="C67" s="28">
        <f t="shared" si="2"/>
        <v>0</v>
      </c>
      <c r="D67" s="35" t="s">
        <v>68</v>
      </c>
      <c r="E67" s="41"/>
      <c r="F67"/>
      <c r="H67" s="21"/>
      <c r="X67" s="35">
        <f>X54</f>
        <v>0</v>
      </c>
      <c r="Y67" s="35">
        <f>Y54</f>
        <v>0</v>
      </c>
    </row>
    <row r="68" spans="1:28">
      <c r="A68" s="38">
        <v>13</v>
      </c>
      <c r="B68" s="40" t="s">
        <v>78</v>
      </c>
      <c r="C68" s="28">
        <f t="shared" si="2"/>
        <v>37</v>
      </c>
      <c r="D68" s="35" t="s">
        <v>68</v>
      </c>
      <c r="E68" s="41"/>
      <c r="F68"/>
      <c r="H68" s="21"/>
      <c r="X68" s="35" t="s">
        <v>68</v>
      </c>
      <c r="AA68" s="35">
        <f>AA54</f>
        <v>37</v>
      </c>
      <c r="AB68" s="35">
        <f>AB54</f>
        <v>0</v>
      </c>
    </row>
    <row r="69" spans="1:28">
      <c r="A69" s="38">
        <v>14</v>
      </c>
      <c r="B69" s="40" t="s">
        <v>79</v>
      </c>
      <c r="C69" s="28">
        <f>C54</f>
        <v>68</v>
      </c>
      <c r="D69" s="41"/>
    </row>
    <row r="71" spans="1:28">
      <c r="A71" s="49" t="s">
        <v>270</v>
      </c>
      <c r="B71" s="50"/>
      <c r="C71" s="50"/>
      <c r="D71" s="50"/>
    </row>
    <row r="72" spans="1:28">
      <c r="A72" s="51" t="s">
        <v>271</v>
      </c>
      <c r="F72"/>
    </row>
    <row r="73" spans="1:28">
      <c r="A73" s="51" t="s">
        <v>272</v>
      </c>
      <c r="F73"/>
    </row>
    <row r="74" spans="1:28">
      <c r="A74" s="38">
        <v>1</v>
      </c>
      <c r="B74" s="40" t="s">
        <v>204</v>
      </c>
      <c r="C74" s="28">
        <f t="shared" ref="C74:C76" si="6">SUM(D74:AB74)</f>
        <v>3</v>
      </c>
      <c r="D74" s="37">
        <f>SUM(D3:D18)</f>
        <v>1</v>
      </c>
      <c r="E74" s="37">
        <f>SUM(E3:E18)</f>
        <v>2</v>
      </c>
      <c r="F74" s="37">
        <f>SUM(F3:F18)</f>
        <v>0</v>
      </c>
      <c r="G74" s="37">
        <f>SUM(G3:G18)</f>
        <v>0</v>
      </c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</row>
    <row r="75" spans="1:28">
      <c r="A75" s="38">
        <v>2</v>
      </c>
      <c r="B75" s="40" t="s">
        <v>273</v>
      </c>
      <c r="C75" s="28">
        <f t="shared" si="6"/>
        <v>15</v>
      </c>
      <c r="D75" s="21"/>
      <c r="E75" s="21"/>
      <c r="H75" s="21">
        <f>SUM(H3:H18)</f>
        <v>15</v>
      </c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</row>
    <row r="76" spans="1:28">
      <c r="A76" s="38">
        <v>3</v>
      </c>
      <c r="B76" s="40" t="s">
        <v>274</v>
      </c>
      <c r="C76" s="28">
        <f t="shared" si="6"/>
        <v>0</v>
      </c>
      <c r="D76" s="21"/>
      <c r="E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3" type="noConversion"/>
  <hyperlinks>
    <hyperlink ref="A72" r:id="rId1"/>
    <hyperlink ref="A73" r:id="rId2"/>
  </hyperlink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3"/>
  <sheetViews>
    <sheetView topLeftCell="A157" workbookViewId="0">
      <selection activeCell="F175" sqref="F175"/>
    </sheetView>
  </sheetViews>
  <sheetFormatPr defaultColWidth="9" defaultRowHeight="13.5"/>
  <cols>
    <col min="1" max="1" width="12.5" customWidth="1"/>
    <col min="2" max="2" width="10.5" customWidth="1"/>
  </cols>
  <sheetData>
    <row r="1" spans="1:12" ht="15.6" customHeight="1">
      <c r="A1" s="128" t="s">
        <v>275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30"/>
    </row>
    <row r="2" spans="1:12" ht="15.6" customHeight="1">
      <c r="A2" s="18" t="s">
        <v>131</v>
      </c>
      <c r="B2" s="131" t="s">
        <v>276</v>
      </c>
      <c r="C2" s="132"/>
      <c r="D2" s="132"/>
      <c r="E2" s="132"/>
      <c r="F2" s="132"/>
      <c r="G2" s="132"/>
      <c r="H2" s="132"/>
      <c r="I2" s="132"/>
      <c r="J2" s="132"/>
      <c r="K2" s="132"/>
      <c r="L2" s="133"/>
    </row>
    <row r="3" spans="1:12" ht="14.45" customHeight="1">
      <c r="A3" s="147">
        <v>42907</v>
      </c>
      <c r="B3" s="134" t="s">
        <v>277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</row>
    <row r="4" spans="1:12" ht="14.45" customHeight="1">
      <c r="A4" s="148"/>
      <c r="B4" s="134" t="s">
        <v>278</v>
      </c>
      <c r="C4" s="134"/>
      <c r="D4" s="134"/>
      <c r="E4" s="134"/>
      <c r="F4" s="134"/>
      <c r="G4" s="134"/>
      <c r="H4" s="134"/>
      <c r="I4" s="134"/>
      <c r="J4" s="134"/>
      <c r="K4" s="134"/>
      <c r="L4" s="134"/>
    </row>
    <row r="5" spans="1:12">
      <c r="A5" s="148"/>
      <c r="B5" s="134" t="s">
        <v>279</v>
      </c>
      <c r="C5" s="134"/>
      <c r="D5" s="134"/>
      <c r="E5" s="134"/>
      <c r="F5" s="134"/>
      <c r="G5" s="134"/>
      <c r="H5" s="134"/>
      <c r="I5" s="134"/>
      <c r="J5" s="134"/>
      <c r="K5" s="134"/>
      <c r="L5" s="134"/>
    </row>
    <row r="6" spans="1:12">
      <c r="A6" s="148"/>
      <c r="B6" s="135" t="s">
        <v>280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</row>
    <row r="7" spans="1:12">
      <c r="A7" s="148"/>
      <c r="B7" s="135" t="s">
        <v>281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</row>
    <row r="8" spans="1:12">
      <c r="A8" s="148"/>
      <c r="B8" s="135" t="s">
        <v>282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</row>
    <row r="9" spans="1:12">
      <c r="A9" s="148"/>
      <c r="B9" s="135" t="s">
        <v>283</v>
      </c>
      <c r="C9" s="135"/>
      <c r="D9" s="135"/>
      <c r="E9" s="135"/>
      <c r="F9" s="135"/>
      <c r="G9" s="135"/>
      <c r="H9" s="135"/>
      <c r="I9" s="135"/>
      <c r="J9" s="135"/>
      <c r="K9" s="135"/>
      <c r="L9" s="135"/>
    </row>
    <row r="10" spans="1:12">
      <c r="A10" s="148"/>
      <c r="B10" s="135" t="s">
        <v>284</v>
      </c>
      <c r="C10" s="135"/>
      <c r="D10" s="135"/>
      <c r="E10" s="135"/>
      <c r="F10" s="135"/>
      <c r="G10" s="135"/>
      <c r="H10" s="135"/>
      <c r="I10" s="135"/>
      <c r="J10" s="135"/>
      <c r="K10" s="135"/>
      <c r="L10" s="135"/>
    </row>
    <row r="11" spans="1:12">
      <c r="A11" s="148"/>
      <c r="B11" s="136" t="s">
        <v>285</v>
      </c>
      <c r="C11" s="137"/>
      <c r="D11" s="137"/>
      <c r="E11" s="137"/>
      <c r="F11" s="137"/>
      <c r="G11" s="137"/>
      <c r="H11" s="137"/>
      <c r="I11" s="137"/>
      <c r="J11" s="137"/>
      <c r="K11" s="137"/>
      <c r="L11" s="138"/>
    </row>
    <row r="12" spans="1:12">
      <c r="A12" s="148"/>
      <c r="B12" s="135" t="s">
        <v>286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</row>
    <row r="13" spans="1:12">
      <c r="A13" s="148"/>
      <c r="B13" s="135" t="s">
        <v>287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5"/>
    </row>
    <row r="14" spans="1:12">
      <c r="A14" s="148"/>
      <c r="B14" s="135" t="s">
        <v>288</v>
      </c>
      <c r="C14" s="135"/>
      <c r="D14" s="135"/>
      <c r="E14" s="135"/>
      <c r="F14" s="135"/>
      <c r="G14" s="135"/>
      <c r="H14" s="135"/>
      <c r="I14" s="135"/>
      <c r="J14" s="135"/>
      <c r="K14" s="135"/>
      <c r="L14" s="135"/>
    </row>
    <row r="15" spans="1:12">
      <c r="A15" s="148"/>
      <c r="B15" s="135" t="s">
        <v>289</v>
      </c>
      <c r="C15" s="135"/>
      <c r="D15" s="135"/>
      <c r="E15" s="135"/>
      <c r="F15" s="135"/>
      <c r="G15" s="135"/>
      <c r="H15" s="135"/>
      <c r="I15" s="135"/>
      <c r="J15" s="135"/>
      <c r="K15" s="135"/>
      <c r="L15" s="135"/>
    </row>
    <row r="16" spans="1:12">
      <c r="A16" s="148"/>
      <c r="B16" s="135" t="s">
        <v>290</v>
      </c>
      <c r="C16" s="135"/>
      <c r="D16" s="135"/>
      <c r="E16" s="135"/>
      <c r="F16" s="135"/>
      <c r="G16" s="135"/>
      <c r="H16" s="135"/>
      <c r="I16" s="135"/>
      <c r="J16" s="135"/>
      <c r="K16" s="135"/>
      <c r="L16" s="135"/>
    </row>
    <row r="17" spans="1:12">
      <c r="A17" s="148"/>
      <c r="B17" s="135" t="s">
        <v>291</v>
      </c>
      <c r="C17" s="135"/>
      <c r="D17" s="135"/>
      <c r="E17" s="135"/>
      <c r="F17" s="135"/>
      <c r="G17" s="135"/>
      <c r="H17" s="135"/>
      <c r="I17" s="135"/>
      <c r="J17" s="135"/>
      <c r="K17" s="135"/>
      <c r="L17" s="135"/>
    </row>
    <row r="18" spans="1:12">
      <c r="A18" s="148"/>
      <c r="B18" s="135" t="s">
        <v>292</v>
      </c>
      <c r="C18" s="135"/>
      <c r="D18" s="135"/>
      <c r="E18" s="135"/>
      <c r="F18" s="135"/>
      <c r="G18" s="135"/>
      <c r="H18" s="135"/>
      <c r="I18" s="135"/>
      <c r="J18" s="135"/>
      <c r="K18" s="135"/>
      <c r="L18" s="135"/>
    </row>
    <row r="19" spans="1:12">
      <c r="A19" s="148"/>
      <c r="B19" s="135" t="s">
        <v>293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</row>
    <row r="20" spans="1:12">
      <c r="A20" s="148"/>
      <c r="B20" s="135" t="s">
        <v>294</v>
      </c>
      <c r="C20" s="135"/>
      <c r="D20" s="135"/>
      <c r="E20" s="135"/>
      <c r="F20" s="135"/>
      <c r="G20" s="135"/>
      <c r="H20" s="135"/>
      <c r="I20" s="135"/>
      <c r="J20" s="135"/>
      <c r="K20" s="135"/>
      <c r="L20" s="135"/>
    </row>
    <row r="21" spans="1:12">
      <c r="A21" s="148"/>
      <c r="B21" s="135" t="s">
        <v>295</v>
      </c>
      <c r="C21" s="135"/>
      <c r="D21" s="135"/>
      <c r="E21" s="135"/>
      <c r="F21" s="135"/>
      <c r="G21" s="135"/>
      <c r="H21" s="135"/>
      <c r="I21" s="135"/>
      <c r="J21" s="135"/>
      <c r="K21" s="135"/>
      <c r="L21" s="135"/>
    </row>
    <row r="22" spans="1:12">
      <c r="A22" s="149"/>
      <c r="B22" s="139" t="s">
        <v>296</v>
      </c>
      <c r="C22" s="139"/>
      <c r="D22" s="139"/>
      <c r="E22" s="139"/>
      <c r="F22" s="139"/>
      <c r="G22" s="139"/>
      <c r="H22" s="139"/>
      <c r="I22" s="139"/>
      <c r="J22" s="139"/>
      <c r="K22" s="139"/>
      <c r="L22" s="139"/>
    </row>
    <row r="23" spans="1:12">
      <c r="A23" s="150">
        <v>42908</v>
      </c>
      <c r="B23" s="140" t="s">
        <v>297</v>
      </c>
      <c r="C23" s="140"/>
      <c r="D23" s="140"/>
      <c r="E23" s="140"/>
      <c r="F23" s="140"/>
      <c r="G23" s="140"/>
      <c r="H23" s="140"/>
      <c r="I23" s="140"/>
      <c r="J23" s="140"/>
      <c r="K23" s="140"/>
      <c r="L23" s="140"/>
    </row>
    <row r="24" spans="1:12">
      <c r="A24" s="151"/>
      <c r="B24" s="135" t="s">
        <v>298</v>
      </c>
      <c r="C24" s="135"/>
      <c r="D24" s="135"/>
      <c r="E24" s="135"/>
      <c r="F24" s="135"/>
      <c r="G24" s="135"/>
      <c r="H24" s="135"/>
      <c r="I24" s="135"/>
      <c r="J24" s="135"/>
      <c r="K24" s="135"/>
      <c r="L24" s="135"/>
    </row>
    <row r="25" spans="1:12">
      <c r="A25" s="151"/>
      <c r="B25" s="135" t="s">
        <v>299</v>
      </c>
      <c r="C25" s="135"/>
      <c r="D25" s="135"/>
      <c r="E25" s="135"/>
      <c r="F25" s="135"/>
      <c r="G25" s="135"/>
      <c r="H25" s="135"/>
      <c r="I25" s="135"/>
      <c r="J25" s="135"/>
      <c r="K25" s="135"/>
      <c r="L25" s="135"/>
    </row>
    <row r="26" spans="1:12">
      <c r="A26" s="151"/>
      <c r="B26" s="135" t="s">
        <v>300</v>
      </c>
      <c r="C26" s="135"/>
      <c r="D26" s="135"/>
      <c r="E26" s="135"/>
      <c r="F26" s="135"/>
      <c r="G26" s="135"/>
      <c r="H26" s="135"/>
      <c r="I26" s="135"/>
      <c r="J26" s="135"/>
      <c r="K26" s="135"/>
      <c r="L26" s="135"/>
    </row>
    <row r="27" spans="1:12">
      <c r="A27" s="151"/>
      <c r="B27" s="135" t="s">
        <v>301</v>
      </c>
      <c r="C27" s="135"/>
      <c r="D27" s="135"/>
      <c r="E27" s="135"/>
      <c r="F27" s="135"/>
      <c r="G27" s="135"/>
      <c r="H27" s="135"/>
      <c r="I27" s="135"/>
      <c r="J27" s="135"/>
      <c r="K27" s="135"/>
      <c r="L27" s="135"/>
    </row>
    <row r="28" spans="1:12">
      <c r="A28" s="152"/>
      <c r="B28" s="139" t="s">
        <v>302</v>
      </c>
      <c r="C28" s="139"/>
      <c r="D28" s="139"/>
      <c r="E28" s="139"/>
      <c r="F28" s="139"/>
      <c r="G28" s="139"/>
      <c r="H28" s="139"/>
      <c r="I28" s="139"/>
      <c r="J28" s="139"/>
      <c r="K28" s="139"/>
      <c r="L28" s="139"/>
    </row>
    <row r="29" spans="1:12">
      <c r="A29" s="150">
        <v>42909</v>
      </c>
      <c r="B29" s="141" t="s">
        <v>303</v>
      </c>
      <c r="C29" s="142"/>
      <c r="D29" s="142"/>
      <c r="E29" s="142"/>
      <c r="F29" s="142"/>
      <c r="G29" s="142"/>
      <c r="H29" s="142"/>
      <c r="I29" s="142"/>
      <c r="J29" s="142"/>
      <c r="K29" s="142"/>
      <c r="L29" s="142"/>
    </row>
    <row r="30" spans="1:12">
      <c r="A30" s="151"/>
      <c r="B30" s="134" t="s">
        <v>304</v>
      </c>
      <c r="C30" s="134"/>
      <c r="D30" s="134"/>
      <c r="E30" s="134"/>
      <c r="F30" s="134"/>
      <c r="G30" s="134"/>
      <c r="H30" s="134"/>
      <c r="I30" s="134"/>
      <c r="J30" s="134"/>
      <c r="K30" s="134"/>
      <c r="L30" s="134"/>
    </row>
    <row r="31" spans="1:12">
      <c r="A31" s="151"/>
      <c r="B31" s="134" t="s">
        <v>305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4"/>
    </row>
    <row r="32" spans="1:12">
      <c r="A32" s="151"/>
      <c r="B32" s="134" t="s">
        <v>306</v>
      </c>
      <c r="C32" s="134"/>
      <c r="D32" s="134"/>
      <c r="E32" s="134"/>
      <c r="F32" s="134"/>
      <c r="G32" s="134"/>
      <c r="H32" s="134"/>
      <c r="I32" s="134"/>
      <c r="J32" s="134"/>
      <c r="K32" s="134"/>
      <c r="L32" s="134"/>
    </row>
    <row r="33" spans="1:12">
      <c r="A33" s="151"/>
      <c r="B33" s="134" t="s">
        <v>307</v>
      </c>
      <c r="C33" s="134"/>
      <c r="D33" s="134"/>
      <c r="E33" s="134"/>
      <c r="F33" s="134"/>
      <c r="G33" s="134"/>
      <c r="H33" s="134"/>
      <c r="I33" s="134"/>
      <c r="J33" s="134"/>
      <c r="K33" s="134"/>
      <c r="L33" s="134"/>
    </row>
    <row r="34" spans="1:12">
      <c r="A34" s="152"/>
      <c r="B34" s="143" t="s">
        <v>308</v>
      </c>
      <c r="C34" s="143"/>
      <c r="D34" s="143"/>
      <c r="E34" s="143"/>
      <c r="F34" s="143"/>
      <c r="G34" s="143"/>
      <c r="H34" s="143"/>
      <c r="I34" s="143"/>
      <c r="J34" s="143"/>
      <c r="K34" s="143"/>
      <c r="L34" s="143"/>
    </row>
    <row r="35" spans="1:12">
      <c r="A35" s="150">
        <v>42910</v>
      </c>
      <c r="B35" s="140" t="s">
        <v>309</v>
      </c>
      <c r="C35" s="140"/>
      <c r="D35" s="140"/>
      <c r="E35" s="140"/>
      <c r="F35" s="140"/>
      <c r="G35" s="140"/>
      <c r="H35" s="140"/>
      <c r="I35" s="140"/>
      <c r="J35" s="140"/>
      <c r="K35" s="140"/>
      <c r="L35" s="140"/>
    </row>
    <row r="36" spans="1:12">
      <c r="A36" s="151"/>
      <c r="B36" s="135" t="s">
        <v>310</v>
      </c>
      <c r="C36" s="135"/>
      <c r="D36" s="135"/>
      <c r="E36" s="135"/>
      <c r="F36" s="135"/>
      <c r="G36" s="135"/>
      <c r="H36" s="135"/>
      <c r="I36" s="135"/>
      <c r="J36" s="135"/>
      <c r="K36" s="135"/>
      <c r="L36" s="135"/>
    </row>
    <row r="37" spans="1:12">
      <c r="A37" s="151"/>
      <c r="B37" s="135" t="s">
        <v>311</v>
      </c>
      <c r="C37" s="135"/>
      <c r="D37" s="135"/>
      <c r="E37" s="135"/>
      <c r="F37" s="135"/>
      <c r="G37" s="135"/>
      <c r="H37" s="135"/>
      <c r="I37" s="135"/>
      <c r="J37" s="135"/>
      <c r="K37" s="135"/>
      <c r="L37" s="135"/>
    </row>
    <row r="38" spans="1:12">
      <c r="A38" s="152"/>
      <c r="B38" s="139" t="s">
        <v>312</v>
      </c>
      <c r="C38" s="139"/>
      <c r="D38" s="139"/>
      <c r="E38" s="139"/>
      <c r="F38" s="139"/>
      <c r="G38" s="139"/>
      <c r="H38" s="139"/>
      <c r="I38" s="139"/>
      <c r="J38" s="139"/>
      <c r="K38" s="139"/>
      <c r="L38" s="139"/>
    </row>
    <row r="39" spans="1:12">
      <c r="A39" s="150">
        <v>42911</v>
      </c>
      <c r="B39" s="140" t="s">
        <v>313</v>
      </c>
      <c r="C39" s="140"/>
      <c r="D39" s="140"/>
      <c r="E39" s="140"/>
      <c r="F39" s="140"/>
      <c r="G39" s="140"/>
      <c r="H39" s="140"/>
      <c r="I39" s="140"/>
      <c r="J39" s="140"/>
      <c r="K39" s="140"/>
      <c r="L39" s="140"/>
    </row>
    <row r="40" spans="1:12">
      <c r="A40" s="151"/>
      <c r="B40" s="135" t="s">
        <v>314</v>
      </c>
      <c r="C40" s="135"/>
      <c r="D40" s="135"/>
      <c r="E40" s="135"/>
      <c r="F40" s="135"/>
      <c r="G40" s="135"/>
      <c r="H40" s="135"/>
      <c r="I40" s="135"/>
      <c r="J40" s="135"/>
      <c r="K40" s="135"/>
      <c r="L40" s="135"/>
    </row>
    <row r="41" spans="1:12">
      <c r="A41" s="152"/>
      <c r="B41" s="139" t="s">
        <v>315</v>
      </c>
      <c r="C41" s="139"/>
      <c r="D41" s="139"/>
      <c r="E41" s="139"/>
      <c r="F41" s="139"/>
      <c r="G41" s="139"/>
      <c r="H41" s="139"/>
      <c r="I41" s="139"/>
      <c r="J41" s="139"/>
      <c r="K41" s="139"/>
      <c r="L41" s="139"/>
    </row>
    <row r="42" spans="1:12">
      <c r="A42" s="150">
        <v>42912</v>
      </c>
      <c r="B42" s="140" t="s">
        <v>316</v>
      </c>
      <c r="C42" s="140"/>
      <c r="D42" s="140"/>
      <c r="E42" s="140"/>
      <c r="F42" s="140"/>
      <c r="G42" s="140"/>
      <c r="H42" s="140"/>
      <c r="I42" s="140"/>
      <c r="J42" s="140"/>
      <c r="K42" s="140"/>
      <c r="L42" s="140"/>
    </row>
    <row r="43" spans="1:12">
      <c r="A43" s="151"/>
      <c r="B43" s="135" t="s">
        <v>317</v>
      </c>
      <c r="C43" s="135"/>
      <c r="D43" s="135"/>
      <c r="E43" s="135"/>
      <c r="F43" s="135"/>
      <c r="G43" s="135"/>
      <c r="H43" s="135"/>
      <c r="I43" s="135"/>
      <c r="J43" s="135"/>
      <c r="K43" s="135"/>
      <c r="L43" s="135"/>
    </row>
    <row r="44" spans="1:12">
      <c r="A44" s="151"/>
      <c r="B44" s="135" t="s">
        <v>318</v>
      </c>
      <c r="C44" s="135"/>
      <c r="D44" s="135"/>
      <c r="E44" s="135"/>
      <c r="F44" s="135"/>
      <c r="G44" s="135"/>
      <c r="H44" s="135"/>
      <c r="I44" s="135"/>
      <c r="J44" s="135"/>
      <c r="K44" s="135"/>
      <c r="L44" s="135"/>
    </row>
    <row r="45" spans="1:12">
      <c r="A45" s="151"/>
      <c r="B45" s="135" t="s">
        <v>319</v>
      </c>
      <c r="C45" s="135"/>
      <c r="D45" s="135"/>
      <c r="E45" s="135"/>
      <c r="F45" s="135"/>
      <c r="G45" s="135"/>
      <c r="H45" s="135"/>
      <c r="I45" s="135"/>
      <c r="J45" s="135"/>
      <c r="K45" s="135"/>
      <c r="L45" s="135"/>
    </row>
    <row r="46" spans="1:12">
      <c r="A46" s="152"/>
      <c r="B46" s="135" t="s">
        <v>320</v>
      </c>
      <c r="C46" s="135"/>
      <c r="D46" s="135"/>
      <c r="E46" s="135"/>
      <c r="F46" s="135"/>
      <c r="G46" s="135"/>
      <c r="H46" s="135"/>
      <c r="I46" s="135"/>
      <c r="J46" s="135"/>
      <c r="K46" s="135"/>
      <c r="L46" s="135"/>
    </row>
    <row r="47" spans="1:12">
      <c r="A47" s="150">
        <v>42913</v>
      </c>
      <c r="B47" s="140" t="s">
        <v>321</v>
      </c>
      <c r="C47" s="140"/>
      <c r="D47" s="140"/>
      <c r="E47" s="140"/>
      <c r="F47" s="140"/>
      <c r="G47" s="140"/>
      <c r="H47" s="140"/>
      <c r="I47" s="140"/>
      <c r="J47" s="140"/>
      <c r="K47" s="140"/>
      <c r="L47" s="140"/>
    </row>
    <row r="48" spans="1:12">
      <c r="A48" s="151"/>
      <c r="B48" s="140" t="s">
        <v>322</v>
      </c>
      <c r="C48" s="140"/>
      <c r="D48" s="140"/>
      <c r="E48" s="140"/>
      <c r="F48" s="140"/>
      <c r="G48" s="140"/>
      <c r="H48" s="140"/>
      <c r="I48" s="140"/>
      <c r="J48" s="140"/>
      <c r="K48" s="140"/>
      <c r="L48" s="140"/>
    </row>
    <row r="49" spans="1:12">
      <c r="A49" s="151"/>
      <c r="B49" s="135" t="s">
        <v>323</v>
      </c>
      <c r="C49" s="135"/>
      <c r="D49" s="135"/>
      <c r="E49" s="135"/>
      <c r="F49" s="135"/>
      <c r="G49" s="135"/>
      <c r="H49" s="135"/>
      <c r="I49" s="135"/>
      <c r="J49" s="135"/>
      <c r="K49" s="135"/>
      <c r="L49" s="135"/>
    </row>
    <row r="50" spans="1:12">
      <c r="A50" s="151"/>
      <c r="B50" s="135" t="s">
        <v>324</v>
      </c>
      <c r="C50" s="135"/>
      <c r="D50" s="135"/>
      <c r="E50" s="135"/>
      <c r="F50" s="135"/>
      <c r="G50" s="135"/>
      <c r="H50" s="135"/>
      <c r="I50" s="135"/>
      <c r="J50" s="135"/>
      <c r="K50" s="135"/>
      <c r="L50" s="135"/>
    </row>
    <row r="51" spans="1:12">
      <c r="A51" s="151"/>
      <c r="B51" s="135" t="s">
        <v>325</v>
      </c>
      <c r="C51" s="135"/>
      <c r="D51" s="135"/>
      <c r="E51" s="135"/>
      <c r="F51" s="135"/>
      <c r="G51" s="135"/>
      <c r="H51" s="135"/>
      <c r="I51" s="135"/>
      <c r="J51" s="135"/>
      <c r="K51" s="135"/>
      <c r="L51" s="135"/>
    </row>
    <row r="52" spans="1:12">
      <c r="A52" s="151"/>
      <c r="B52" s="135" t="s">
        <v>326</v>
      </c>
      <c r="C52" s="135"/>
      <c r="D52" s="135"/>
      <c r="E52" s="135"/>
      <c r="F52" s="135"/>
      <c r="G52" s="135"/>
      <c r="H52" s="135"/>
      <c r="I52" s="135"/>
      <c r="J52" s="135"/>
      <c r="K52" s="135"/>
      <c r="L52" s="135"/>
    </row>
    <row r="53" spans="1:12">
      <c r="A53" s="151"/>
      <c r="B53" s="135" t="s">
        <v>327</v>
      </c>
      <c r="C53" s="135"/>
      <c r="D53" s="135"/>
      <c r="E53" s="135"/>
      <c r="F53" s="135"/>
      <c r="G53" s="135"/>
      <c r="H53" s="135"/>
      <c r="I53" s="135"/>
      <c r="J53" s="135"/>
      <c r="K53" s="135"/>
      <c r="L53" s="135"/>
    </row>
    <row r="54" spans="1:12">
      <c r="A54" s="152"/>
      <c r="B54" s="135" t="s">
        <v>328</v>
      </c>
      <c r="C54" s="135"/>
      <c r="D54" s="135"/>
      <c r="E54" s="135"/>
      <c r="F54" s="135"/>
      <c r="G54" s="135"/>
      <c r="H54" s="135"/>
      <c r="I54" s="135"/>
      <c r="J54" s="135"/>
      <c r="K54" s="135"/>
      <c r="L54" s="135"/>
    </row>
    <row r="55" spans="1:12">
      <c r="A55" s="153">
        <v>42914</v>
      </c>
      <c r="B55" s="135" t="s">
        <v>329</v>
      </c>
      <c r="C55" s="135"/>
      <c r="D55" s="135"/>
      <c r="E55" s="135"/>
      <c r="F55" s="135"/>
      <c r="G55" s="135"/>
      <c r="H55" s="135"/>
      <c r="I55" s="135"/>
      <c r="J55" s="135"/>
      <c r="K55" s="135"/>
      <c r="L55" s="135"/>
    </row>
    <row r="56" spans="1:12">
      <c r="A56" s="153"/>
      <c r="B56" s="135" t="s">
        <v>330</v>
      </c>
      <c r="C56" s="135"/>
      <c r="D56" s="135"/>
      <c r="E56" s="135"/>
      <c r="F56" s="135"/>
      <c r="G56" s="135"/>
      <c r="H56" s="135"/>
      <c r="I56" s="135"/>
      <c r="J56" s="135"/>
      <c r="K56" s="135"/>
      <c r="L56" s="135"/>
    </row>
    <row r="57" spans="1:12">
      <c r="A57" s="153"/>
      <c r="B57" s="135" t="s">
        <v>331</v>
      </c>
      <c r="C57" s="135"/>
      <c r="D57" s="135"/>
      <c r="E57" s="135"/>
      <c r="F57" s="135"/>
      <c r="G57" s="135"/>
      <c r="H57" s="135"/>
      <c r="I57" s="135"/>
      <c r="J57" s="135"/>
      <c r="K57" s="135"/>
      <c r="L57" s="135"/>
    </row>
    <row r="58" spans="1:12">
      <c r="A58" s="153"/>
      <c r="B58" s="135" t="s">
        <v>332</v>
      </c>
      <c r="C58" s="135"/>
      <c r="D58" s="135"/>
      <c r="E58" s="135"/>
      <c r="F58" s="135"/>
      <c r="G58" s="135"/>
      <c r="H58" s="135"/>
      <c r="I58" s="135"/>
      <c r="J58" s="135"/>
      <c r="K58" s="135"/>
      <c r="L58" s="135"/>
    </row>
    <row r="59" spans="1:12">
      <c r="A59" s="153"/>
      <c r="B59" s="135" t="s">
        <v>333</v>
      </c>
      <c r="C59" s="135"/>
      <c r="D59" s="135"/>
      <c r="E59" s="135"/>
      <c r="F59" s="135"/>
      <c r="G59" s="135"/>
      <c r="H59" s="135"/>
      <c r="I59" s="135"/>
      <c r="J59" s="135"/>
      <c r="K59" s="135"/>
      <c r="L59" s="135"/>
    </row>
    <row r="60" spans="1:12">
      <c r="A60" s="153"/>
      <c r="B60" s="135" t="s">
        <v>334</v>
      </c>
      <c r="C60" s="135"/>
      <c r="D60" s="135"/>
      <c r="E60" s="135"/>
      <c r="F60" s="135"/>
      <c r="G60" s="135"/>
      <c r="H60" s="135"/>
      <c r="I60" s="135"/>
      <c r="J60" s="135"/>
      <c r="K60" s="135"/>
      <c r="L60" s="135"/>
    </row>
    <row r="61" spans="1:12">
      <c r="A61" s="153"/>
      <c r="B61" s="135" t="s">
        <v>335</v>
      </c>
      <c r="C61" s="135"/>
      <c r="D61" s="135"/>
      <c r="E61" s="135"/>
      <c r="F61" s="135"/>
      <c r="G61" s="135"/>
      <c r="H61" s="135"/>
      <c r="I61" s="135"/>
      <c r="J61" s="135"/>
      <c r="K61" s="135"/>
      <c r="L61" s="135"/>
    </row>
    <row r="62" spans="1:12">
      <c r="A62" s="153"/>
      <c r="B62" s="135" t="s">
        <v>336</v>
      </c>
      <c r="C62" s="135"/>
      <c r="D62" s="135"/>
      <c r="E62" s="135"/>
      <c r="F62" s="135"/>
      <c r="G62" s="135"/>
      <c r="H62" s="135"/>
      <c r="I62" s="135"/>
      <c r="J62" s="135"/>
      <c r="K62" s="135"/>
      <c r="L62" s="135"/>
    </row>
    <row r="63" spans="1:12">
      <c r="A63" s="153"/>
      <c r="B63" s="135" t="s">
        <v>337</v>
      </c>
      <c r="C63" s="135"/>
      <c r="D63" s="135"/>
      <c r="E63" s="135"/>
      <c r="F63" s="135"/>
      <c r="G63" s="135"/>
      <c r="H63" s="135"/>
      <c r="I63" s="135"/>
      <c r="J63" s="135"/>
      <c r="K63" s="135"/>
      <c r="L63" s="135"/>
    </row>
    <row r="64" spans="1:12">
      <c r="A64" s="153"/>
      <c r="B64" s="135" t="s">
        <v>338</v>
      </c>
      <c r="C64" s="135"/>
      <c r="D64" s="135"/>
      <c r="E64" s="135"/>
      <c r="F64" s="135"/>
      <c r="G64" s="135"/>
      <c r="H64" s="135"/>
      <c r="I64" s="135"/>
      <c r="J64" s="135"/>
      <c r="K64" s="135"/>
      <c r="L64" s="135"/>
    </row>
    <row r="65" spans="1:12">
      <c r="A65" s="150">
        <v>42915</v>
      </c>
      <c r="B65" s="135" t="s">
        <v>339</v>
      </c>
      <c r="C65" s="135"/>
      <c r="D65" s="135"/>
      <c r="E65" s="135"/>
      <c r="F65" s="135"/>
      <c r="G65" s="135"/>
      <c r="H65" s="135"/>
      <c r="I65" s="135"/>
      <c r="J65" s="135"/>
      <c r="K65" s="135"/>
      <c r="L65" s="135"/>
    </row>
    <row r="66" spans="1:12">
      <c r="A66" s="151"/>
      <c r="B66" s="135" t="s">
        <v>340</v>
      </c>
      <c r="C66" s="135"/>
      <c r="D66" s="135"/>
      <c r="E66" s="135"/>
      <c r="F66" s="135"/>
      <c r="G66" s="135"/>
      <c r="H66" s="135"/>
      <c r="I66" s="135"/>
      <c r="J66" s="135"/>
      <c r="K66" s="135"/>
      <c r="L66" s="135"/>
    </row>
    <row r="67" spans="1:12">
      <c r="A67" s="151"/>
      <c r="B67" s="144" t="s">
        <v>341</v>
      </c>
      <c r="C67" s="135"/>
      <c r="D67" s="135"/>
      <c r="E67" s="135"/>
      <c r="F67" s="135"/>
      <c r="G67" s="135"/>
      <c r="H67" s="135"/>
      <c r="I67" s="135"/>
      <c r="J67" s="135"/>
      <c r="K67" s="135"/>
      <c r="L67" s="135"/>
    </row>
    <row r="68" spans="1:12">
      <c r="A68" s="151"/>
      <c r="B68" s="135" t="s">
        <v>342</v>
      </c>
      <c r="C68" s="135"/>
      <c r="D68" s="135"/>
      <c r="E68" s="135"/>
      <c r="F68" s="135"/>
      <c r="G68" s="135"/>
      <c r="H68" s="135"/>
      <c r="I68" s="135"/>
      <c r="J68" s="135"/>
      <c r="K68" s="135"/>
      <c r="L68" s="135"/>
    </row>
    <row r="69" spans="1:12">
      <c r="A69" s="151"/>
      <c r="B69" s="135" t="s">
        <v>343</v>
      </c>
      <c r="C69" s="135"/>
      <c r="D69" s="135"/>
      <c r="E69" s="135"/>
      <c r="F69" s="135"/>
      <c r="G69" s="135"/>
      <c r="H69" s="135"/>
      <c r="I69" s="135"/>
      <c r="J69" s="135"/>
      <c r="K69" s="135"/>
      <c r="L69" s="135"/>
    </row>
    <row r="70" spans="1:12">
      <c r="A70" s="151"/>
      <c r="B70" s="135" t="s">
        <v>344</v>
      </c>
      <c r="C70" s="135"/>
      <c r="D70" s="135"/>
      <c r="E70" s="135"/>
      <c r="F70" s="135"/>
      <c r="G70" s="135"/>
      <c r="H70" s="135"/>
      <c r="I70" s="135"/>
      <c r="J70" s="135"/>
      <c r="K70" s="135"/>
      <c r="L70" s="135"/>
    </row>
    <row r="71" spans="1:12">
      <c r="A71" s="152"/>
      <c r="B71" s="135" t="s">
        <v>345</v>
      </c>
      <c r="C71" s="135"/>
      <c r="D71" s="135"/>
      <c r="E71" s="135"/>
      <c r="F71" s="135"/>
      <c r="G71" s="135"/>
      <c r="H71" s="135"/>
      <c r="I71" s="135"/>
      <c r="J71" s="135"/>
      <c r="K71" s="135"/>
      <c r="L71" s="135"/>
    </row>
    <row r="72" spans="1:12">
      <c r="A72" s="154">
        <v>42916</v>
      </c>
      <c r="B72" s="135" t="s">
        <v>346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</row>
    <row r="73" spans="1:12">
      <c r="A73" s="155"/>
      <c r="B73" s="135" t="s">
        <v>347</v>
      </c>
      <c r="C73" s="135"/>
      <c r="D73" s="135"/>
      <c r="E73" s="135"/>
      <c r="F73" s="135"/>
      <c r="G73" s="135"/>
      <c r="H73" s="135"/>
      <c r="I73" s="135"/>
      <c r="J73" s="135"/>
      <c r="K73" s="135"/>
      <c r="L73" s="135"/>
    </row>
    <row r="74" spans="1:12">
      <c r="A74" s="155"/>
      <c r="B74" s="135" t="s">
        <v>348</v>
      </c>
      <c r="C74" s="135"/>
      <c r="D74" s="135"/>
      <c r="E74" s="135"/>
      <c r="F74" s="135"/>
      <c r="G74" s="135"/>
      <c r="H74" s="135"/>
      <c r="I74" s="135"/>
      <c r="J74" s="135"/>
      <c r="K74" s="135"/>
      <c r="L74" s="135"/>
    </row>
    <row r="75" spans="1:12">
      <c r="A75" s="155"/>
      <c r="B75" s="135" t="s">
        <v>349</v>
      </c>
      <c r="C75" s="135"/>
      <c r="D75" s="135"/>
      <c r="E75" s="135"/>
      <c r="F75" s="135"/>
      <c r="G75" s="135"/>
      <c r="H75" s="135"/>
      <c r="I75" s="135"/>
      <c r="J75" s="135"/>
      <c r="K75" s="135"/>
      <c r="L75" s="135"/>
    </row>
    <row r="76" spans="1:12">
      <c r="A76" s="155"/>
      <c r="B76" s="135" t="s">
        <v>350</v>
      </c>
      <c r="C76" s="135"/>
      <c r="D76" s="135"/>
      <c r="E76" s="135"/>
      <c r="F76" s="135"/>
      <c r="G76" s="135"/>
      <c r="H76" s="135"/>
      <c r="I76" s="135"/>
      <c r="J76" s="135"/>
      <c r="K76" s="135"/>
      <c r="L76" s="135"/>
    </row>
    <row r="77" spans="1:12">
      <c r="A77" s="155"/>
      <c r="B77" s="135" t="s">
        <v>351</v>
      </c>
      <c r="C77" s="135"/>
      <c r="D77" s="135"/>
      <c r="E77" s="135"/>
      <c r="F77" s="135"/>
      <c r="G77" s="135"/>
      <c r="H77" s="135"/>
      <c r="I77" s="135"/>
      <c r="J77" s="135"/>
      <c r="K77" s="135"/>
      <c r="L77" s="135"/>
    </row>
    <row r="78" spans="1:12">
      <c r="A78" s="155"/>
      <c r="B78" s="135" t="s">
        <v>352</v>
      </c>
      <c r="C78" s="135"/>
      <c r="D78" s="135"/>
      <c r="E78" s="135"/>
      <c r="F78" s="135"/>
      <c r="G78" s="135"/>
      <c r="H78" s="135"/>
      <c r="I78" s="135"/>
      <c r="J78" s="135"/>
      <c r="K78" s="135"/>
      <c r="L78" s="135"/>
    </row>
    <row r="79" spans="1:12">
      <c r="A79" s="155"/>
      <c r="B79" s="135" t="s">
        <v>353</v>
      </c>
      <c r="C79" s="135"/>
      <c r="D79" s="135"/>
      <c r="E79" s="135"/>
      <c r="F79" s="135"/>
      <c r="G79" s="135"/>
      <c r="H79" s="135"/>
      <c r="I79" s="135"/>
      <c r="J79" s="135"/>
      <c r="K79" s="135"/>
      <c r="L79" s="135"/>
    </row>
    <row r="80" spans="1:12">
      <c r="A80" s="156">
        <v>42917</v>
      </c>
      <c r="B80" s="135" t="s">
        <v>354</v>
      </c>
      <c r="C80" s="135"/>
      <c r="D80" s="135"/>
      <c r="E80" s="135"/>
      <c r="F80" s="135"/>
      <c r="G80" s="135"/>
      <c r="H80" s="135"/>
      <c r="I80" s="135"/>
      <c r="J80" s="135"/>
      <c r="K80" s="135"/>
      <c r="L80" s="135"/>
    </row>
    <row r="81" spans="1:12">
      <c r="A81" s="156"/>
      <c r="B81" s="135" t="s">
        <v>355</v>
      </c>
      <c r="C81" s="135"/>
      <c r="D81" s="135"/>
      <c r="E81" s="135"/>
      <c r="F81" s="135"/>
      <c r="G81" s="135"/>
      <c r="H81" s="135"/>
      <c r="I81" s="135"/>
      <c r="J81" s="135"/>
      <c r="K81" s="135"/>
      <c r="L81" s="135"/>
    </row>
    <row r="82" spans="1:12">
      <c r="A82" s="156"/>
      <c r="B82" s="135" t="s">
        <v>356</v>
      </c>
      <c r="C82" s="135"/>
      <c r="D82" s="135"/>
      <c r="E82" s="135"/>
      <c r="F82" s="135"/>
      <c r="G82" s="135"/>
      <c r="H82" s="135"/>
      <c r="I82" s="135"/>
      <c r="J82" s="135"/>
      <c r="K82" s="135"/>
      <c r="L82" s="135"/>
    </row>
    <row r="83" spans="1:12">
      <c r="A83" s="156"/>
      <c r="B83" s="135" t="s">
        <v>357</v>
      </c>
      <c r="C83" s="135"/>
      <c r="D83" s="135"/>
      <c r="E83" s="135"/>
      <c r="F83" s="135"/>
      <c r="G83" s="135"/>
      <c r="H83" s="135"/>
      <c r="I83" s="135"/>
      <c r="J83" s="135"/>
      <c r="K83" s="135"/>
      <c r="L83" s="135"/>
    </row>
    <row r="84" spans="1:12">
      <c r="A84" s="156"/>
      <c r="B84" s="135" t="s">
        <v>358</v>
      </c>
      <c r="C84" s="135"/>
      <c r="D84" s="135"/>
      <c r="E84" s="135"/>
      <c r="F84" s="135"/>
      <c r="G84" s="135"/>
      <c r="H84" s="135"/>
      <c r="I84" s="135"/>
      <c r="J84" s="135"/>
      <c r="K84" s="135"/>
      <c r="L84" s="135"/>
    </row>
    <row r="85" spans="1:12">
      <c r="A85" s="156"/>
      <c r="B85" s="135" t="s">
        <v>359</v>
      </c>
      <c r="C85" s="135"/>
      <c r="D85" s="135"/>
      <c r="E85" s="135"/>
      <c r="F85" s="135"/>
      <c r="G85" s="135"/>
      <c r="H85" s="135"/>
      <c r="I85" s="135"/>
      <c r="J85" s="135"/>
      <c r="K85" s="135"/>
      <c r="L85" s="135"/>
    </row>
    <row r="86" spans="1:12">
      <c r="A86" s="156"/>
      <c r="B86" s="135" t="s">
        <v>360</v>
      </c>
      <c r="C86" s="135"/>
      <c r="D86" s="135"/>
      <c r="E86" s="135"/>
      <c r="F86" s="135"/>
      <c r="G86" s="135"/>
      <c r="H86" s="135"/>
      <c r="I86" s="135"/>
      <c r="J86" s="135"/>
      <c r="K86" s="135"/>
      <c r="L86" s="135"/>
    </row>
    <row r="87" spans="1:12">
      <c r="A87" s="156"/>
      <c r="B87" s="135" t="s">
        <v>361</v>
      </c>
      <c r="C87" s="135"/>
      <c r="D87" s="135"/>
      <c r="E87" s="135"/>
      <c r="F87" s="135"/>
      <c r="G87" s="135"/>
      <c r="H87" s="135"/>
      <c r="I87" s="135"/>
      <c r="J87" s="135"/>
      <c r="K87" s="135"/>
      <c r="L87" s="135"/>
    </row>
    <row r="88" spans="1:12">
      <c r="A88" s="156"/>
      <c r="B88" s="135" t="s">
        <v>362</v>
      </c>
      <c r="C88" s="135"/>
      <c r="D88" s="135"/>
      <c r="E88" s="135"/>
      <c r="F88" s="135"/>
      <c r="G88" s="135"/>
      <c r="H88" s="135"/>
      <c r="I88" s="135"/>
      <c r="J88" s="135"/>
      <c r="K88" s="135"/>
      <c r="L88" s="135"/>
    </row>
    <row r="89" spans="1:12">
      <c r="A89" s="156"/>
      <c r="B89" s="135" t="s">
        <v>363</v>
      </c>
      <c r="C89" s="135"/>
      <c r="D89" s="135"/>
      <c r="E89" s="135"/>
      <c r="F89" s="135"/>
      <c r="G89" s="135"/>
      <c r="H89" s="135"/>
      <c r="I89" s="135"/>
      <c r="J89" s="135"/>
      <c r="K89" s="135"/>
      <c r="L89" s="135"/>
    </row>
    <row r="90" spans="1:12">
      <c r="A90" s="156"/>
      <c r="B90" s="135" t="s">
        <v>364</v>
      </c>
      <c r="C90" s="135"/>
      <c r="D90" s="135"/>
      <c r="E90" s="135"/>
      <c r="F90" s="135"/>
      <c r="G90" s="135"/>
      <c r="H90" s="135"/>
      <c r="I90" s="135"/>
      <c r="J90" s="135"/>
      <c r="K90" s="135"/>
      <c r="L90" s="135"/>
    </row>
    <row r="91" spans="1:12">
      <c r="A91" s="156"/>
      <c r="B91" s="139" t="s">
        <v>365</v>
      </c>
      <c r="C91" s="139"/>
      <c r="D91" s="139"/>
      <c r="E91" s="139"/>
      <c r="F91" s="139"/>
      <c r="G91" s="139"/>
      <c r="H91" s="139"/>
      <c r="I91" s="139"/>
      <c r="J91" s="139"/>
      <c r="K91" s="139"/>
      <c r="L91" s="139"/>
    </row>
    <row r="92" spans="1:12">
      <c r="A92" s="157" t="s">
        <v>366</v>
      </c>
      <c r="B92" s="145" t="s">
        <v>367</v>
      </c>
      <c r="C92" s="145"/>
      <c r="D92" s="145"/>
      <c r="E92" s="145"/>
      <c r="F92" s="145"/>
      <c r="G92" s="145"/>
      <c r="H92" s="145"/>
      <c r="I92" s="145"/>
      <c r="J92" s="145"/>
      <c r="K92" s="145"/>
      <c r="L92" s="145"/>
    </row>
    <row r="93" spans="1:12">
      <c r="A93" s="157"/>
      <c r="B93" s="145" t="s">
        <v>368</v>
      </c>
      <c r="C93" s="145"/>
      <c r="D93" s="145"/>
      <c r="E93" s="145"/>
      <c r="F93" s="145"/>
      <c r="G93" s="145"/>
      <c r="H93" s="145"/>
      <c r="I93" s="145"/>
      <c r="J93" s="145"/>
      <c r="K93" s="145"/>
      <c r="L93" s="145"/>
    </row>
    <row r="94" spans="1:12">
      <c r="A94" s="157"/>
      <c r="B94" s="145" t="s">
        <v>369</v>
      </c>
      <c r="C94" s="145"/>
      <c r="D94" s="145"/>
      <c r="E94" s="145"/>
      <c r="F94" s="145"/>
      <c r="G94" s="145"/>
      <c r="H94" s="145"/>
      <c r="I94" s="145"/>
      <c r="J94" s="145"/>
      <c r="K94" s="145"/>
      <c r="L94" s="145"/>
    </row>
    <row r="95" spans="1:12">
      <c r="A95" s="157"/>
      <c r="B95" s="145" t="s">
        <v>370</v>
      </c>
      <c r="C95" s="145"/>
      <c r="D95" s="145"/>
      <c r="E95" s="145"/>
      <c r="F95" s="145"/>
      <c r="G95" s="145"/>
      <c r="H95" s="145"/>
      <c r="I95" s="145"/>
      <c r="J95" s="145"/>
      <c r="K95" s="145"/>
      <c r="L95" s="145"/>
    </row>
    <row r="96" spans="1:12">
      <c r="A96" s="158">
        <v>42919</v>
      </c>
      <c r="B96" s="145" t="s">
        <v>371</v>
      </c>
      <c r="C96" s="145"/>
      <c r="D96" s="145"/>
      <c r="E96" s="145"/>
      <c r="F96" s="145"/>
      <c r="G96" s="145"/>
      <c r="H96" s="145"/>
      <c r="I96" s="145"/>
      <c r="J96" s="145"/>
      <c r="K96" s="145"/>
      <c r="L96" s="145"/>
    </row>
    <row r="97" spans="1:12">
      <c r="A97" s="157"/>
      <c r="B97" s="145" t="s">
        <v>372</v>
      </c>
      <c r="C97" s="145"/>
      <c r="D97" s="145"/>
      <c r="E97" s="145"/>
      <c r="F97" s="145"/>
      <c r="G97" s="145"/>
      <c r="H97" s="145"/>
      <c r="I97" s="145"/>
      <c r="J97" s="145"/>
      <c r="K97" s="145"/>
      <c r="L97" s="145"/>
    </row>
    <row r="98" spans="1:12">
      <c r="A98" s="157"/>
      <c r="B98" s="145" t="s">
        <v>373</v>
      </c>
      <c r="C98" s="145"/>
      <c r="D98" s="145"/>
      <c r="E98" s="145"/>
      <c r="F98" s="145"/>
      <c r="G98" s="145"/>
      <c r="H98" s="145"/>
      <c r="I98" s="145"/>
      <c r="J98" s="145"/>
      <c r="K98" s="145"/>
      <c r="L98" s="145"/>
    </row>
    <row r="99" spans="1:12">
      <c r="A99" s="157"/>
      <c r="B99" s="146" t="s">
        <v>374</v>
      </c>
      <c r="C99" s="145"/>
      <c r="D99" s="145"/>
      <c r="E99" s="145"/>
      <c r="F99" s="145"/>
      <c r="G99" s="145"/>
      <c r="H99" s="145"/>
      <c r="I99" s="145"/>
      <c r="J99" s="145"/>
      <c r="K99" s="145"/>
      <c r="L99" s="145"/>
    </row>
    <row r="100" spans="1:12">
      <c r="A100" s="159">
        <v>42920</v>
      </c>
      <c r="B100" s="145" t="s">
        <v>375</v>
      </c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</row>
    <row r="101" spans="1:12">
      <c r="A101" s="159"/>
      <c r="B101" s="145" t="s">
        <v>376</v>
      </c>
      <c r="C101" s="145"/>
      <c r="D101" s="145"/>
      <c r="E101" s="145"/>
      <c r="F101" s="145"/>
      <c r="G101" s="145"/>
      <c r="H101" s="145"/>
      <c r="I101" s="145"/>
      <c r="J101" s="145"/>
      <c r="K101" s="145"/>
      <c r="L101" s="145"/>
    </row>
    <row r="102" spans="1:12">
      <c r="A102" s="159"/>
      <c r="B102" s="145" t="s">
        <v>377</v>
      </c>
      <c r="C102" s="145"/>
      <c r="D102" s="145"/>
      <c r="E102" s="145"/>
      <c r="F102" s="145"/>
      <c r="G102" s="145"/>
      <c r="H102" s="145"/>
      <c r="I102" s="145"/>
      <c r="J102" s="145"/>
      <c r="K102" s="145"/>
      <c r="L102" s="145"/>
    </row>
    <row r="103" spans="1:12">
      <c r="A103" s="159"/>
      <c r="B103" s="145" t="s">
        <v>378</v>
      </c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</row>
    <row r="104" spans="1:12">
      <c r="A104" s="159"/>
      <c r="B104" s="145" t="s">
        <v>379</v>
      </c>
      <c r="C104" s="145"/>
      <c r="D104" s="145"/>
      <c r="E104" s="145"/>
      <c r="F104" s="145"/>
      <c r="G104" s="145"/>
      <c r="H104" s="145"/>
      <c r="I104" s="145"/>
      <c r="J104" s="145"/>
      <c r="K104" s="145"/>
      <c r="L104" s="145"/>
    </row>
    <row r="105" spans="1:12">
      <c r="A105" s="159"/>
      <c r="B105" s="145" t="s">
        <v>380</v>
      </c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</row>
    <row r="106" spans="1:12">
      <c r="A106" s="159"/>
      <c r="B106" s="145" t="s">
        <v>381</v>
      </c>
      <c r="C106" s="145"/>
      <c r="D106" s="145"/>
      <c r="E106" s="145"/>
      <c r="F106" s="145"/>
      <c r="G106" s="145"/>
      <c r="H106" s="145"/>
      <c r="I106" s="145"/>
      <c r="J106" s="145"/>
      <c r="K106" s="145"/>
      <c r="L106" s="145"/>
    </row>
    <row r="107" spans="1:12">
      <c r="A107" s="159"/>
      <c r="B107" s="145" t="s">
        <v>382</v>
      </c>
      <c r="C107" s="145"/>
      <c r="D107" s="145"/>
      <c r="E107" s="145"/>
      <c r="F107" s="145"/>
      <c r="G107" s="145"/>
      <c r="H107" s="145"/>
      <c r="I107" s="145"/>
      <c r="J107" s="145"/>
      <c r="K107" s="145"/>
      <c r="L107" s="145"/>
    </row>
    <row r="108" spans="1:12">
      <c r="A108" s="159"/>
      <c r="B108" s="145" t="s">
        <v>383</v>
      </c>
      <c r="C108" s="145"/>
      <c r="D108" s="145"/>
      <c r="E108" s="145"/>
      <c r="F108" s="145"/>
      <c r="G108" s="145"/>
      <c r="H108" s="145"/>
      <c r="I108" s="145"/>
      <c r="J108" s="145"/>
      <c r="K108" s="145"/>
      <c r="L108" s="145"/>
    </row>
    <row r="109" spans="1:12">
      <c r="A109" s="159"/>
      <c r="B109" s="145" t="s">
        <v>384</v>
      </c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</row>
    <row r="110" spans="1:12">
      <c r="A110" s="159"/>
      <c r="B110" s="145" t="s">
        <v>385</v>
      </c>
      <c r="C110" s="145"/>
      <c r="D110" s="145"/>
      <c r="E110" s="145"/>
      <c r="F110" s="145"/>
      <c r="G110" s="145"/>
      <c r="H110" s="145"/>
      <c r="I110" s="145"/>
      <c r="J110" s="145"/>
      <c r="K110" s="145"/>
      <c r="L110" s="145"/>
    </row>
    <row r="111" spans="1:12">
      <c r="A111" s="159"/>
      <c r="B111" s="145" t="s">
        <v>386</v>
      </c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</row>
    <row r="112" spans="1:12">
      <c r="A112" s="159"/>
      <c r="B112" s="145" t="s">
        <v>387</v>
      </c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</row>
    <row r="113" spans="1:12">
      <c r="A113" s="156">
        <v>42921</v>
      </c>
      <c r="B113" s="145" t="s">
        <v>388</v>
      </c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</row>
    <row r="114" spans="1:12">
      <c r="A114" s="156"/>
      <c r="B114" s="145" t="s">
        <v>389</v>
      </c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</row>
    <row r="115" spans="1:12">
      <c r="A115" s="156"/>
      <c r="B115" s="145" t="s">
        <v>390</v>
      </c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</row>
    <row r="116" spans="1:12">
      <c r="A116" s="156"/>
      <c r="B116" s="145" t="s">
        <v>391</v>
      </c>
      <c r="C116" s="145"/>
      <c r="D116" s="145"/>
      <c r="E116" s="145"/>
      <c r="F116" s="145"/>
      <c r="G116" s="145"/>
      <c r="H116" s="145"/>
      <c r="I116" s="145"/>
      <c r="J116" s="145"/>
      <c r="K116" s="145"/>
      <c r="L116" s="145"/>
    </row>
    <row r="117" spans="1:12">
      <c r="A117" s="156"/>
      <c r="B117" s="145" t="s">
        <v>392</v>
      </c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</row>
    <row r="118" spans="1:12">
      <c r="A118" s="156"/>
      <c r="B118" s="145" t="s">
        <v>393</v>
      </c>
      <c r="C118" s="145"/>
      <c r="D118" s="145"/>
      <c r="E118" s="145"/>
      <c r="F118" s="145"/>
      <c r="G118" s="145"/>
      <c r="H118" s="145"/>
      <c r="I118" s="145"/>
      <c r="J118" s="145"/>
      <c r="K118" s="145"/>
      <c r="L118" s="145"/>
    </row>
    <row r="119" spans="1:12">
      <c r="A119" s="156"/>
      <c r="B119" s="145" t="s">
        <v>394</v>
      </c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</row>
    <row r="120" spans="1:12">
      <c r="A120" s="156"/>
      <c r="B120" s="145" t="s">
        <v>395</v>
      </c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</row>
    <row r="121" spans="1:12">
      <c r="A121" s="156"/>
      <c r="B121" s="145" t="s">
        <v>396</v>
      </c>
      <c r="C121" s="145"/>
      <c r="D121" s="145"/>
      <c r="E121" s="145"/>
      <c r="F121" s="145"/>
      <c r="G121" s="145"/>
      <c r="H121" s="145"/>
      <c r="I121" s="145"/>
      <c r="J121" s="145"/>
      <c r="K121" s="145"/>
      <c r="L121" s="145"/>
    </row>
    <row r="122" spans="1:12">
      <c r="A122" s="156"/>
      <c r="B122" s="145" t="s">
        <v>397</v>
      </c>
      <c r="C122" s="145"/>
      <c r="D122" s="145"/>
      <c r="E122" s="145"/>
      <c r="F122" s="145"/>
      <c r="G122" s="145"/>
      <c r="H122" s="145"/>
      <c r="I122" s="145"/>
      <c r="J122" s="145"/>
      <c r="K122" s="145"/>
      <c r="L122" s="145"/>
    </row>
    <row r="123" spans="1:12">
      <c r="A123" s="156"/>
      <c r="B123" s="145" t="s">
        <v>398</v>
      </c>
      <c r="C123" s="145"/>
      <c r="D123" s="145"/>
      <c r="E123" s="145"/>
      <c r="F123" s="145"/>
      <c r="G123" s="145"/>
      <c r="H123" s="145"/>
      <c r="I123" s="145"/>
      <c r="J123" s="145"/>
      <c r="K123" s="145"/>
      <c r="L123" s="145"/>
    </row>
    <row r="124" spans="1:12">
      <c r="A124" s="156"/>
      <c r="B124" s="145" t="s">
        <v>399</v>
      </c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</row>
    <row r="125" spans="1:12">
      <c r="A125" s="156"/>
      <c r="B125" s="145" t="s">
        <v>400</v>
      </c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</row>
    <row r="126" spans="1:12">
      <c r="A126" s="156"/>
      <c r="B126" s="145" t="s">
        <v>401</v>
      </c>
      <c r="C126" s="145"/>
      <c r="D126" s="145"/>
      <c r="E126" s="145"/>
      <c r="F126" s="145"/>
      <c r="G126" s="145"/>
      <c r="H126" s="145"/>
      <c r="I126" s="145"/>
      <c r="J126" s="145"/>
      <c r="K126" s="145"/>
      <c r="L126" s="145"/>
    </row>
    <row r="127" spans="1:12">
      <c r="A127" s="156"/>
      <c r="B127" s="145" t="s">
        <v>402</v>
      </c>
      <c r="C127" s="145"/>
      <c r="D127" s="145"/>
      <c r="E127" s="145"/>
      <c r="F127" s="145"/>
      <c r="G127" s="145"/>
      <c r="H127" s="145"/>
      <c r="I127" s="145"/>
      <c r="J127" s="145"/>
      <c r="K127" s="145"/>
      <c r="L127" s="145"/>
    </row>
    <row r="128" spans="1:12">
      <c r="A128" s="160"/>
      <c r="B128" s="145" t="s">
        <v>403</v>
      </c>
      <c r="C128" s="145"/>
      <c r="D128" s="145"/>
      <c r="E128" s="145"/>
      <c r="F128" s="145"/>
      <c r="G128" s="145"/>
      <c r="H128" s="145"/>
      <c r="I128" s="145"/>
      <c r="J128" s="145"/>
      <c r="K128" s="145"/>
      <c r="L128" s="145"/>
    </row>
    <row r="129" spans="1:12">
      <c r="A129" s="156">
        <v>42922</v>
      </c>
      <c r="B129" s="145" t="s">
        <v>404</v>
      </c>
      <c r="C129" s="145"/>
      <c r="D129" s="145"/>
      <c r="E129" s="145"/>
      <c r="F129" s="145"/>
      <c r="G129" s="145"/>
      <c r="H129" s="145"/>
      <c r="I129" s="145"/>
      <c r="J129" s="145"/>
      <c r="K129" s="145"/>
      <c r="L129" s="145"/>
    </row>
    <row r="130" spans="1:12">
      <c r="A130" s="156"/>
      <c r="B130" s="145" t="s">
        <v>405</v>
      </c>
      <c r="C130" s="145"/>
      <c r="D130" s="145"/>
      <c r="E130" s="145"/>
      <c r="F130" s="145"/>
      <c r="G130" s="145"/>
      <c r="H130" s="145"/>
      <c r="I130" s="145"/>
      <c r="J130" s="145"/>
      <c r="K130" s="145"/>
      <c r="L130" s="145"/>
    </row>
    <row r="131" spans="1:12">
      <c r="A131" s="156"/>
      <c r="B131" s="145" t="s">
        <v>406</v>
      </c>
      <c r="C131" s="145"/>
      <c r="D131" s="145"/>
      <c r="E131" s="145"/>
      <c r="F131" s="145"/>
      <c r="G131" s="145"/>
      <c r="H131" s="145"/>
      <c r="I131" s="145"/>
      <c r="J131" s="145"/>
      <c r="K131" s="145"/>
      <c r="L131" s="145"/>
    </row>
    <row r="132" spans="1:12">
      <c r="A132" s="156"/>
      <c r="B132" s="145" t="s">
        <v>407</v>
      </c>
      <c r="C132" s="145"/>
      <c r="D132" s="145"/>
      <c r="E132" s="145"/>
      <c r="F132" s="145"/>
      <c r="G132" s="145"/>
      <c r="H132" s="145"/>
      <c r="I132" s="145"/>
      <c r="J132" s="145"/>
      <c r="K132" s="145"/>
      <c r="L132" s="145"/>
    </row>
    <row r="133" spans="1:12">
      <c r="A133" s="156"/>
      <c r="B133" s="145" t="s">
        <v>408</v>
      </c>
      <c r="C133" s="145"/>
      <c r="D133" s="145"/>
      <c r="E133" s="145"/>
      <c r="F133" s="145"/>
      <c r="G133" s="145"/>
      <c r="H133" s="145"/>
      <c r="I133" s="145"/>
      <c r="J133" s="145"/>
      <c r="K133" s="145"/>
      <c r="L133" s="145"/>
    </row>
    <row r="134" spans="1:12">
      <c r="A134" s="156"/>
      <c r="B134" s="145" t="s">
        <v>409</v>
      </c>
      <c r="C134" s="145"/>
      <c r="D134" s="145"/>
      <c r="E134" s="145"/>
      <c r="F134" s="145"/>
      <c r="G134" s="145"/>
      <c r="H134" s="145"/>
      <c r="I134" s="145"/>
      <c r="J134" s="145"/>
      <c r="K134" s="145"/>
      <c r="L134" s="145"/>
    </row>
    <row r="135" spans="1:12">
      <c r="A135" s="156"/>
      <c r="B135" s="145" t="s">
        <v>410</v>
      </c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</row>
    <row r="136" spans="1:12">
      <c r="A136" s="156"/>
      <c r="B136" s="145" t="s">
        <v>411</v>
      </c>
      <c r="C136" s="145"/>
      <c r="D136" s="145"/>
      <c r="E136" s="145"/>
      <c r="F136" s="145"/>
      <c r="G136" s="145"/>
      <c r="H136" s="145"/>
      <c r="I136" s="145"/>
      <c r="J136" s="145"/>
      <c r="K136" s="145"/>
      <c r="L136" s="145"/>
    </row>
    <row r="137" spans="1:12">
      <c r="A137" s="156"/>
      <c r="B137" s="145" t="s">
        <v>412</v>
      </c>
      <c r="C137" s="145"/>
      <c r="D137" s="145"/>
      <c r="E137" s="145"/>
      <c r="F137" s="145"/>
      <c r="G137" s="145"/>
      <c r="H137" s="145"/>
      <c r="I137" s="145"/>
      <c r="J137" s="145"/>
      <c r="K137" s="145"/>
      <c r="L137" s="145"/>
    </row>
    <row r="138" spans="1:12">
      <c r="A138" s="156">
        <v>42923</v>
      </c>
      <c r="B138" s="145" t="s">
        <v>413</v>
      </c>
      <c r="C138" s="145"/>
      <c r="D138" s="145"/>
      <c r="E138" s="145"/>
      <c r="F138" s="145"/>
      <c r="G138" s="145"/>
      <c r="H138" s="145"/>
      <c r="I138" s="145"/>
      <c r="J138" s="145"/>
      <c r="K138" s="145"/>
      <c r="L138" s="145"/>
    </row>
    <row r="139" spans="1:12">
      <c r="A139" s="156"/>
      <c r="B139" s="145" t="s">
        <v>414</v>
      </c>
      <c r="C139" s="145"/>
      <c r="D139" s="145"/>
      <c r="E139" s="145"/>
      <c r="F139" s="145"/>
      <c r="G139" s="145"/>
      <c r="H139" s="145"/>
      <c r="I139" s="145"/>
      <c r="J139" s="145"/>
      <c r="K139" s="145"/>
      <c r="L139" s="145"/>
    </row>
    <row r="140" spans="1:12">
      <c r="A140" s="156"/>
      <c r="B140" s="145" t="s">
        <v>415</v>
      </c>
      <c r="C140" s="145"/>
      <c r="D140" s="145"/>
      <c r="E140" s="145"/>
      <c r="F140" s="145"/>
      <c r="G140" s="145"/>
      <c r="H140" s="145"/>
      <c r="I140" s="145"/>
      <c r="J140" s="145"/>
      <c r="K140" s="145"/>
      <c r="L140" s="145"/>
    </row>
    <row r="141" spans="1:12">
      <c r="A141" s="156"/>
      <c r="B141" s="145" t="s">
        <v>416</v>
      </c>
      <c r="C141" s="145"/>
      <c r="D141" s="145"/>
      <c r="E141" s="145"/>
      <c r="F141" s="145"/>
      <c r="G141" s="145"/>
      <c r="H141" s="145"/>
      <c r="I141" s="145"/>
      <c r="J141" s="145"/>
      <c r="K141" s="145"/>
      <c r="L141" s="145"/>
    </row>
    <row r="142" spans="1:12">
      <c r="A142" s="156"/>
      <c r="B142" s="145" t="s">
        <v>417</v>
      </c>
      <c r="C142" s="145"/>
      <c r="D142" s="145"/>
      <c r="E142" s="145"/>
      <c r="F142" s="145"/>
      <c r="G142" s="145"/>
      <c r="H142" s="145"/>
      <c r="I142" s="145"/>
      <c r="J142" s="145"/>
      <c r="K142" s="145"/>
      <c r="L142" s="145"/>
    </row>
    <row r="143" spans="1:12">
      <c r="A143" s="156">
        <v>42924</v>
      </c>
      <c r="B143" s="145" t="s">
        <v>418</v>
      </c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</row>
    <row r="144" spans="1:12">
      <c r="A144" s="161"/>
      <c r="B144" s="145" t="s">
        <v>419</v>
      </c>
      <c r="C144" s="145"/>
      <c r="D144" s="145"/>
      <c r="E144" s="145"/>
      <c r="F144" s="145"/>
      <c r="G144" s="145"/>
      <c r="H144" s="145"/>
      <c r="I144" s="145"/>
      <c r="J144" s="145"/>
      <c r="K144" s="145"/>
      <c r="L144" s="145"/>
    </row>
    <row r="145" spans="1:12">
      <c r="A145" s="161"/>
      <c r="B145" s="145" t="s">
        <v>420</v>
      </c>
      <c r="C145" s="145"/>
      <c r="D145" s="145"/>
      <c r="E145" s="145"/>
      <c r="F145" s="145"/>
      <c r="G145" s="145"/>
      <c r="H145" s="145"/>
      <c r="I145" s="145"/>
      <c r="J145" s="145"/>
      <c r="K145" s="145"/>
      <c r="L145" s="145"/>
    </row>
    <row r="146" spans="1:12">
      <c r="A146" s="161"/>
      <c r="B146" s="145" t="s">
        <v>421</v>
      </c>
      <c r="C146" s="145"/>
      <c r="D146" s="145"/>
      <c r="E146" s="145"/>
      <c r="F146" s="145"/>
      <c r="G146" s="145"/>
      <c r="H146" s="145"/>
      <c r="I146" s="145"/>
      <c r="J146" s="145"/>
      <c r="K146" s="145"/>
      <c r="L146" s="145"/>
    </row>
    <row r="147" spans="1:12">
      <c r="A147" s="161"/>
      <c r="B147" s="145" t="s">
        <v>422</v>
      </c>
      <c r="C147" s="145"/>
      <c r="D147" s="145"/>
      <c r="E147" s="145"/>
      <c r="F147" s="145"/>
      <c r="G147" s="145"/>
      <c r="H147" s="145"/>
      <c r="I147" s="145"/>
      <c r="J147" s="145"/>
      <c r="K147" s="145"/>
      <c r="L147" s="145"/>
    </row>
    <row r="148" spans="1:12">
      <c r="A148" s="161"/>
      <c r="B148" s="145" t="s">
        <v>423</v>
      </c>
      <c r="C148" s="145"/>
      <c r="D148" s="145"/>
      <c r="E148" s="145"/>
      <c r="F148" s="145"/>
      <c r="G148" s="145"/>
      <c r="H148" s="145"/>
      <c r="I148" s="145"/>
      <c r="J148" s="145"/>
      <c r="K148" s="145"/>
      <c r="L148" s="145"/>
    </row>
    <row r="149" spans="1:12">
      <c r="A149" s="161"/>
      <c r="B149" s="145" t="s">
        <v>424</v>
      </c>
      <c r="C149" s="145"/>
      <c r="D149" s="145"/>
      <c r="E149" s="145"/>
      <c r="F149" s="145"/>
      <c r="G149" s="145"/>
      <c r="H149" s="145"/>
      <c r="I149" s="145"/>
      <c r="J149" s="145"/>
      <c r="K149" s="145"/>
      <c r="L149" s="145"/>
    </row>
    <row r="150" spans="1:12">
      <c r="A150" s="161"/>
      <c r="B150" s="145" t="s">
        <v>425</v>
      </c>
      <c r="C150" s="145"/>
      <c r="D150" s="145"/>
      <c r="E150" s="145"/>
      <c r="F150" s="145"/>
      <c r="G150" s="145"/>
      <c r="H150" s="145"/>
      <c r="I150" s="145"/>
      <c r="J150" s="145"/>
      <c r="K150" s="145"/>
      <c r="L150" s="145"/>
    </row>
    <row r="151" spans="1:12">
      <c r="A151" s="19">
        <v>42925</v>
      </c>
      <c r="B151" s="145" t="s">
        <v>426</v>
      </c>
      <c r="C151" s="145"/>
      <c r="D151" s="145"/>
      <c r="E151" s="145"/>
      <c r="F151" s="145"/>
      <c r="G151" s="145"/>
      <c r="H151" s="145"/>
      <c r="I151" s="145"/>
      <c r="J151" s="145"/>
      <c r="K151" s="145"/>
      <c r="L151" s="145"/>
    </row>
    <row r="152" spans="1:12">
      <c r="A152" s="156">
        <v>75797</v>
      </c>
      <c r="B152" s="145" t="s">
        <v>427</v>
      </c>
      <c r="C152" s="145"/>
      <c r="D152" s="145"/>
      <c r="E152" s="145"/>
      <c r="F152" s="145"/>
      <c r="G152" s="145"/>
      <c r="H152" s="145"/>
      <c r="I152" s="145"/>
      <c r="J152" s="145"/>
      <c r="K152" s="145"/>
      <c r="L152" s="145"/>
    </row>
    <row r="153" spans="1:12">
      <c r="A153" s="156"/>
      <c r="B153" s="145" t="s">
        <v>428</v>
      </c>
      <c r="C153" s="145"/>
      <c r="D153" s="145"/>
      <c r="E153" s="145"/>
      <c r="F153" s="145"/>
      <c r="G153" s="145"/>
      <c r="H153" s="145"/>
      <c r="I153" s="145"/>
      <c r="J153" s="145"/>
      <c r="K153" s="145"/>
      <c r="L153" s="145"/>
    </row>
    <row r="154" spans="1:12">
      <c r="A154" s="156"/>
      <c r="B154" s="145" t="s">
        <v>429</v>
      </c>
      <c r="C154" s="145"/>
      <c r="D154" s="145"/>
      <c r="E154" s="145"/>
      <c r="F154" s="145"/>
      <c r="G154" s="145"/>
      <c r="H154" s="145"/>
      <c r="I154" s="145"/>
      <c r="J154" s="145"/>
      <c r="K154" s="145"/>
      <c r="L154" s="145"/>
    </row>
    <row r="155" spans="1:12">
      <c r="A155" s="156"/>
      <c r="B155" s="145" t="s">
        <v>430</v>
      </c>
      <c r="C155" s="145"/>
      <c r="D155" s="145"/>
      <c r="E155" s="145"/>
      <c r="F155" s="145"/>
      <c r="G155" s="145"/>
      <c r="H155" s="145"/>
      <c r="I155" s="145"/>
      <c r="J155" s="145"/>
      <c r="K155" s="145"/>
      <c r="L155" s="145"/>
    </row>
    <row r="156" spans="1:12">
      <c r="A156" s="156">
        <v>42927</v>
      </c>
      <c r="B156" s="145" t="s">
        <v>431</v>
      </c>
      <c r="C156" s="145"/>
      <c r="D156" s="145"/>
      <c r="E156" s="145"/>
      <c r="F156" s="145"/>
      <c r="G156" s="145"/>
      <c r="H156" s="145"/>
      <c r="I156" s="145"/>
      <c r="J156" s="145"/>
      <c r="K156" s="145"/>
      <c r="L156" s="145"/>
    </row>
    <row r="157" spans="1:12">
      <c r="A157" s="156"/>
      <c r="B157" s="145" t="s">
        <v>432</v>
      </c>
      <c r="C157" s="145"/>
      <c r="D157" s="145"/>
      <c r="E157" s="145"/>
      <c r="F157" s="145"/>
      <c r="G157" s="145"/>
      <c r="H157" s="145"/>
      <c r="I157" s="145"/>
      <c r="J157" s="145"/>
      <c r="K157" s="145"/>
      <c r="L157" s="145"/>
    </row>
    <row r="158" spans="1:12">
      <c r="A158" s="156"/>
      <c r="B158" s="145" t="s">
        <v>433</v>
      </c>
      <c r="C158" s="145"/>
      <c r="D158" s="145"/>
      <c r="E158" s="145"/>
      <c r="F158" s="145"/>
      <c r="G158" s="145"/>
      <c r="H158" s="145"/>
      <c r="I158" s="145"/>
      <c r="J158" s="145"/>
      <c r="K158" s="145"/>
      <c r="L158" s="145"/>
    </row>
    <row r="159" spans="1:12">
      <c r="A159" s="156"/>
      <c r="B159" s="145" t="s">
        <v>434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</row>
    <row r="160" spans="1:12">
      <c r="A160" s="156"/>
      <c r="B160" s="145" t="s">
        <v>435</v>
      </c>
      <c r="C160" s="145"/>
      <c r="D160" s="145"/>
      <c r="E160" s="145"/>
      <c r="F160" s="145"/>
      <c r="G160" s="145"/>
      <c r="H160" s="145"/>
      <c r="I160" s="145"/>
      <c r="J160" s="145"/>
      <c r="K160" s="145"/>
      <c r="L160" s="145"/>
    </row>
    <row r="161" spans="1:12">
      <c r="A161" s="156"/>
      <c r="B161" s="145" t="s">
        <v>436</v>
      </c>
      <c r="C161" s="145"/>
      <c r="D161" s="145"/>
      <c r="E161" s="145"/>
      <c r="F161" s="145"/>
      <c r="G161" s="145"/>
      <c r="H161" s="145"/>
      <c r="I161" s="145"/>
      <c r="J161" s="145"/>
      <c r="K161" s="145"/>
      <c r="L161" s="145"/>
    </row>
    <row r="162" spans="1:12">
      <c r="A162" s="156"/>
      <c r="B162" s="145" t="s">
        <v>437</v>
      </c>
      <c r="C162" s="145"/>
      <c r="D162" s="145"/>
      <c r="E162" s="145"/>
      <c r="F162" s="145"/>
      <c r="G162" s="145"/>
      <c r="H162" s="145"/>
      <c r="I162" s="145"/>
      <c r="J162" s="145"/>
      <c r="K162" s="145"/>
      <c r="L162" s="145"/>
    </row>
    <row r="163" spans="1:12">
      <c r="A163" s="156"/>
      <c r="B163" s="145" t="s">
        <v>438</v>
      </c>
      <c r="C163" s="145"/>
      <c r="D163" s="145"/>
      <c r="E163" s="145"/>
      <c r="F163" s="145"/>
      <c r="G163" s="145"/>
      <c r="H163" s="145"/>
      <c r="I163" s="145"/>
      <c r="J163" s="145"/>
      <c r="K163" s="145"/>
      <c r="L163" s="145"/>
    </row>
    <row r="164" spans="1:12">
      <c r="A164" s="156"/>
      <c r="B164" s="145" t="s">
        <v>439</v>
      </c>
      <c r="C164" s="145"/>
      <c r="D164" s="145"/>
      <c r="E164" s="145"/>
      <c r="F164" s="145"/>
      <c r="G164" s="145"/>
      <c r="H164" s="145"/>
      <c r="I164" s="145"/>
      <c r="J164" s="145"/>
      <c r="K164" s="145"/>
      <c r="L164" s="145"/>
    </row>
    <row r="165" spans="1:12">
      <c r="A165" s="156"/>
      <c r="B165" s="145" t="s">
        <v>440</v>
      </c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</row>
    <row r="166" spans="1:12">
      <c r="A166" s="156"/>
      <c r="B166" s="145" t="s">
        <v>441</v>
      </c>
      <c r="C166" s="145"/>
      <c r="D166" s="145"/>
      <c r="E166" s="145"/>
      <c r="F166" s="145"/>
      <c r="G166" s="145"/>
      <c r="H166" s="145"/>
      <c r="I166" s="145"/>
      <c r="J166" s="145"/>
      <c r="K166" s="145"/>
      <c r="L166" s="145"/>
    </row>
    <row r="167" spans="1:12">
      <c r="A167" s="156"/>
      <c r="B167" s="145" t="s">
        <v>442</v>
      </c>
      <c r="C167" s="145"/>
      <c r="D167" s="145"/>
      <c r="E167" s="145"/>
      <c r="F167" s="145"/>
      <c r="G167" s="145"/>
      <c r="H167" s="145"/>
      <c r="I167" s="145"/>
      <c r="J167" s="145"/>
      <c r="K167" s="145"/>
      <c r="L167" s="145"/>
    </row>
    <row r="168" spans="1:12">
      <c r="A168" s="156">
        <v>42928</v>
      </c>
      <c r="B168" s="145" t="s">
        <v>443</v>
      </c>
      <c r="C168" s="145"/>
      <c r="D168" s="145"/>
      <c r="E168" s="145"/>
      <c r="F168" s="145"/>
      <c r="G168" s="145"/>
      <c r="H168" s="145"/>
      <c r="I168" s="145"/>
      <c r="J168" s="145"/>
      <c r="K168" s="145"/>
      <c r="L168" s="145"/>
    </row>
    <row r="169" spans="1:12">
      <c r="A169" s="156"/>
      <c r="B169" s="145" t="s">
        <v>444</v>
      </c>
      <c r="C169" s="145"/>
      <c r="D169" s="145"/>
      <c r="E169" s="145"/>
      <c r="F169" s="145"/>
      <c r="G169" s="145"/>
      <c r="H169" s="145"/>
      <c r="I169" s="145"/>
      <c r="J169" s="145"/>
      <c r="K169" s="145"/>
      <c r="L169" s="145"/>
    </row>
    <row r="170" spans="1:12">
      <c r="A170" s="156"/>
      <c r="B170" s="145" t="s">
        <v>445</v>
      </c>
      <c r="C170" s="145"/>
      <c r="D170" s="145"/>
      <c r="E170" s="145"/>
      <c r="F170" s="145"/>
      <c r="G170" s="145"/>
      <c r="H170" s="145"/>
      <c r="I170" s="145"/>
      <c r="J170" s="145"/>
      <c r="K170" s="145"/>
      <c r="L170" s="145"/>
    </row>
    <row r="171" spans="1:12">
      <c r="A171" s="156"/>
      <c r="B171" s="145" t="s">
        <v>446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</row>
    <row r="172" spans="1:12">
      <c r="A172" s="156"/>
      <c r="B172" s="145" t="s">
        <v>447</v>
      </c>
      <c r="C172" s="145"/>
      <c r="D172" s="145"/>
      <c r="E172" s="145"/>
      <c r="F172" s="145"/>
      <c r="G172" s="145"/>
      <c r="H172" s="145"/>
      <c r="I172" s="145"/>
      <c r="J172" s="145"/>
      <c r="K172" s="145"/>
      <c r="L172" s="145"/>
    </row>
    <row r="173" spans="1:12">
      <c r="A173" s="156"/>
      <c r="B173" s="145" t="s">
        <v>448</v>
      </c>
      <c r="C173" s="145"/>
      <c r="D173" s="145"/>
      <c r="E173" s="145"/>
      <c r="F173" s="145"/>
      <c r="G173" s="145"/>
      <c r="H173" s="145"/>
      <c r="I173" s="145"/>
      <c r="J173" s="145"/>
      <c r="K173" s="145"/>
      <c r="L173" s="145"/>
    </row>
  </sheetData>
  <mergeCells count="194">
    <mergeCell ref="B172:L172"/>
    <mergeCell ref="B173:L173"/>
    <mergeCell ref="A3:A22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A80:A91"/>
    <mergeCell ref="A92:A95"/>
    <mergeCell ref="A96:A99"/>
    <mergeCell ref="A100:A112"/>
    <mergeCell ref="A113:A128"/>
    <mergeCell ref="A129:A137"/>
    <mergeCell ref="A138:A142"/>
    <mergeCell ref="A143:A150"/>
    <mergeCell ref="A152:A155"/>
    <mergeCell ref="A156:A167"/>
    <mergeCell ref="A168:A173"/>
    <mergeCell ref="B163:L163"/>
    <mergeCell ref="B164:L164"/>
    <mergeCell ref="B165:L165"/>
    <mergeCell ref="B166:L166"/>
    <mergeCell ref="B167:L167"/>
    <mergeCell ref="B168:L168"/>
    <mergeCell ref="B169:L169"/>
    <mergeCell ref="B170:L170"/>
    <mergeCell ref="B171:L171"/>
    <mergeCell ref="B154:L154"/>
    <mergeCell ref="B155:L155"/>
    <mergeCell ref="B156:L156"/>
    <mergeCell ref="B157:L157"/>
    <mergeCell ref="B158:L158"/>
    <mergeCell ref="B159:L159"/>
    <mergeCell ref="B160:L160"/>
    <mergeCell ref="B161:L161"/>
    <mergeCell ref="B162:L162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36:L136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B127:L127"/>
    <mergeCell ref="B128:L128"/>
    <mergeCell ref="B129:L129"/>
    <mergeCell ref="B130:L130"/>
    <mergeCell ref="B131:L131"/>
    <mergeCell ref="B132:L132"/>
    <mergeCell ref="B133:L133"/>
    <mergeCell ref="B134:L134"/>
    <mergeCell ref="B135:L135"/>
    <mergeCell ref="B118:L118"/>
    <mergeCell ref="B119:L119"/>
    <mergeCell ref="B120:L120"/>
    <mergeCell ref="B121:L121"/>
    <mergeCell ref="B122:L122"/>
    <mergeCell ref="B123:L123"/>
    <mergeCell ref="B124:L124"/>
    <mergeCell ref="B125:L125"/>
    <mergeCell ref="B126:L126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A1:L1"/>
    <mergeCell ref="B2:L2"/>
    <mergeCell ref="B3:L3"/>
    <mergeCell ref="B4:L4"/>
    <mergeCell ref="B5:L5"/>
    <mergeCell ref="B6:L6"/>
    <mergeCell ref="B7:L7"/>
    <mergeCell ref="B8:L8"/>
    <mergeCell ref="B9:L9"/>
  </mergeCells>
  <phoneticPr fontId="23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11"/>
  <sheetViews>
    <sheetView workbookViewId="0">
      <selection activeCell="B12" sqref="B12"/>
    </sheetView>
  </sheetViews>
  <sheetFormatPr defaultColWidth="8.875" defaultRowHeight="13.5"/>
  <cols>
    <col min="3" max="3" width="12" customWidth="1"/>
    <col min="4" max="4" width="12.625" customWidth="1"/>
    <col min="5" max="5" width="15.5" customWidth="1"/>
    <col min="7" max="7" width="59.125" customWidth="1"/>
    <col min="9" max="9" width="60.375" customWidth="1"/>
  </cols>
  <sheetData>
    <row r="1" spans="1:276">
      <c r="A1" s="1" t="s">
        <v>449</v>
      </c>
      <c r="B1" s="2" t="s">
        <v>450</v>
      </c>
      <c r="C1" s="3" t="s">
        <v>451</v>
      </c>
      <c r="D1" s="3" t="s">
        <v>452</v>
      </c>
      <c r="E1" s="1" t="s">
        <v>453</v>
      </c>
      <c r="F1" s="3" t="s">
        <v>449</v>
      </c>
      <c r="G1" s="4" t="s">
        <v>454</v>
      </c>
      <c r="H1" s="2" t="s">
        <v>455</v>
      </c>
      <c r="I1" s="2" t="s">
        <v>456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  <c r="II1" s="17"/>
      <c r="IJ1" s="17"/>
      <c r="IK1" s="17"/>
      <c r="IL1" s="17"/>
      <c r="IM1" s="17"/>
      <c r="IN1" s="17"/>
      <c r="IO1" s="17"/>
      <c r="IP1" s="17"/>
      <c r="IQ1" s="17"/>
      <c r="IR1" s="17"/>
      <c r="IS1" s="17"/>
      <c r="IT1" s="17"/>
      <c r="IU1" s="17"/>
      <c r="IV1" s="17"/>
      <c r="IW1" s="17"/>
      <c r="IX1" s="17"/>
      <c r="IY1" s="17"/>
      <c r="IZ1" s="17"/>
      <c r="JA1" s="17"/>
      <c r="JB1" s="17"/>
      <c r="JC1" s="17"/>
      <c r="JD1" s="17"/>
      <c r="JE1" s="17"/>
      <c r="JF1" s="17"/>
      <c r="JG1" s="17"/>
      <c r="JH1" s="17"/>
      <c r="JI1" s="17"/>
      <c r="JJ1" s="17"/>
      <c r="JK1" s="17"/>
      <c r="JL1" s="17"/>
      <c r="JM1" s="17"/>
      <c r="JN1" s="17"/>
      <c r="JO1" s="17"/>
      <c r="JP1" s="17"/>
    </row>
    <row r="2" spans="1:276">
      <c r="A2" s="162" t="s">
        <v>205</v>
      </c>
      <c r="B2" s="5" t="s">
        <v>457</v>
      </c>
      <c r="C2" s="6" t="s">
        <v>458</v>
      </c>
      <c r="D2" s="7">
        <v>15812110554</v>
      </c>
      <c r="E2" s="8" t="s">
        <v>459</v>
      </c>
      <c r="F2" s="9">
        <v>0.34791666666666698</v>
      </c>
      <c r="G2" s="10" t="s">
        <v>460</v>
      </c>
      <c r="H2" s="5" t="s">
        <v>461</v>
      </c>
      <c r="I2" s="5" t="s">
        <v>462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</row>
    <row r="3" spans="1:276">
      <c r="A3" s="162"/>
      <c r="B3" s="5" t="s">
        <v>463</v>
      </c>
      <c r="C3" s="6" t="s">
        <v>464</v>
      </c>
      <c r="D3" s="7">
        <v>15559912381</v>
      </c>
      <c r="E3" s="8" t="s">
        <v>465</v>
      </c>
      <c r="F3" s="9">
        <v>0.37847222222222199</v>
      </c>
      <c r="G3" s="10" t="s">
        <v>466</v>
      </c>
      <c r="H3" s="5" t="s">
        <v>467</v>
      </c>
      <c r="I3" s="5" t="s">
        <v>462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</row>
    <row r="4" spans="1:276">
      <c r="A4" s="162"/>
      <c r="B4" s="5" t="s">
        <v>468</v>
      </c>
      <c r="C4" s="6" t="s">
        <v>469</v>
      </c>
      <c r="D4" s="7">
        <v>15825283802</v>
      </c>
      <c r="E4" s="8" t="s">
        <v>470</v>
      </c>
      <c r="F4" s="9">
        <v>0.38194444444444398</v>
      </c>
      <c r="G4" s="10" t="s">
        <v>471</v>
      </c>
      <c r="H4" s="5" t="s">
        <v>472</v>
      </c>
      <c r="I4" s="5" t="s">
        <v>473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</row>
    <row r="5" spans="1:276">
      <c r="A5" s="162"/>
      <c r="B5" s="5" t="s">
        <v>474</v>
      </c>
      <c r="C5" s="6" t="s">
        <v>475</v>
      </c>
      <c r="D5" s="7">
        <v>13987150717</v>
      </c>
      <c r="E5" s="8" t="s">
        <v>476</v>
      </c>
      <c r="F5" s="9">
        <v>0.40069444444444402</v>
      </c>
      <c r="G5" s="10" t="s">
        <v>477</v>
      </c>
      <c r="H5" s="5" t="s">
        <v>478</v>
      </c>
      <c r="I5" s="5" t="s">
        <v>462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</row>
    <row r="6" spans="1:276">
      <c r="A6" s="162"/>
      <c r="B6" s="5" t="s">
        <v>479</v>
      </c>
      <c r="C6" s="6" t="s">
        <v>480</v>
      </c>
      <c r="D6" s="7">
        <v>15186128968</v>
      </c>
      <c r="E6" s="8" t="s">
        <v>481</v>
      </c>
      <c r="F6" s="9">
        <v>0.47222222222222199</v>
      </c>
      <c r="G6" s="10" t="s">
        <v>482</v>
      </c>
      <c r="H6" s="5" t="s">
        <v>483</v>
      </c>
      <c r="I6" s="5" t="s">
        <v>462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</row>
    <row r="7" spans="1:276">
      <c r="A7" s="162"/>
      <c r="B7" s="5" t="s">
        <v>484</v>
      </c>
      <c r="C7" s="6" t="s">
        <v>485</v>
      </c>
      <c r="D7" s="7">
        <v>13577003731</v>
      </c>
      <c r="E7" s="8" t="s">
        <v>486</v>
      </c>
      <c r="F7" s="9">
        <v>0.59027777777777801</v>
      </c>
      <c r="G7" s="10" t="s">
        <v>487</v>
      </c>
      <c r="H7" s="5" t="s">
        <v>483</v>
      </c>
      <c r="I7" s="5" t="s">
        <v>462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</row>
    <row r="8" spans="1:276">
      <c r="A8" s="162"/>
      <c r="B8" s="5" t="s">
        <v>488</v>
      </c>
      <c r="C8" s="6" t="s">
        <v>489</v>
      </c>
      <c r="D8" s="7">
        <v>13887782292</v>
      </c>
      <c r="E8" s="8" t="s">
        <v>490</v>
      </c>
      <c r="F8" s="9">
        <v>0.62152777777777801</v>
      </c>
      <c r="G8" s="10" t="s">
        <v>491</v>
      </c>
      <c r="H8" s="5" t="s">
        <v>492</v>
      </c>
      <c r="I8" s="5" t="s">
        <v>462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</row>
    <row r="9" spans="1:276">
      <c r="A9" s="162"/>
      <c r="B9" s="11" t="s">
        <v>493</v>
      </c>
      <c r="C9" s="12" t="s">
        <v>494</v>
      </c>
      <c r="D9" s="13">
        <v>13629462411</v>
      </c>
      <c r="E9" s="14" t="s">
        <v>495</v>
      </c>
      <c r="F9" s="15">
        <v>0.73958333333333304</v>
      </c>
      <c r="G9" s="16" t="s">
        <v>496</v>
      </c>
      <c r="H9" s="11" t="s">
        <v>497</v>
      </c>
      <c r="I9" s="5" t="s">
        <v>462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</row>
    <row r="10" spans="1:276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</row>
    <row r="11" spans="1:276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</row>
  </sheetData>
  <mergeCells count="1">
    <mergeCell ref="A2:A9"/>
  </mergeCells>
  <phoneticPr fontId="2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fanyang</cp:lastModifiedBy>
  <dcterms:created xsi:type="dcterms:W3CDTF">2017-06-14T03:39:00Z</dcterms:created>
  <dcterms:modified xsi:type="dcterms:W3CDTF">2017-07-13T02:32:29Z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2052-10.1.0.6638</vt:lpwstr>
  </property>
</Properties>
</file>