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Work\Document\05.联想医疗\02.产品管理\02.SSM\03.References\对账记录\03.对账记录-20170620\"/>
    </mc:Choice>
  </mc:AlternateContent>
  <bookViews>
    <workbookView xWindow="0" yWindow="0" windowWidth="20385" windowHeight="8520" tabRatio="558" activeTab="4"/>
  </bookViews>
  <sheets>
    <sheet name="财务" sheetId="1" r:id="rId1"/>
    <sheet name="HIS现" sheetId="2" state="hidden" r:id="rId2"/>
    <sheet name="自助现" sheetId="3" state="hidden" r:id="rId3"/>
    <sheet name="银行现" sheetId="4" state="hidden" r:id="rId4"/>
    <sheet name="转账调节表" sheetId="9" r:id="rId5"/>
    <sheet name="调节明细" sheetId="11" r:id="rId6"/>
    <sheet name="HIS退" sheetId="5" r:id="rId7"/>
    <sheet name="自助退" sheetId="18" r:id="rId8"/>
    <sheet name="招行退" sheetId="28" r:id="rId9"/>
  </sheets>
  <definedNames>
    <definedName name="_xlnm._FilterDatabase" localSheetId="6" hidden="1">HIS退!$A$1:$M$638</definedName>
    <definedName name="_xlnm._FilterDatabase" localSheetId="8" hidden="1">招行退!$A$1:$V$571</definedName>
    <definedName name="_xlnm._FilterDatabase" localSheetId="7" hidden="1">自助退!$A$1:$S$661</definedName>
  </definedNames>
  <calcPr calcId="162913"/>
</workbook>
</file>

<file path=xl/calcChain.xml><?xml version="1.0" encoding="utf-8"?>
<calcChain xmlns="http://schemas.openxmlformats.org/spreadsheetml/2006/main">
  <c r="E179" i="9" l="1"/>
  <c r="B179" i="9"/>
  <c r="I179" i="9" s="1"/>
  <c r="E166" i="9"/>
  <c r="B166" i="9"/>
  <c r="I166" i="9" s="1"/>
  <c r="E153" i="9"/>
  <c r="B153" i="9"/>
  <c r="I153" i="9" s="1"/>
  <c r="E140" i="9"/>
  <c r="B140" i="9"/>
  <c r="I140" i="9" s="1"/>
  <c r="Q2" i="18"/>
  <c r="U6" i="28"/>
  <c r="V6" i="28" s="1"/>
  <c r="U7" i="28"/>
  <c r="V7" i="28" s="1"/>
  <c r="U8" i="28"/>
  <c r="V8" i="28" s="1"/>
  <c r="U9" i="28"/>
  <c r="V9" i="28" s="1"/>
  <c r="U10" i="28"/>
  <c r="V10" i="28" s="1"/>
  <c r="U11" i="28"/>
  <c r="V11" i="28" s="1"/>
  <c r="U12" i="28"/>
  <c r="V12" i="28" s="1"/>
  <c r="U13" i="28"/>
  <c r="V13" i="28" s="1"/>
  <c r="U14" i="28"/>
  <c r="V14" i="28" s="1"/>
  <c r="U15" i="28"/>
  <c r="V15" i="28" s="1"/>
  <c r="U16" i="28"/>
  <c r="V16" i="28" s="1"/>
  <c r="U17" i="28"/>
  <c r="V17" i="28" s="1"/>
  <c r="U18" i="28"/>
  <c r="V18" i="28" s="1"/>
  <c r="U19" i="28"/>
  <c r="V19" i="28" s="1"/>
  <c r="U20" i="28"/>
  <c r="V20" i="28" s="1"/>
  <c r="U21" i="28"/>
  <c r="V21" i="28" s="1"/>
  <c r="U22" i="28"/>
  <c r="V22" i="28" s="1"/>
  <c r="U23" i="28"/>
  <c r="V23" i="28" s="1"/>
  <c r="U24" i="28"/>
  <c r="V24" i="28" s="1"/>
  <c r="U25" i="28"/>
  <c r="V25" i="28" s="1"/>
  <c r="U26" i="28"/>
  <c r="V26" i="28" s="1"/>
  <c r="U27" i="28"/>
  <c r="V27" i="28" s="1"/>
  <c r="U28" i="28"/>
  <c r="V28" i="28" s="1"/>
  <c r="U29" i="28"/>
  <c r="V29" i="28" s="1"/>
  <c r="U30" i="28"/>
  <c r="V30" i="28" s="1"/>
  <c r="U31" i="28"/>
  <c r="V31" i="28" s="1"/>
  <c r="U32" i="28"/>
  <c r="V32" i="28" s="1"/>
  <c r="U33" i="28"/>
  <c r="V33" i="28" s="1"/>
  <c r="U34" i="28"/>
  <c r="V34" i="28" s="1"/>
  <c r="U35" i="28"/>
  <c r="V35" i="28" s="1"/>
  <c r="U36" i="28"/>
  <c r="V36" i="28" s="1"/>
  <c r="U37" i="28"/>
  <c r="V37" i="28" s="1"/>
  <c r="U38" i="28"/>
  <c r="V38" i="28" s="1"/>
  <c r="U39" i="28"/>
  <c r="V39" i="28" s="1"/>
  <c r="U40" i="28"/>
  <c r="V40" i="28" s="1"/>
  <c r="U41" i="28"/>
  <c r="V41" i="28" s="1"/>
  <c r="U42" i="28"/>
  <c r="V42" i="28" s="1"/>
  <c r="U43" i="28"/>
  <c r="V43" i="28" s="1"/>
  <c r="U44" i="28"/>
  <c r="V44" i="28" s="1"/>
  <c r="U45" i="28"/>
  <c r="V45" i="28" s="1"/>
  <c r="U46" i="28"/>
  <c r="V46" i="28" s="1"/>
  <c r="U47" i="28"/>
  <c r="V47" i="28" s="1"/>
  <c r="U48" i="28"/>
  <c r="V48" i="28" s="1"/>
  <c r="U49" i="28"/>
  <c r="V49" i="28" s="1"/>
  <c r="U50" i="28"/>
  <c r="V50" i="28" s="1"/>
  <c r="U51" i="28"/>
  <c r="V51" i="28" s="1"/>
  <c r="U52" i="28"/>
  <c r="V52" i="28" s="1"/>
  <c r="U53" i="28"/>
  <c r="V53" i="28" s="1"/>
  <c r="U54" i="28"/>
  <c r="V54" i="28" s="1"/>
  <c r="U55" i="28"/>
  <c r="V55" i="28" s="1"/>
  <c r="U56" i="28"/>
  <c r="V56" i="28" s="1"/>
  <c r="U57" i="28"/>
  <c r="V57" i="28" s="1"/>
  <c r="U58" i="28"/>
  <c r="V58" i="28" s="1"/>
  <c r="U59" i="28"/>
  <c r="V59" i="28" s="1"/>
  <c r="U60" i="28"/>
  <c r="V60" i="28" s="1"/>
  <c r="U61" i="28"/>
  <c r="V61" i="28" s="1"/>
  <c r="U62" i="28"/>
  <c r="V62" i="28" s="1"/>
  <c r="U63" i="28"/>
  <c r="V63" i="28" s="1"/>
  <c r="U64" i="28"/>
  <c r="V64" i="28" s="1"/>
  <c r="U65" i="28"/>
  <c r="V65" i="28" s="1"/>
  <c r="U66" i="28"/>
  <c r="V66" i="28" s="1"/>
  <c r="U67" i="28"/>
  <c r="V67" i="28" s="1"/>
  <c r="U68" i="28"/>
  <c r="V68" i="28" s="1"/>
  <c r="U69" i="28"/>
  <c r="V69" i="28" s="1"/>
  <c r="U70" i="28"/>
  <c r="V70" i="28" s="1"/>
  <c r="U71" i="28"/>
  <c r="V71" i="28" s="1"/>
  <c r="U72" i="28"/>
  <c r="V72" i="28" s="1"/>
  <c r="U73" i="28"/>
  <c r="V73" i="28" s="1"/>
  <c r="U74" i="28"/>
  <c r="V74" i="28" s="1"/>
  <c r="U75" i="28"/>
  <c r="V75" i="28" s="1"/>
  <c r="U76" i="28"/>
  <c r="V76" i="28" s="1"/>
  <c r="U77" i="28"/>
  <c r="V77" i="28" s="1"/>
  <c r="U78" i="28"/>
  <c r="V78" i="28" s="1"/>
  <c r="U79" i="28"/>
  <c r="V79" i="28" s="1"/>
  <c r="U80" i="28"/>
  <c r="V80" i="28" s="1"/>
  <c r="U81" i="28"/>
  <c r="V81" i="28" s="1"/>
  <c r="U82" i="28"/>
  <c r="V82" i="28" s="1"/>
  <c r="U83" i="28"/>
  <c r="V83" i="28" s="1"/>
  <c r="U84" i="28"/>
  <c r="V84" i="28" s="1"/>
  <c r="U85" i="28"/>
  <c r="V85" i="28" s="1"/>
  <c r="U86" i="28"/>
  <c r="V86" i="28" s="1"/>
  <c r="U87" i="28"/>
  <c r="V87" i="28" s="1"/>
  <c r="U88" i="28"/>
  <c r="V88" i="28" s="1"/>
  <c r="U89" i="28"/>
  <c r="V89" i="28" s="1"/>
  <c r="U90" i="28"/>
  <c r="V90" i="28" s="1"/>
  <c r="U91" i="28"/>
  <c r="V91" i="28" s="1"/>
  <c r="U92" i="28"/>
  <c r="V92" i="28" s="1"/>
  <c r="U93" i="28"/>
  <c r="V93" i="28" s="1"/>
  <c r="U94" i="28"/>
  <c r="V94" i="28" s="1"/>
  <c r="U95" i="28"/>
  <c r="V95" i="28" s="1"/>
  <c r="U96" i="28"/>
  <c r="V96" i="28" s="1"/>
  <c r="U97" i="28"/>
  <c r="V97" i="28" s="1"/>
  <c r="U98" i="28"/>
  <c r="V98" i="28" s="1"/>
  <c r="U99" i="28"/>
  <c r="V99" i="28" s="1"/>
  <c r="U100" i="28"/>
  <c r="V100" i="28" s="1"/>
  <c r="U101" i="28"/>
  <c r="V101" i="28" s="1"/>
  <c r="U102" i="28"/>
  <c r="V102" i="28" s="1"/>
  <c r="U103" i="28"/>
  <c r="V103" i="28" s="1"/>
  <c r="U104" i="28"/>
  <c r="V104" i="28" s="1"/>
  <c r="U105" i="28"/>
  <c r="V105" i="28" s="1"/>
  <c r="U106" i="28"/>
  <c r="V106" i="28" s="1"/>
  <c r="U107" i="28"/>
  <c r="V107" i="28" s="1"/>
  <c r="U108" i="28"/>
  <c r="V108" i="28" s="1"/>
  <c r="U109" i="28"/>
  <c r="V109" i="28" s="1"/>
  <c r="U110" i="28"/>
  <c r="V110" i="28" s="1"/>
  <c r="U111" i="28"/>
  <c r="V111" i="28" s="1"/>
  <c r="U112" i="28"/>
  <c r="V112" i="28" s="1"/>
  <c r="U113" i="28"/>
  <c r="V113" i="28" s="1"/>
  <c r="U114" i="28"/>
  <c r="V114" i="28" s="1"/>
  <c r="U115" i="28"/>
  <c r="V115" i="28" s="1"/>
  <c r="U116" i="28"/>
  <c r="V116" i="28" s="1"/>
  <c r="U117" i="28"/>
  <c r="V117" i="28" s="1"/>
  <c r="U118" i="28"/>
  <c r="V118" i="28" s="1"/>
  <c r="U119" i="28"/>
  <c r="V119" i="28" s="1"/>
  <c r="U120" i="28"/>
  <c r="V120" i="28" s="1"/>
  <c r="U121" i="28"/>
  <c r="V121" i="28" s="1"/>
  <c r="U122" i="28"/>
  <c r="V122" i="28" s="1"/>
  <c r="U123" i="28"/>
  <c r="V123" i="28" s="1"/>
  <c r="U124" i="28"/>
  <c r="V124" i="28" s="1"/>
  <c r="U125" i="28"/>
  <c r="V125" i="28" s="1"/>
  <c r="U126" i="28"/>
  <c r="V126" i="28" s="1"/>
  <c r="U127" i="28"/>
  <c r="V127" i="28" s="1"/>
  <c r="U128" i="28"/>
  <c r="V128" i="28" s="1"/>
  <c r="U129" i="28"/>
  <c r="V129" i="28" s="1"/>
  <c r="U130" i="28"/>
  <c r="V130" i="28" s="1"/>
  <c r="U131" i="28"/>
  <c r="V131" i="28" s="1"/>
  <c r="U132" i="28"/>
  <c r="V132" i="28" s="1"/>
  <c r="U133" i="28"/>
  <c r="V133" i="28" s="1"/>
  <c r="U134" i="28"/>
  <c r="V134" i="28" s="1"/>
  <c r="U135" i="28"/>
  <c r="V135" i="28" s="1"/>
  <c r="U136" i="28"/>
  <c r="V136" i="28" s="1"/>
  <c r="U137" i="28"/>
  <c r="V137" i="28" s="1"/>
  <c r="U138" i="28"/>
  <c r="V138" i="28" s="1"/>
  <c r="U139" i="28"/>
  <c r="V139" i="28" s="1"/>
  <c r="U140" i="28"/>
  <c r="V140" i="28" s="1"/>
  <c r="U141" i="28"/>
  <c r="V141" i="28" s="1"/>
  <c r="U142" i="28"/>
  <c r="V142" i="28" s="1"/>
  <c r="U143" i="28"/>
  <c r="V143" i="28" s="1"/>
  <c r="U144" i="28"/>
  <c r="V144" i="28" s="1"/>
  <c r="U145" i="28"/>
  <c r="V145" i="28" s="1"/>
  <c r="U146" i="28"/>
  <c r="V146" i="28" s="1"/>
  <c r="U147" i="28"/>
  <c r="V147" i="28" s="1"/>
  <c r="U148" i="28"/>
  <c r="V148" i="28" s="1"/>
  <c r="U149" i="28"/>
  <c r="V149" i="28" s="1"/>
  <c r="U150" i="28"/>
  <c r="V150" i="28" s="1"/>
  <c r="U151" i="28"/>
  <c r="V151" i="28" s="1"/>
  <c r="U152" i="28"/>
  <c r="V152" i="28" s="1"/>
  <c r="U153" i="28"/>
  <c r="V153" i="28" s="1"/>
  <c r="U154" i="28"/>
  <c r="V154" i="28" s="1"/>
  <c r="U155" i="28"/>
  <c r="V155" i="28" s="1"/>
  <c r="U156" i="28"/>
  <c r="V156" i="28" s="1"/>
  <c r="U157" i="28"/>
  <c r="V157" i="28" s="1"/>
  <c r="U158" i="28"/>
  <c r="V158" i="28" s="1"/>
  <c r="U159" i="28"/>
  <c r="V159" i="28" s="1"/>
  <c r="U160" i="28"/>
  <c r="V160" i="28" s="1"/>
  <c r="U161" i="28"/>
  <c r="V161" i="28" s="1"/>
  <c r="U162" i="28"/>
  <c r="V162" i="28" s="1"/>
  <c r="U163" i="28"/>
  <c r="V163" i="28" s="1"/>
  <c r="U164" i="28"/>
  <c r="V164" i="28" s="1"/>
  <c r="U165" i="28"/>
  <c r="V165" i="28" s="1"/>
  <c r="U166" i="28"/>
  <c r="V166" i="28" s="1"/>
  <c r="U167" i="28"/>
  <c r="V167" i="28" s="1"/>
  <c r="U168" i="28"/>
  <c r="V168" i="28" s="1"/>
  <c r="U169" i="28"/>
  <c r="V169" i="28" s="1"/>
  <c r="U170" i="28"/>
  <c r="V170" i="28" s="1"/>
  <c r="U171" i="28"/>
  <c r="V171" i="28" s="1"/>
  <c r="U172" i="28"/>
  <c r="V172" i="28" s="1"/>
  <c r="U173" i="28"/>
  <c r="V173" i="28" s="1"/>
  <c r="U174" i="28"/>
  <c r="V174" i="28" s="1"/>
  <c r="U175" i="28"/>
  <c r="V175" i="28" s="1"/>
  <c r="U176" i="28"/>
  <c r="V176" i="28" s="1"/>
  <c r="U177" i="28"/>
  <c r="V177" i="28" s="1"/>
  <c r="U178" i="28"/>
  <c r="V178" i="28" s="1"/>
  <c r="U179" i="28"/>
  <c r="V179" i="28" s="1"/>
  <c r="U180" i="28"/>
  <c r="V180" i="28" s="1"/>
  <c r="U181" i="28"/>
  <c r="V181" i="28" s="1"/>
  <c r="U182" i="28"/>
  <c r="V182" i="28" s="1"/>
  <c r="U183" i="28"/>
  <c r="V183" i="28" s="1"/>
  <c r="U184" i="28"/>
  <c r="V184" i="28" s="1"/>
  <c r="U185" i="28"/>
  <c r="V185" i="28" s="1"/>
  <c r="U186" i="28"/>
  <c r="V186" i="28" s="1"/>
  <c r="U187" i="28"/>
  <c r="V187" i="28" s="1"/>
  <c r="U188" i="28"/>
  <c r="V188" i="28" s="1"/>
  <c r="U189" i="28"/>
  <c r="V189" i="28" s="1"/>
  <c r="U190" i="28"/>
  <c r="V190" i="28" s="1"/>
  <c r="U191" i="28"/>
  <c r="V191" i="28" s="1"/>
  <c r="U192" i="28"/>
  <c r="V192" i="28" s="1"/>
  <c r="U193" i="28"/>
  <c r="V193" i="28" s="1"/>
  <c r="U194" i="28"/>
  <c r="V194" i="28" s="1"/>
  <c r="U195" i="28"/>
  <c r="V195" i="28" s="1"/>
  <c r="U196" i="28"/>
  <c r="V196" i="28" s="1"/>
  <c r="U197" i="28"/>
  <c r="V197" i="28" s="1"/>
  <c r="U198" i="28"/>
  <c r="V198" i="28" s="1"/>
  <c r="U199" i="28"/>
  <c r="V199" i="28" s="1"/>
  <c r="U200" i="28"/>
  <c r="V200" i="28" s="1"/>
  <c r="U201" i="28"/>
  <c r="V201" i="28" s="1"/>
  <c r="U202" i="28"/>
  <c r="V202" i="28" s="1"/>
  <c r="U203" i="28"/>
  <c r="V203" i="28" s="1"/>
  <c r="U204" i="28"/>
  <c r="V204" i="28" s="1"/>
  <c r="U205" i="28"/>
  <c r="V205" i="28" s="1"/>
  <c r="U206" i="28"/>
  <c r="V206" i="28" s="1"/>
  <c r="U207" i="28"/>
  <c r="V207" i="28" s="1"/>
  <c r="U208" i="28"/>
  <c r="V208" i="28" s="1"/>
  <c r="U209" i="28"/>
  <c r="V209" i="28" s="1"/>
  <c r="U210" i="28"/>
  <c r="V210" i="28" s="1"/>
  <c r="U211" i="28"/>
  <c r="V211" i="28" s="1"/>
  <c r="U212" i="28"/>
  <c r="V212" i="28" s="1"/>
  <c r="U213" i="28"/>
  <c r="V213" i="28" s="1"/>
  <c r="U214" i="28"/>
  <c r="V214" i="28" s="1"/>
  <c r="U215" i="28"/>
  <c r="V215" i="28" s="1"/>
  <c r="U216" i="28"/>
  <c r="V216" i="28" s="1"/>
  <c r="U217" i="28"/>
  <c r="V217" i="28" s="1"/>
  <c r="U218" i="28"/>
  <c r="V218" i="28" s="1"/>
  <c r="U219" i="28"/>
  <c r="V219" i="28" s="1"/>
  <c r="U220" i="28"/>
  <c r="V220" i="28" s="1"/>
  <c r="U221" i="28"/>
  <c r="V221" i="28" s="1"/>
  <c r="U222" i="28"/>
  <c r="V222" i="28" s="1"/>
  <c r="U223" i="28"/>
  <c r="V223" i="28" s="1"/>
  <c r="U224" i="28"/>
  <c r="V224" i="28" s="1"/>
  <c r="U225" i="28"/>
  <c r="V225" i="28" s="1"/>
  <c r="U226" i="28"/>
  <c r="V226" i="28" s="1"/>
  <c r="U227" i="28"/>
  <c r="V227" i="28" s="1"/>
  <c r="U228" i="28"/>
  <c r="V228" i="28" s="1"/>
  <c r="U229" i="28"/>
  <c r="V229" i="28" s="1"/>
  <c r="U230" i="28"/>
  <c r="V230" i="28" s="1"/>
  <c r="U231" i="28"/>
  <c r="V231" i="28" s="1"/>
  <c r="U232" i="28"/>
  <c r="V232" i="28" s="1"/>
  <c r="U233" i="28"/>
  <c r="V233" i="28" s="1"/>
  <c r="U234" i="28"/>
  <c r="V234" i="28" s="1"/>
  <c r="U235" i="28"/>
  <c r="V235" i="28" s="1"/>
  <c r="U236" i="28"/>
  <c r="V236" i="28" s="1"/>
  <c r="U237" i="28"/>
  <c r="V237" i="28" s="1"/>
  <c r="U238" i="28"/>
  <c r="V238" i="28" s="1"/>
  <c r="U239" i="28"/>
  <c r="V239" i="28" s="1"/>
  <c r="U240" i="28"/>
  <c r="V240" i="28" s="1"/>
  <c r="U241" i="28"/>
  <c r="V241" i="28" s="1"/>
  <c r="U242" i="28"/>
  <c r="V242" i="28" s="1"/>
  <c r="U243" i="28"/>
  <c r="V243" i="28" s="1"/>
  <c r="U244" i="28"/>
  <c r="V244" i="28" s="1"/>
  <c r="U245" i="28"/>
  <c r="V245" i="28" s="1"/>
  <c r="U246" i="28"/>
  <c r="V246" i="28" s="1"/>
  <c r="U247" i="28"/>
  <c r="V247" i="28" s="1"/>
  <c r="U248" i="28"/>
  <c r="V248" i="28" s="1"/>
  <c r="U249" i="28"/>
  <c r="V249" i="28" s="1"/>
  <c r="U250" i="28"/>
  <c r="V250" i="28" s="1"/>
  <c r="U251" i="28"/>
  <c r="V251" i="28" s="1"/>
  <c r="U252" i="28"/>
  <c r="V252" i="28" s="1"/>
  <c r="U253" i="28"/>
  <c r="V253" i="28" s="1"/>
  <c r="U254" i="28"/>
  <c r="V254" i="28" s="1"/>
  <c r="U255" i="28"/>
  <c r="V255" i="28" s="1"/>
  <c r="U256" i="28"/>
  <c r="V256" i="28" s="1"/>
  <c r="U257" i="28"/>
  <c r="V257" i="28" s="1"/>
  <c r="U258" i="28"/>
  <c r="V258" i="28" s="1"/>
  <c r="U259" i="28"/>
  <c r="V259" i="28" s="1"/>
  <c r="U260" i="28"/>
  <c r="V260" i="28" s="1"/>
  <c r="U261" i="28"/>
  <c r="V261" i="28" s="1"/>
  <c r="U262" i="28"/>
  <c r="V262" i="28" s="1"/>
  <c r="U263" i="28"/>
  <c r="V263" i="28" s="1"/>
  <c r="U264" i="28"/>
  <c r="V264" i="28" s="1"/>
  <c r="U265" i="28"/>
  <c r="V265" i="28" s="1"/>
  <c r="U266" i="28"/>
  <c r="V266" i="28" s="1"/>
  <c r="U267" i="28"/>
  <c r="V267" i="28" s="1"/>
  <c r="U268" i="28"/>
  <c r="V268" i="28" s="1"/>
  <c r="U269" i="28"/>
  <c r="V269" i="28" s="1"/>
  <c r="U270" i="28"/>
  <c r="V270" i="28" s="1"/>
  <c r="U271" i="28"/>
  <c r="V271" i="28" s="1"/>
  <c r="U272" i="28"/>
  <c r="V272" i="28" s="1"/>
  <c r="U273" i="28"/>
  <c r="V273" i="28" s="1"/>
  <c r="U274" i="28"/>
  <c r="V274" i="28" s="1"/>
  <c r="U275" i="28"/>
  <c r="V275" i="28" s="1"/>
  <c r="U276" i="28"/>
  <c r="V276" i="28" s="1"/>
  <c r="U277" i="28"/>
  <c r="V277" i="28" s="1"/>
  <c r="U278" i="28"/>
  <c r="V278" i="28" s="1"/>
  <c r="U279" i="28"/>
  <c r="V279" i="28" s="1"/>
  <c r="U280" i="28"/>
  <c r="V280" i="28" s="1"/>
  <c r="U281" i="28"/>
  <c r="V281" i="28" s="1"/>
  <c r="U282" i="28"/>
  <c r="V282" i="28" s="1"/>
  <c r="U283" i="28"/>
  <c r="V283" i="28" s="1"/>
  <c r="U284" i="28"/>
  <c r="V284" i="28" s="1"/>
  <c r="U285" i="28"/>
  <c r="V285" i="28" s="1"/>
  <c r="U286" i="28"/>
  <c r="V286" i="28" s="1"/>
  <c r="U287" i="28"/>
  <c r="V287" i="28" s="1"/>
  <c r="U288" i="28"/>
  <c r="V288" i="28" s="1"/>
  <c r="U289" i="28"/>
  <c r="V289" i="28" s="1"/>
  <c r="U290" i="28"/>
  <c r="V290" i="28" s="1"/>
  <c r="U291" i="28"/>
  <c r="V291" i="28" s="1"/>
  <c r="U292" i="28"/>
  <c r="V292" i="28" s="1"/>
  <c r="U293" i="28"/>
  <c r="V293" i="28" s="1"/>
  <c r="U294" i="28"/>
  <c r="V294" i="28" s="1"/>
  <c r="U295" i="28"/>
  <c r="V295" i="28" s="1"/>
  <c r="U296" i="28"/>
  <c r="V296" i="28" s="1"/>
  <c r="U297" i="28"/>
  <c r="V297" i="28" s="1"/>
  <c r="U298" i="28"/>
  <c r="V298" i="28" s="1"/>
  <c r="U299" i="28"/>
  <c r="V299" i="28" s="1"/>
  <c r="U300" i="28"/>
  <c r="V300" i="28" s="1"/>
  <c r="U301" i="28"/>
  <c r="V301" i="28" s="1"/>
  <c r="U302" i="28"/>
  <c r="V302" i="28" s="1"/>
  <c r="U303" i="28"/>
  <c r="V303" i="28" s="1"/>
  <c r="U304" i="28"/>
  <c r="V304" i="28" s="1"/>
  <c r="U305" i="28"/>
  <c r="V305" i="28" s="1"/>
  <c r="U306" i="28"/>
  <c r="V306" i="28" s="1"/>
  <c r="U307" i="28"/>
  <c r="V307" i="28" s="1"/>
  <c r="U308" i="28"/>
  <c r="V308" i="28" s="1"/>
  <c r="U309" i="28"/>
  <c r="V309" i="28" s="1"/>
  <c r="U310" i="28"/>
  <c r="V310" i="28" s="1"/>
  <c r="U311" i="28"/>
  <c r="V311" i="28" s="1"/>
  <c r="U312" i="28"/>
  <c r="V312" i="28" s="1"/>
  <c r="U313" i="28"/>
  <c r="V313" i="28" s="1"/>
  <c r="U314" i="28"/>
  <c r="V314" i="28" s="1"/>
  <c r="U315" i="28"/>
  <c r="V315" i="28" s="1"/>
  <c r="U316" i="28"/>
  <c r="V316" i="28" s="1"/>
  <c r="U317" i="28"/>
  <c r="V317" i="28" s="1"/>
  <c r="U318" i="28"/>
  <c r="V318" i="28" s="1"/>
  <c r="U319" i="28"/>
  <c r="V319" i="28" s="1"/>
  <c r="U320" i="28"/>
  <c r="V320" i="28" s="1"/>
  <c r="U321" i="28"/>
  <c r="V321" i="28" s="1"/>
  <c r="U322" i="28"/>
  <c r="V322" i="28" s="1"/>
  <c r="U323" i="28"/>
  <c r="V323" i="28" s="1"/>
  <c r="U324" i="28"/>
  <c r="V324" i="28" s="1"/>
  <c r="U325" i="28"/>
  <c r="V325" i="28" s="1"/>
  <c r="U326" i="28"/>
  <c r="V326" i="28" s="1"/>
  <c r="U327" i="28"/>
  <c r="V327" i="28" s="1"/>
  <c r="U328" i="28"/>
  <c r="V328" i="28" s="1"/>
  <c r="U329" i="28"/>
  <c r="V329" i="28" s="1"/>
  <c r="U330" i="28"/>
  <c r="V330" i="28" s="1"/>
  <c r="U331" i="28"/>
  <c r="V331" i="28" s="1"/>
  <c r="U332" i="28"/>
  <c r="V332" i="28" s="1"/>
  <c r="U333" i="28"/>
  <c r="V333" i="28" s="1"/>
  <c r="U334" i="28"/>
  <c r="V334" i="28" s="1"/>
  <c r="U335" i="28"/>
  <c r="V335" i="28" s="1"/>
  <c r="U336" i="28"/>
  <c r="V336" i="28" s="1"/>
  <c r="U337" i="28"/>
  <c r="V337" i="28" s="1"/>
  <c r="U338" i="28"/>
  <c r="V338" i="28" s="1"/>
  <c r="U339" i="28"/>
  <c r="V339" i="28" s="1"/>
  <c r="U340" i="28"/>
  <c r="V340" i="28" s="1"/>
  <c r="U341" i="28"/>
  <c r="V341" i="28" s="1"/>
  <c r="U342" i="28"/>
  <c r="V342" i="28" s="1"/>
  <c r="U343" i="28"/>
  <c r="V343" i="28" s="1"/>
  <c r="U344" i="28"/>
  <c r="V344" i="28" s="1"/>
  <c r="U345" i="28"/>
  <c r="V345" i="28" s="1"/>
  <c r="U346" i="28"/>
  <c r="V346" i="28" s="1"/>
  <c r="U347" i="28"/>
  <c r="V347" i="28" s="1"/>
  <c r="U348" i="28"/>
  <c r="V348" i="28" s="1"/>
  <c r="U349" i="28"/>
  <c r="V349" i="28" s="1"/>
  <c r="U350" i="28"/>
  <c r="V350" i="28" s="1"/>
  <c r="U351" i="28"/>
  <c r="V351" i="28" s="1"/>
  <c r="U352" i="28"/>
  <c r="V352" i="28" s="1"/>
  <c r="U353" i="28"/>
  <c r="V353" i="28" s="1"/>
  <c r="U354" i="28"/>
  <c r="V354" i="28" s="1"/>
  <c r="U355" i="28"/>
  <c r="V355" i="28" s="1"/>
  <c r="U356" i="28"/>
  <c r="V356" i="28" s="1"/>
  <c r="U357" i="28"/>
  <c r="V357" i="28" s="1"/>
  <c r="U358" i="28"/>
  <c r="V358" i="28" s="1"/>
  <c r="U359" i="28"/>
  <c r="V359" i="28" s="1"/>
  <c r="U360" i="28"/>
  <c r="V360" i="28" s="1"/>
  <c r="U361" i="28"/>
  <c r="V361" i="28" s="1"/>
  <c r="U362" i="28"/>
  <c r="V362" i="28" s="1"/>
  <c r="U363" i="28"/>
  <c r="V363" i="28" s="1"/>
  <c r="U364" i="28"/>
  <c r="V364" i="28" s="1"/>
  <c r="U365" i="28"/>
  <c r="V365" i="28" s="1"/>
  <c r="U366" i="28"/>
  <c r="V366" i="28" s="1"/>
  <c r="U367" i="28"/>
  <c r="V367" i="28" s="1"/>
  <c r="U368" i="28"/>
  <c r="V368" i="28" s="1"/>
  <c r="U369" i="28"/>
  <c r="V369" i="28" s="1"/>
  <c r="U370" i="28"/>
  <c r="V370" i="28" s="1"/>
  <c r="U371" i="28"/>
  <c r="V371" i="28" s="1"/>
  <c r="U372" i="28"/>
  <c r="V372" i="28" s="1"/>
  <c r="U373" i="28"/>
  <c r="V373" i="28" s="1"/>
  <c r="U374" i="28"/>
  <c r="V374" i="28" s="1"/>
  <c r="U375" i="28"/>
  <c r="V375" i="28" s="1"/>
  <c r="U376" i="28"/>
  <c r="V376" i="28" s="1"/>
  <c r="U377" i="28"/>
  <c r="V377" i="28" s="1"/>
  <c r="U378" i="28"/>
  <c r="V378" i="28" s="1"/>
  <c r="U379" i="28"/>
  <c r="V379" i="28" s="1"/>
  <c r="U380" i="28"/>
  <c r="V380" i="28" s="1"/>
  <c r="U381" i="28"/>
  <c r="V381" i="28" s="1"/>
  <c r="U382" i="28"/>
  <c r="V382" i="28" s="1"/>
  <c r="U383" i="28"/>
  <c r="V383" i="28" s="1"/>
  <c r="U384" i="28"/>
  <c r="V384" i="28" s="1"/>
  <c r="U385" i="28"/>
  <c r="V385" i="28" s="1"/>
  <c r="U386" i="28"/>
  <c r="V386" i="28" s="1"/>
  <c r="U387" i="28"/>
  <c r="V387" i="28" s="1"/>
  <c r="U388" i="28"/>
  <c r="V388" i="28" s="1"/>
  <c r="U389" i="28"/>
  <c r="V389" i="28" s="1"/>
  <c r="U390" i="28"/>
  <c r="V390" i="28" s="1"/>
  <c r="U391" i="28"/>
  <c r="V391" i="28" s="1"/>
  <c r="U392" i="28"/>
  <c r="V392" i="28" s="1"/>
  <c r="U393" i="28"/>
  <c r="V393" i="28" s="1"/>
  <c r="U394" i="28"/>
  <c r="V394" i="28" s="1"/>
  <c r="U395" i="28"/>
  <c r="V395" i="28" s="1"/>
  <c r="U396" i="28"/>
  <c r="V396" i="28" s="1"/>
  <c r="U397" i="28"/>
  <c r="V397" i="28" s="1"/>
  <c r="U398" i="28"/>
  <c r="V398" i="28" s="1"/>
  <c r="U399" i="28"/>
  <c r="V399" i="28" s="1"/>
  <c r="U400" i="28"/>
  <c r="V400" i="28" s="1"/>
  <c r="U401" i="28"/>
  <c r="V401" i="28" s="1"/>
  <c r="U402" i="28"/>
  <c r="V402" i="28" s="1"/>
  <c r="U403" i="28"/>
  <c r="V403" i="28" s="1"/>
  <c r="U404" i="28"/>
  <c r="V404" i="28" s="1"/>
  <c r="U405" i="28"/>
  <c r="V405" i="28" s="1"/>
  <c r="U406" i="28"/>
  <c r="V406" i="28" s="1"/>
  <c r="U407" i="28"/>
  <c r="V407" i="28" s="1"/>
  <c r="U408" i="28"/>
  <c r="V408" i="28" s="1"/>
  <c r="U409" i="28"/>
  <c r="V409" i="28" s="1"/>
  <c r="U410" i="28"/>
  <c r="V410" i="28" s="1"/>
  <c r="U411" i="28"/>
  <c r="V411" i="28" s="1"/>
  <c r="U412" i="28"/>
  <c r="V412" i="28" s="1"/>
  <c r="U413" i="28"/>
  <c r="V413" i="28" s="1"/>
  <c r="U414" i="28"/>
  <c r="V414" i="28" s="1"/>
  <c r="U415" i="28"/>
  <c r="V415" i="28" s="1"/>
  <c r="U416" i="28"/>
  <c r="V416" i="28" s="1"/>
  <c r="U417" i="28"/>
  <c r="V417" i="28" s="1"/>
  <c r="U418" i="28"/>
  <c r="V418" i="28" s="1"/>
  <c r="U419" i="28"/>
  <c r="V419" i="28" s="1"/>
  <c r="U420" i="28"/>
  <c r="V420" i="28" s="1"/>
  <c r="U421" i="28"/>
  <c r="V421" i="28" s="1"/>
  <c r="U422" i="28"/>
  <c r="V422" i="28" s="1"/>
  <c r="U423" i="28"/>
  <c r="V423" i="28" s="1"/>
  <c r="U424" i="28"/>
  <c r="V424" i="28" s="1"/>
  <c r="U425" i="28"/>
  <c r="V425" i="28" s="1"/>
  <c r="U426" i="28"/>
  <c r="V426" i="28" s="1"/>
  <c r="U427" i="28"/>
  <c r="V427" i="28" s="1"/>
  <c r="U428" i="28"/>
  <c r="V428" i="28" s="1"/>
  <c r="U429" i="28"/>
  <c r="V429" i="28" s="1"/>
  <c r="U430" i="28"/>
  <c r="V430" i="28" s="1"/>
  <c r="U431" i="28"/>
  <c r="V431" i="28" s="1"/>
  <c r="U432" i="28"/>
  <c r="V432" i="28" s="1"/>
  <c r="U433" i="28"/>
  <c r="V433" i="28" s="1"/>
  <c r="U434" i="28"/>
  <c r="V434" i="28" s="1"/>
  <c r="U435" i="28"/>
  <c r="V435" i="28" s="1"/>
  <c r="U436" i="28"/>
  <c r="V436" i="28" s="1"/>
  <c r="U437" i="28"/>
  <c r="V437" i="28" s="1"/>
  <c r="U438" i="28"/>
  <c r="V438" i="28" s="1"/>
  <c r="U439" i="28"/>
  <c r="V439" i="28" s="1"/>
  <c r="U440" i="28"/>
  <c r="V440" i="28" s="1"/>
  <c r="U441" i="28"/>
  <c r="V441" i="28" s="1"/>
  <c r="U442" i="28"/>
  <c r="V442" i="28" s="1"/>
  <c r="U443" i="28"/>
  <c r="V443" i="28" s="1"/>
  <c r="U444" i="28"/>
  <c r="V444" i="28" s="1"/>
  <c r="U445" i="28"/>
  <c r="V445" i="28" s="1"/>
  <c r="U446" i="28"/>
  <c r="V446" i="28" s="1"/>
  <c r="U447" i="28"/>
  <c r="V447" i="28" s="1"/>
  <c r="U448" i="28"/>
  <c r="V448" i="28" s="1"/>
  <c r="U449" i="28"/>
  <c r="V449" i="28" s="1"/>
  <c r="U450" i="28"/>
  <c r="V450" i="28" s="1"/>
  <c r="U451" i="28"/>
  <c r="V451" i="28" s="1"/>
  <c r="U452" i="28"/>
  <c r="V452" i="28" s="1"/>
  <c r="U453" i="28"/>
  <c r="V453" i="28" s="1"/>
  <c r="U454" i="28"/>
  <c r="V454" i="28" s="1"/>
  <c r="U455" i="28"/>
  <c r="V455" i="28" s="1"/>
  <c r="U456" i="28"/>
  <c r="V456" i="28" s="1"/>
  <c r="U457" i="28"/>
  <c r="V457" i="28" s="1"/>
  <c r="U458" i="28"/>
  <c r="V458" i="28" s="1"/>
  <c r="U459" i="28"/>
  <c r="V459" i="28" s="1"/>
  <c r="U460" i="28"/>
  <c r="V460" i="28" s="1"/>
  <c r="U461" i="28"/>
  <c r="V461" i="28" s="1"/>
  <c r="U462" i="28"/>
  <c r="V462" i="28" s="1"/>
  <c r="U463" i="28"/>
  <c r="V463" i="28" s="1"/>
  <c r="U464" i="28"/>
  <c r="V464" i="28" s="1"/>
  <c r="U465" i="28"/>
  <c r="V465" i="28" s="1"/>
  <c r="U466" i="28"/>
  <c r="V466" i="28" s="1"/>
  <c r="U467" i="28"/>
  <c r="V467" i="28" s="1"/>
  <c r="U468" i="28"/>
  <c r="V468" i="28" s="1"/>
  <c r="U469" i="28"/>
  <c r="V469" i="28" s="1"/>
  <c r="U470" i="28"/>
  <c r="V470" i="28" s="1"/>
  <c r="U471" i="28"/>
  <c r="V471" i="28" s="1"/>
  <c r="U472" i="28"/>
  <c r="V472" i="28" s="1"/>
  <c r="U473" i="28"/>
  <c r="V473" i="28" s="1"/>
  <c r="U474" i="28"/>
  <c r="V474" i="28" s="1"/>
  <c r="U475" i="28"/>
  <c r="V475" i="28" s="1"/>
  <c r="U476" i="28"/>
  <c r="V476" i="28" s="1"/>
  <c r="U477" i="28"/>
  <c r="V477" i="28" s="1"/>
  <c r="U478" i="28"/>
  <c r="V478" i="28" s="1"/>
  <c r="U479" i="28"/>
  <c r="V479" i="28" s="1"/>
  <c r="U480" i="28"/>
  <c r="V480" i="28" s="1"/>
  <c r="U481" i="28"/>
  <c r="V481" i="28" s="1"/>
  <c r="U482" i="28"/>
  <c r="V482" i="28" s="1"/>
  <c r="U483" i="28"/>
  <c r="V483" i="28" s="1"/>
  <c r="U484" i="28"/>
  <c r="V484" i="28" s="1"/>
  <c r="U485" i="28"/>
  <c r="V485" i="28" s="1"/>
  <c r="U486" i="28"/>
  <c r="V486" i="28" s="1"/>
  <c r="U487" i="28"/>
  <c r="V487" i="28" s="1"/>
  <c r="U488" i="28"/>
  <c r="V488" i="28" s="1"/>
  <c r="U489" i="28"/>
  <c r="V489" i="28" s="1"/>
  <c r="U490" i="28"/>
  <c r="V490" i="28" s="1"/>
  <c r="U491" i="28"/>
  <c r="V491" i="28" s="1"/>
  <c r="U492" i="28"/>
  <c r="V492" i="28" s="1"/>
  <c r="U493" i="28"/>
  <c r="V493" i="28" s="1"/>
  <c r="U494" i="28"/>
  <c r="V494" i="28" s="1"/>
  <c r="U495" i="28"/>
  <c r="V495" i="28" s="1"/>
  <c r="U496" i="28"/>
  <c r="V496" i="28" s="1"/>
  <c r="U497" i="28"/>
  <c r="V497" i="28" s="1"/>
  <c r="U498" i="28"/>
  <c r="V498" i="28" s="1"/>
  <c r="U499" i="28"/>
  <c r="V499" i="28" s="1"/>
  <c r="U500" i="28"/>
  <c r="V500" i="28" s="1"/>
  <c r="U501" i="28"/>
  <c r="V501" i="28" s="1"/>
  <c r="U502" i="28"/>
  <c r="V502" i="28" s="1"/>
  <c r="U503" i="28"/>
  <c r="V503" i="28" s="1"/>
  <c r="U504" i="28"/>
  <c r="V504" i="28" s="1"/>
  <c r="U505" i="28"/>
  <c r="V505" i="28" s="1"/>
  <c r="U506" i="28"/>
  <c r="V506" i="28" s="1"/>
  <c r="U507" i="28"/>
  <c r="V507" i="28" s="1"/>
  <c r="U508" i="28"/>
  <c r="V508" i="28" s="1"/>
  <c r="U509" i="28"/>
  <c r="V509" i="28" s="1"/>
  <c r="U510" i="28"/>
  <c r="V510" i="28" s="1"/>
  <c r="U511" i="28"/>
  <c r="V511" i="28" s="1"/>
  <c r="U512" i="28"/>
  <c r="V512" i="28" s="1"/>
  <c r="U513" i="28"/>
  <c r="V513" i="28" s="1"/>
  <c r="U514" i="28"/>
  <c r="V514" i="28" s="1"/>
  <c r="U515" i="28"/>
  <c r="V515" i="28" s="1"/>
  <c r="U516" i="28"/>
  <c r="V516" i="28" s="1"/>
  <c r="U517" i="28"/>
  <c r="V517" i="28" s="1"/>
  <c r="U518" i="28"/>
  <c r="V518" i="28" s="1"/>
  <c r="U519" i="28"/>
  <c r="V519" i="28" s="1"/>
  <c r="U520" i="28"/>
  <c r="V520" i="28" s="1"/>
  <c r="U521" i="28"/>
  <c r="V521" i="28" s="1"/>
  <c r="U522" i="28"/>
  <c r="V522" i="28" s="1"/>
  <c r="U523" i="28"/>
  <c r="V523" i="28" s="1"/>
  <c r="U524" i="28"/>
  <c r="V524" i="28" s="1"/>
  <c r="U525" i="28"/>
  <c r="V525" i="28" s="1"/>
  <c r="U526" i="28"/>
  <c r="V526" i="28" s="1"/>
  <c r="U527" i="28"/>
  <c r="V527" i="28" s="1"/>
  <c r="U528" i="28"/>
  <c r="V528" i="28" s="1"/>
  <c r="U529" i="28"/>
  <c r="V529" i="28" s="1"/>
  <c r="U530" i="28"/>
  <c r="V530" i="28" s="1"/>
  <c r="U531" i="28"/>
  <c r="V531" i="28" s="1"/>
  <c r="U532" i="28"/>
  <c r="V532" i="28" s="1"/>
  <c r="U533" i="28"/>
  <c r="V533" i="28" s="1"/>
  <c r="U534" i="28"/>
  <c r="V534" i="28" s="1"/>
  <c r="U535" i="28"/>
  <c r="V535" i="28" s="1"/>
  <c r="U536" i="28"/>
  <c r="V536" i="28" s="1"/>
  <c r="U537" i="28"/>
  <c r="V537" i="28" s="1"/>
  <c r="U538" i="28"/>
  <c r="V538" i="28" s="1"/>
  <c r="U539" i="28"/>
  <c r="V539" i="28" s="1"/>
  <c r="U540" i="28"/>
  <c r="V540" i="28" s="1"/>
  <c r="U541" i="28"/>
  <c r="V541" i="28" s="1"/>
  <c r="U542" i="28"/>
  <c r="V542" i="28" s="1"/>
  <c r="U543" i="28"/>
  <c r="V543" i="28" s="1"/>
  <c r="U544" i="28"/>
  <c r="V544" i="28" s="1"/>
  <c r="U545" i="28"/>
  <c r="V545" i="28" s="1"/>
  <c r="U546" i="28"/>
  <c r="V546" i="28" s="1"/>
  <c r="U547" i="28"/>
  <c r="V547" i="28" s="1"/>
  <c r="U548" i="28"/>
  <c r="V548" i="28" s="1"/>
  <c r="U549" i="28"/>
  <c r="V549" i="28" s="1"/>
  <c r="U550" i="28"/>
  <c r="V550" i="28" s="1"/>
  <c r="U551" i="28"/>
  <c r="V551" i="28" s="1"/>
  <c r="U552" i="28"/>
  <c r="V552" i="28" s="1"/>
  <c r="U553" i="28"/>
  <c r="V553" i="28" s="1"/>
  <c r="U554" i="28"/>
  <c r="V554" i="28" s="1"/>
  <c r="U555" i="28"/>
  <c r="V555" i="28" s="1"/>
  <c r="U556" i="28"/>
  <c r="V556" i="28" s="1"/>
  <c r="U557" i="28"/>
  <c r="V557" i="28" s="1"/>
  <c r="U558" i="28"/>
  <c r="V558" i="28" s="1"/>
  <c r="U559" i="28"/>
  <c r="V559" i="28" s="1"/>
  <c r="U560" i="28"/>
  <c r="V560" i="28" s="1"/>
  <c r="U561" i="28"/>
  <c r="V561" i="28" s="1"/>
  <c r="U562" i="28"/>
  <c r="V562" i="28" s="1"/>
  <c r="U563" i="28"/>
  <c r="V563" i="28" s="1"/>
  <c r="U564" i="28"/>
  <c r="V564" i="28" s="1"/>
  <c r="U565" i="28"/>
  <c r="V565" i="28" s="1"/>
  <c r="U566" i="28"/>
  <c r="V566" i="28" s="1"/>
  <c r="U567" i="28"/>
  <c r="V567" i="28" s="1"/>
  <c r="U568" i="28"/>
  <c r="V568" i="28" s="1"/>
  <c r="U569" i="28"/>
  <c r="V569" i="28" s="1"/>
  <c r="U570" i="28"/>
  <c r="V570" i="28" s="1"/>
  <c r="U571" i="28"/>
  <c r="V571" i="28" s="1"/>
  <c r="U3" i="28"/>
  <c r="V3" i="28" s="1"/>
  <c r="U4" i="28"/>
  <c r="V4" i="28" s="1"/>
  <c r="U5" i="28"/>
  <c r="V5" i="28" s="1"/>
  <c r="U2" i="28"/>
  <c r="V2" i="28" s="1"/>
  <c r="I127" i="9"/>
  <c r="E127" i="9"/>
  <c r="B127" i="9"/>
  <c r="E114" i="9"/>
  <c r="B114" i="9"/>
  <c r="I114" i="9" s="1"/>
  <c r="E101" i="9"/>
  <c r="B101" i="9"/>
  <c r="E88" i="9"/>
  <c r="B88" i="9"/>
  <c r="E75" i="9"/>
  <c r="B75" i="9"/>
  <c r="E62" i="9"/>
  <c r="B62" i="9"/>
  <c r="E49" i="9"/>
  <c r="B49" i="9"/>
  <c r="I49" i="9" s="1"/>
  <c r="E36" i="9"/>
  <c r="B36" i="9"/>
  <c r="I36" i="9" s="1"/>
  <c r="E23" i="9"/>
  <c r="B23" i="9"/>
  <c r="I23" i="9" s="1"/>
  <c r="E10" i="9"/>
  <c r="B10" i="9"/>
  <c r="I10" i="9" s="1"/>
  <c r="I101" i="9" l="1"/>
  <c r="I88" i="9"/>
  <c r="I75" i="9"/>
  <c r="I62" i="9"/>
  <c r="N3" i="18" l="1"/>
  <c r="O3" i="18" s="1"/>
  <c r="P3" i="18"/>
  <c r="Q3" i="18"/>
  <c r="R3" i="18" s="1"/>
  <c r="S3" i="18"/>
  <c r="N4" i="18"/>
  <c r="O4" i="18" s="1"/>
  <c r="P4" i="18"/>
  <c r="Q4" i="18"/>
  <c r="R4" i="18" s="1"/>
  <c r="S4" i="18"/>
  <c r="N5" i="18"/>
  <c r="O5" i="18" s="1"/>
  <c r="P5" i="18"/>
  <c r="Q5" i="18"/>
  <c r="R5" i="18" s="1"/>
  <c r="S5" i="18"/>
  <c r="N6" i="18"/>
  <c r="O6" i="18" s="1"/>
  <c r="P6" i="18"/>
  <c r="Q6" i="18"/>
  <c r="R6" i="18" s="1"/>
  <c r="S6" i="18"/>
  <c r="N7" i="18"/>
  <c r="O7" i="18" s="1"/>
  <c r="P7" i="18"/>
  <c r="Q7" i="18"/>
  <c r="R7" i="18" s="1"/>
  <c r="S7" i="18"/>
  <c r="N8" i="18"/>
  <c r="O8" i="18" s="1"/>
  <c r="P8" i="18"/>
  <c r="Q8" i="18"/>
  <c r="R8" i="18" s="1"/>
  <c r="S8" i="18"/>
  <c r="N9" i="18"/>
  <c r="O9" i="18" s="1"/>
  <c r="P9" i="18"/>
  <c r="Q9" i="18"/>
  <c r="R9" i="18" s="1"/>
  <c r="S9" i="18"/>
  <c r="N10" i="18"/>
  <c r="O10" i="18" s="1"/>
  <c r="P10" i="18"/>
  <c r="Q10" i="18"/>
  <c r="R10" i="18" s="1"/>
  <c r="S10" i="18"/>
  <c r="N11" i="18"/>
  <c r="O11" i="18" s="1"/>
  <c r="P11" i="18"/>
  <c r="Q11" i="18"/>
  <c r="R11" i="18" s="1"/>
  <c r="S11" i="18"/>
  <c r="N12" i="18"/>
  <c r="O12" i="18" s="1"/>
  <c r="P12" i="18"/>
  <c r="Q12" i="18"/>
  <c r="R12" i="18" s="1"/>
  <c r="S12" i="18"/>
  <c r="N13" i="18"/>
  <c r="O13" i="18" s="1"/>
  <c r="P13" i="18"/>
  <c r="Q13" i="18"/>
  <c r="R13" i="18" s="1"/>
  <c r="S13" i="18"/>
  <c r="N14" i="18"/>
  <c r="O14" i="18" s="1"/>
  <c r="P14" i="18"/>
  <c r="Q14" i="18"/>
  <c r="R14" i="18" s="1"/>
  <c r="S14" i="18"/>
  <c r="N15" i="18"/>
  <c r="O15" i="18" s="1"/>
  <c r="P15" i="18"/>
  <c r="Q15" i="18"/>
  <c r="R15" i="18" s="1"/>
  <c r="S15" i="18"/>
  <c r="N16" i="18"/>
  <c r="O16" i="18" s="1"/>
  <c r="P16" i="18"/>
  <c r="Q16" i="18"/>
  <c r="R16" i="18" s="1"/>
  <c r="S16" i="18"/>
  <c r="N17" i="18"/>
  <c r="O17" i="18" s="1"/>
  <c r="P17" i="18"/>
  <c r="Q17" i="18"/>
  <c r="R17" i="18" s="1"/>
  <c r="S17" i="18"/>
  <c r="N18" i="18"/>
  <c r="O18" i="18" s="1"/>
  <c r="P18" i="18"/>
  <c r="Q18" i="18"/>
  <c r="R18" i="18" s="1"/>
  <c r="S18" i="18"/>
  <c r="N19" i="18"/>
  <c r="O19" i="18" s="1"/>
  <c r="P19" i="18"/>
  <c r="Q19" i="18"/>
  <c r="R19" i="18" s="1"/>
  <c r="S19" i="18"/>
  <c r="N20" i="18"/>
  <c r="O20" i="18" s="1"/>
  <c r="P20" i="18"/>
  <c r="Q20" i="18"/>
  <c r="R20" i="18" s="1"/>
  <c r="S20" i="18"/>
  <c r="N21" i="18"/>
  <c r="O21" i="18" s="1"/>
  <c r="P21" i="18"/>
  <c r="Q21" i="18"/>
  <c r="R21" i="18" s="1"/>
  <c r="S21" i="18"/>
  <c r="N22" i="18"/>
  <c r="O22" i="18" s="1"/>
  <c r="P22" i="18"/>
  <c r="Q22" i="18"/>
  <c r="R22" i="18" s="1"/>
  <c r="S22" i="18"/>
  <c r="N23" i="18"/>
  <c r="O23" i="18" s="1"/>
  <c r="P23" i="18"/>
  <c r="Q23" i="18"/>
  <c r="R23" i="18" s="1"/>
  <c r="S23" i="18"/>
  <c r="N24" i="18"/>
  <c r="O24" i="18" s="1"/>
  <c r="P24" i="18"/>
  <c r="Q24" i="18"/>
  <c r="R24" i="18" s="1"/>
  <c r="S24" i="18"/>
  <c r="N25" i="18"/>
  <c r="O25" i="18" s="1"/>
  <c r="P25" i="18"/>
  <c r="Q25" i="18"/>
  <c r="R25" i="18" s="1"/>
  <c r="S25" i="18"/>
  <c r="N26" i="18"/>
  <c r="O26" i="18" s="1"/>
  <c r="P26" i="18"/>
  <c r="Q26" i="18"/>
  <c r="R26" i="18" s="1"/>
  <c r="S26" i="18"/>
  <c r="N27" i="18"/>
  <c r="O27" i="18" s="1"/>
  <c r="P27" i="18"/>
  <c r="Q27" i="18"/>
  <c r="R27" i="18" s="1"/>
  <c r="S27" i="18"/>
  <c r="N28" i="18"/>
  <c r="O28" i="18" s="1"/>
  <c r="P28" i="18"/>
  <c r="Q28" i="18"/>
  <c r="R28" i="18" s="1"/>
  <c r="S28" i="18"/>
  <c r="N29" i="18"/>
  <c r="O29" i="18" s="1"/>
  <c r="P29" i="18"/>
  <c r="Q29" i="18"/>
  <c r="R29" i="18" s="1"/>
  <c r="S29" i="18"/>
  <c r="N30" i="18"/>
  <c r="O30" i="18" s="1"/>
  <c r="P30" i="18"/>
  <c r="Q30" i="18"/>
  <c r="R30" i="18" s="1"/>
  <c r="S30" i="18"/>
  <c r="N31" i="18"/>
  <c r="O31" i="18" s="1"/>
  <c r="P31" i="18"/>
  <c r="Q31" i="18"/>
  <c r="R31" i="18" s="1"/>
  <c r="S31" i="18"/>
  <c r="N32" i="18"/>
  <c r="O32" i="18" s="1"/>
  <c r="P32" i="18"/>
  <c r="Q32" i="18"/>
  <c r="R32" i="18" s="1"/>
  <c r="S32" i="18"/>
  <c r="N33" i="18"/>
  <c r="O33" i="18" s="1"/>
  <c r="P33" i="18"/>
  <c r="Q33" i="18"/>
  <c r="R33" i="18" s="1"/>
  <c r="S33" i="18"/>
  <c r="N34" i="18"/>
  <c r="O34" i="18" s="1"/>
  <c r="P34" i="18"/>
  <c r="Q34" i="18"/>
  <c r="R34" i="18" s="1"/>
  <c r="S34" i="18"/>
  <c r="N35" i="18"/>
  <c r="O35" i="18" s="1"/>
  <c r="P35" i="18"/>
  <c r="Q35" i="18"/>
  <c r="R35" i="18" s="1"/>
  <c r="S35" i="18"/>
  <c r="N36" i="18"/>
  <c r="O36" i="18" s="1"/>
  <c r="P36" i="18"/>
  <c r="Q36" i="18"/>
  <c r="R36" i="18" s="1"/>
  <c r="S36" i="18"/>
  <c r="N37" i="18"/>
  <c r="O37" i="18" s="1"/>
  <c r="P37" i="18"/>
  <c r="Q37" i="18"/>
  <c r="R37" i="18" s="1"/>
  <c r="S37" i="18"/>
  <c r="N38" i="18"/>
  <c r="O38" i="18" s="1"/>
  <c r="P38" i="18"/>
  <c r="Q38" i="18"/>
  <c r="R38" i="18" s="1"/>
  <c r="S38" i="18"/>
  <c r="N39" i="18"/>
  <c r="O39" i="18" s="1"/>
  <c r="P39" i="18"/>
  <c r="Q39" i="18"/>
  <c r="R39" i="18" s="1"/>
  <c r="S39" i="18"/>
  <c r="N40" i="18"/>
  <c r="O40" i="18" s="1"/>
  <c r="P40" i="18"/>
  <c r="Q40" i="18"/>
  <c r="R40" i="18" s="1"/>
  <c r="S40" i="18"/>
  <c r="N41" i="18"/>
  <c r="O41" i="18" s="1"/>
  <c r="P41" i="18"/>
  <c r="Q41" i="18"/>
  <c r="R41" i="18" s="1"/>
  <c r="S41" i="18"/>
  <c r="N42" i="18"/>
  <c r="O42" i="18" s="1"/>
  <c r="P42" i="18"/>
  <c r="Q42" i="18"/>
  <c r="R42" i="18" s="1"/>
  <c r="S42" i="18"/>
  <c r="N43" i="18"/>
  <c r="O43" i="18" s="1"/>
  <c r="P43" i="18"/>
  <c r="Q43" i="18"/>
  <c r="R43" i="18" s="1"/>
  <c r="S43" i="18"/>
  <c r="N44" i="18"/>
  <c r="O44" i="18" s="1"/>
  <c r="P44" i="18"/>
  <c r="Q44" i="18"/>
  <c r="R44" i="18" s="1"/>
  <c r="S44" i="18"/>
  <c r="N45" i="18"/>
  <c r="O45" i="18" s="1"/>
  <c r="P45" i="18"/>
  <c r="Q45" i="18"/>
  <c r="R45" i="18" s="1"/>
  <c r="S45" i="18"/>
  <c r="N46" i="18"/>
  <c r="O46" i="18" s="1"/>
  <c r="P46" i="18"/>
  <c r="Q46" i="18"/>
  <c r="R46" i="18" s="1"/>
  <c r="S46" i="18"/>
  <c r="N47" i="18"/>
  <c r="O47" i="18" s="1"/>
  <c r="P47" i="18"/>
  <c r="Q47" i="18"/>
  <c r="R47" i="18" s="1"/>
  <c r="S47" i="18"/>
  <c r="N48" i="18"/>
  <c r="O48" i="18" s="1"/>
  <c r="P48" i="18"/>
  <c r="Q48" i="18"/>
  <c r="R48" i="18" s="1"/>
  <c r="S48" i="18"/>
  <c r="N49" i="18"/>
  <c r="O49" i="18" s="1"/>
  <c r="P49" i="18"/>
  <c r="Q49" i="18"/>
  <c r="R49" i="18" s="1"/>
  <c r="S49" i="18"/>
  <c r="N50" i="18"/>
  <c r="O50" i="18" s="1"/>
  <c r="P50" i="18"/>
  <c r="Q50" i="18"/>
  <c r="R50" i="18" s="1"/>
  <c r="S50" i="18"/>
  <c r="N51" i="18"/>
  <c r="O51" i="18" s="1"/>
  <c r="P51" i="18"/>
  <c r="Q51" i="18"/>
  <c r="R51" i="18" s="1"/>
  <c r="S51" i="18"/>
  <c r="N52" i="18"/>
  <c r="O52" i="18" s="1"/>
  <c r="P52" i="18"/>
  <c r="Q52" i="18"/>
  <c r="R52" i="18" s="1"/>
  <c r="S52" i="18"/>
  <c r="N53" i="18"/>
  <c r="O53" i="18" s="1"/>
  <c r="P53" i="18"/>
  <c r="Q53" i="18"/>
  <c r="R53" i="18" s="1"/>
  <c r="S53" i="18"/>
  <c r="N54" i="18"/>
  <c r="O54" i="18" s="1"/>
  <c r="P54" i="18"/>
  <c r="Q54" i="18"/>
  <c r="R54" i="18" s="1"/>
  <c r="S54" i="18"/>
  <c r="N55" i="18"/>
  <c r="O55" i="18" s="1"/>
  <c r="P55" i="18"/>
  <c r="Q55" i="18"/>
  <c r="R55" i="18" s="1"/>
  <c r="S55" i="18"/>
  <c r="N56" i="18"/>
  <c r="O56" i="18" s="1"/>
  <c r="P56" i="18"/>
  <c r="Q56" i="18"/>
  <c r="R56" i="18" s="1"/>
  <c r="S56" i="18"/>
  <c r="N57" i="18"/>
  <c r="O57" i="18" s="1"/>
  <c r="P57" i="18"/>
  <c r="Q57" i="18"/>
  <c r="R57" i="18" s="1"/>
  <c r="S57" i="18"/>
  <c r="N58" i="18"/>
  <c r="O58" i="18" s="1"/>
  <c r="P58" i="18"/>
  <c r="Q58" i="18"/>
  <c r="R58" i="18" s="1"/>
  <c r="S58" i="18"/>
  <c r="N59" i="18"/>
  <c r="O59" i="18" s="1"/>
  <c r="P59" i="18"/>
  <c r="Q59" i="18"/>
  <c r="R59" i="18" s="1"/>
  <c r="S59" i="18"/>
  <c r="N60" i="18"/>
  <c r="O60" i="18" s="1"/>
  <c r="P60" i="18"/>
  <c r="Q60" i="18"/>
  <c r="R60" i="18" s="1"/>
  <c r="S60" i="18"/>
  <c r="N61" i="18"/>
  <c r="O61" i="18" s="1"/>
  <c r="P61" i="18"/>
  <c r="Q61" i="18"/>
  <c r="R61" i="18" s="1"/>
  <c r="S61" i="18"/>
  <c r="N62" i="18"/>
  <c r="O62" i="18" s="1"/>
  <c r="P62" i="18"/>
  <c r="Q62" i="18"/>
  <c r="R62" i="18" s="1"/>
  <c r="S62" i="18"/>
  <c r="N63" i="18"/>
  <c r="O63" i="18" s="1"/>
  <c r="P63" i="18"/>
  <c r="Q63" i="18"/>
  <c r="R63" i="18" s="1"/>
  <c r="S63" i="18"/>
  <c r="N64" i="18"/>
  <c r="O64" i="18" s="1"/>
  <c r="P64" i="18"/>
  <c r="Q64" i="18"/>
  <c r="R64" i="18" s="1"/>
  <c r="S64" i="18"/>
  <c r="N65" i="18"/>
  <c r="O65" i="18" s="1"/>
  <c r="P65" i="18"/>
  <c r="Q65" i="18"/>
  <c r="R65" i="18" s="1"/>
  <c r="S65" i="18"/>
  <c r="N66" i="18"/>
  <c r="O66" i="18" s="1"/>
  <c r="P66" i="18"/>
  <c r="Q66" i="18"/>
  <c r="R66" i="18" s="1"/>
  <c r="S66" i="18"/>
  <c r="N67" i="18"/>
  <c r="O67" i="18" s="1"/>
  <c r="P67" i="18"/>
  <c r="Q67" i="18"/>
  <c r="R67" i="18" s="1"/>
  <c r="S67" i="18"/>
  <c r="N68" i="18"/>
  <c r="O68" i="18" s="1"/>
  <c r="P68" i="18"/>
  <c r="Q68" i="18"/>
  <c r="R68" i="18" s="1"/>
  <c r="S68" i="18"/>
  <c r="N69" i="18"/>
  <c r="O69" i="18" s="1"/>
  <c r="P69" i="18"/>
  <c r="Q69" i="18"/>
  <c r="R69" i="18" s="1"/>
  <c r="S69" i="18"/>
  <c r="N70" i="18"/>
  <c r="O70" i="18" s="1"/>
  <c r="P70" i="18"/>
  <c r="Q70" i="18"/>
  <c r="R70" i="18" s="1"/>
  <c r="S70" i="18"/>
  <c r="N71" i="18"/>
  <c r="O71" i="18" s="1"/>
  <c r="P71" i="18"/>
  <c r="Q71" i="18"/>
  <c r="R71" i="18" s="1"/>
  <c r="S71" i="18"/>
  <c r="N72" i="18"/>
  <c r="O72" i="18" s="1"/>
  <c r="P72" i="18"/>
  <c r="Q72" i="18"/>
  <c r="R72" i="18" s="1"/>
  <c r="S72" i="18"/>
  <c r="N73" i="18"/>
  <c r="O73" i="18" s="1"/>
  <c r="P73" i="18"/>
  <c r="Q73" i="18"/>
  <c r="R73" i="18" s="1"/>
  <c r="S73" i="18"/>
  <c r="N74" i="18"/>
  <c r="O74" i="18" s="1"/>
  <c r="P74" i="18"/>
  <c r="Q74" i="18"/>
  <c r="R74" i="18" s="1"/>
  <c r="S74" i="18"/>
  <c r="N75" i="18"/>
  <c r="O75" i="18" s="1"/>
  <c r="P75" i="18"/>
  <c r="Q75" i="18"/>
  <c r="R75" i="18" s="1"/>
  <c r="S75" i="18"/>
  <c r="N76" i="18"/>
  <c r="O76" i="18" s="1"/>
  <c r="P76" i="18"/>
  <c r="Q76" i="18"/>
  <c r="R76" i="18" s="1"/>
  <c r="S76" i="18"/>
  <c r="N77" i="18"/>
  <c r="O77" i="18" s="1"/>
  <c r="P77" i="18"/>
  <c r="Q77" i="18"/>
  <c r="R77" i="18" s="1"/>
  <c r="S77" i="18"/>
  <c r="N78" i="18"/>
  <c r="O78" i="18" s="1"/>
  <c r="P78" i="18"/>
  <c r="Q78" i="18"/>
  <c r="R78" i="18" s="1"/>
  <c r="S78" i="18"/>
  <c r="N79" i="18"/>
  <c r="O79" i="18" s="1"/>
  <c r="P79" i="18"/>
  <c r="Q79" i="18"/>
  <c r="R79" i="18" s="1"/>
  <c r="S79" i="18"/>
  <c r="N80" i="18"/>
  <c r="O80" i="18" s="1"/>
  <c r="P80" i="18"/>
  <c r="Q80" i="18"/>
  <c r="R80" i="18" s="1"/>
  <c r="S80" i="18"/>
  <c r="N81" i="18"/>
  <c r="O81" i="18" s="1"/>
  <c r="P81" i="18"/>
  <c r="Q81" i="18"/>
  <c r="R81" i="18" s="1"/>
  <c r="S81" i="18"/>
  <c r="N82" i="18"/>
  <c r="O82" i="18" s="1"/>
  <c r="P82" i="18"/>
  <c r="Q82" i="18"/>
  <c r="R82" i="18" s="1"/>
  <c r="S82" i="18"/>
  <c r="N83" i="18"/>
  <c r="O83" i="18" s="1"/>
  <c r="P83" i="18"/>
  <c r="Q83" i="18"/>
  <c r="R83" i="18" s="1"/>
  <c r="S83" i="18"/>
  <c r="N84" i="18"/>
  <c r="O84" i="18" s="1"/>
  <c r="P84" i="18"/>
  <c r="Q84" i="18"/>
  <c r="R84" i="18" s="1"/>
  <c r="S84" i="18"/>
  <c r="N85" i="18"/>
  <c r="O85" i="18" s="1"/>
  <c r="P85" i="18"/>
  <c r="Q85" i="18"/>
  <c r="R85" i="18" s="1"/>
  <c r="S85" i="18"/>
  <c r="N86" i="18"/>
  <c r="O86" i="18" s="1"/>
  <c r="P86" i="18"/>
  <c r="Q86" i="18"/>
  <c r="R86" i="18" s="1"/>
  <c r="S86" i="18"/>
  <c r="N87" i="18"/>
  <c r="O87" i="18" s="1"/>
  <c r="P87" i="18"/>
  <c r="Q87" i="18"/>
  <c r="R87" i="18" s="1"/>
  <c r="S87" i="18"/>
  <c r="N88" i="18"/>
  <c r="O88" i="18" s="1"/>
  <c r="P88" i="18"/>
  <c r="Q88" i="18"/>
  <c r="R88" i="18" s="1"/>
  <c r="S88" i="18"/>
  <c r="N89" i="18"/>
  <c r="O89" i="18" s="1"/>
  <c r="P89" i="18"/>
  <c r="Q89" i="18"/>
  <c r="R89" i="18" s="1"/>
  <c r="S89" i="18"/>
  <c r="N90" i="18"/>
  <c r="O90" i="18" s="1"/>
  <c r="P90" i="18"/>
  <c r="Q90" i="18"/>
  <c r="R90" i="18" s="1"/>
  <c r="S90" i="18"/>
  <c r="N91" i="18"/>
  <c r="O91" i="18" s="1"/>
  <c r="P91" i="18"/>
  <c r="Q91" i="18"/>
  <c r="R91" i="18" s="1"/>
  <c r="S91" i="18"/>
  <c r="N92" i="18"/>
  <c r="O92" i="18" s="1"/>
  <c r="P92" i="18"/>
  <c r="Q92" i="18"/>
  <c r="R92" i="18" s="1"/>
  <c r="S92" i="18"/>
  <c r="N93" i="18"/>
  <c r="O93" i="18" s="1"/>
  <c r="P93" i="18"/>
  <c r="Q93" i="18"/>
  <c r="R93" i="18" s="1"/>
  <c r="S93" i="18"/>
  <c r="N94" i="18"/>
  <c r="O94" i="18" s="1"/>
  <c r="P94" i="18"/>
  <c r="Q94" i="18"/>
  <c r="R94" i="18" s="1"/>
  <c r="S94" i="18"/>
  <c r="N95" i="18"/>
  <c r="O95" i="18" s="1"/>
  <c r="P95" i="18"/>
  <c r="Q95" i="18"/>
  <c r="R95" i="18" s="1"/>
  <c r="S95" i="18"/>
  <c r="N96" i="18"/>
  <c r="O96" i="18" s="1"/>
  <c r="P96" i="18"/>
  <c r="Q96" i="18"/>
  <c r="R96" i="18" s="1"/>
  <c r="S96" i="18"/>
  <c r="N97" i="18"/>
  <c r="O97" i="18" s="1"/>
  <c r="P97" i="18"/>
  <c r="Q97" i="18"/>
  <c r="R97" i="18" s="1"/>
  <c r="S97" i="18"/>
  <c r="N98" i="18"/>
  <c r="O98" i="18" s="1"/>
  <c r="P98" i="18"/>
  <c r="Q98" i="18"/>
  <c r="R98" i="18" s="1"/>
  <c r="S98" i="18"/>
  <c r="N99" i="18"/>
  <c r="O99" i="18" s="1"/>
  <c r="P99" i="18"/>
  <c r="Q99" i="18"/>
  <c r="R99" i="18" s="1"/>
  <c r="S99" i="18"/>
  <c r="N100" i="18"/>
  <c r="O100" i="18" s="1"/>
  <c r="P100" i="18"/>
  <c r="Q100" i="18"/>
  <c r="R100" i="18" s="1"/>
  <c r="S100" i="18"/>
  <c r="N101" i="18"/>
  <c r="O101" i="18" s="1"/>
  <c r="P101" i="18"/>
  <c r="Q101" i="18"/>
  <c r="R101" i="18" s="1"/>
  <c r="S101" i="18"/>
  <c r="N102" i="18"/>
  <c r="O102" i="18" s="1"/>
  <c r="P102" i="18"/>
  <c r="Q102" i="18"/>
  <c r="R102" i="18" s="1"/>
  <c r="S102" i="18"/>
  <c r="N103" i="18"/>
  <c r="O103" i="18" s="1"/>
  <c r="P103" i="18"/>
  <c r="Q103" i="18"/>
  <c r="R103" i="18" s="1"/>
  <c r="S103" i="18"/>
  <c r="N104" i="18"/>
  <c r="O104" i="18" s="1"/>
  <c r="P104" i="18"/>
  <c r="Q104" i="18"/>
  <c r="R104" i="18" s="1"/>
  <c r="S104" i="18"/>
  <c r="N105" i="18"/>
  <c r="O105" i="18" s="1"/>
  <c r="P105" i="18"/>
  <c r="Q105" i="18"/>
  <c r="R105" i="18" s="1"/>
  <c r="S105" i="18"/>
  <c r="N106" i="18"/>
  <c r="O106" i="18" s="1"/>
  <c r="P106" i="18"/>
  <c r="Q106" i="18"/>
  <c r="R106" i="18" s="1"/>
  <c r="S106" i="18"/>
  <c r="N107" i="18"/>
  <c r="O107" i="18" s="1"/>
  <c r="P107" i="18"/>
  <c r="Q107" i="18"/>
  <c r="R107" i="18" s="1"/>
  <c r="S107" i="18"/>
  <c r="N108" i="18"/>
  <c r="O108" i="18" s="1"/>
  <c r="P108" i="18"/>
  <c r="Q108" i="18"/>
  <c r="R108" i="18" s="1"/>
  <c r="S108" i="18"/>
  <c r="N109" i="18"/>
  <c r="O109" i="18" s="1"/>
  <c r="P109" i="18"/>
  <c r="Q109" i="18"/>
  <c r="R109" i="18" s="1"/>
  <c r="S109" i="18"/>
  <c r="N110" i="18"/>
  <c r="O110" i="18" s="1"/>
  <c r="P110" i="18"/>
  <c r="Q110" i="18"/>
  <c r="R110" i="18" s="1"/>
  <c r="S110" i="18"/>
  <c r="N111" i="18"/>
  <c r="O111" i="18" s="1"/>
  <c r="P111" i="18"/>
  <c r="Q111" i="18"/>
  <c r="R111" i="18" s="1"/>
  <c r="S111" i="18"/>
  <c r="N112" i="18"/>
  <c r="O112" i="18" s="1"/>
  <c r="P112" i="18"/>
  <c r="Q112" i="18"/>
  <c r="R112" i="18" s="1"/>
  <c r="S112" i="18"/>
  <c r="N113" i="18"/>
  <c r="O113" i="18" s="1"/>
  <c r="P113" i="18"/>
  <c r="Q113" i="18"/>
  <c r="R113" i="18" s="1"/>
  <c r="S113" i="18"/>
  <c r="N114" i="18"/>
  <c r="O114" i="18" s="1"/>
  <c r="P114" i="18"/>
  <c r="Q114" i="18"/>
  <c r="R114" i="18" s="1"/>
  <c r="S114" i="18"/>
  <c r="N115" i="18"/>
  <c r="O115" i="18" s="1"/>
  <c r="P115" i="18"/>
  <c r="Q115" i="18"/>
  <c r="R115" i="18" s="1"/>
  <c r="S115" i="18"/>
  <c r="N116" i="18"/>
  <c r="O116" i="18" s="1"/>
  <c r="P116" i="18"/>
  <c r="Q116" i="18"/>
  <c r="R116" i="18" s="1"/>
  <c r="S116" i="18"/>
  <c r="N117" i="18"/>
  <c r="O117" i="18" s="1"/>
  <c r="P117" i="18"/>
  <c r="Q117" i="18"/>
  <c r="R117" i="18" s="1"/>
  <c r="S117" i="18"/>
  <c r="N118" i="18"/>
  <c r="O118" i="18" s="1"/>
  <c r="P118" i="18"/>
  <c r="Q118" i="18"/>
  <c r="R118" i="18" s="1"/>
  <c r="S118" i="18"/>
  <c r="N119" i="18"/>
  <c r="O119" i="18" s="1"/>
  <c r="P119" i="18"/>
  <c r="Q119" i="18"/>
  <c r="R119" i="18" s="1"/>
  <c r="S119" i="18"/>
  <c r="N120" i="18"/>
  <c r="O120" i="18" s="1"/>
  <c r="P120" i="18"/>
  <c r="Q120" i="18"/>
  <c r="R120" i="18" s="1"/>
  <c r="S120" i="18"/>
  <c r="N121" i="18"/>
  <c r="O121" i="18" s="1"/>
  <c r="P121" i="18"/>
  <c r="Q121" i="18"/>
  <c r="R121" i="18" s="1"/>
  <c r="S121" i="18"/>
  <c r="N122" i="18"/>
  <c r="O122" i="18" s="1"/>
  <c r="P122" i="18"/>
  <c r="Q122" i="18"/>
  <c r="R122" i="18" s="1"/>
  <c r="S122" i="18"/>
  <c r="N123" i="18"/>
  <c r="O123" i="18" s="1"/>
  <c r="P123" i="18"/>
  <c r="Q123" i="18"/>
  <c r="R123" i="18" s="1"/>
  <c r="S123" i="18"/>
  <c r="N124" i="18"/>
  <c r="O124" i="18" s="1"/>
  <c r="P124" i="18"/>
  <c r="Q124" i="18"/>
  <c r="R124" i="18" s="1"/>
  <c r="S124" i="18"/>
  <c r="N125" i="18"/>
  <c r="O125" i="18" s="1"/>
  <c r="P125" i="18"/>
  <c r="Q125" i="18"/>
  <c r="R125" i="18" s="1"/>
  <c r="S125" i="18"/>
  <c r="N126" i="18"/>
  <c r="O126" i="18" s="1"/>
  <c r="P126" i="18"/>
  <c r="Q126" i="18"/>
  <c r="R126" i="18" s="1"/>
  <c r="S126" i="18"/>
  <c r="N127" i="18"/>
  <c r="O127" i="18" s="1"/>
  <c r="P127" i="18"/>
  <c r="Q127" i="18"/>
  <c r="R127" i="18" s="1"/>
  <c r="S127" i="18"/>
  <c r="N128" i="18"/>
  <c r="O128" i="18" s="1"/>
  <c r="P128" i="18"/>
  <c r="Q128" i="18"/>
  <c r="R128" i="18" s="1"/>
  <c r="S128" i="18"/>
  <c r="N129" i="18"/>
  <c r="O129" i="18" s="1"/>
  <c r="P129" i="18"/>
  <c r="Q129" i="18"/>
  <c r="R129" i="18" s="1"/>
  <c r="S129" i="18"/>
  <c r="N130" i="18"/>
  <c r="O130" i="18" s="1"/>
  <c r="P130" i="18"/>
  <c r="Q130" i="18"/>
  <c r="R130" i="18" s="1"/>
  <c r="S130" i="18"/>
  <c r="N131" i="18"/>
  <c r="O131" i="18" s="1"/>
  <c r="P131" i="18"/>
  <c r="Q131" i="18"/>
  <c r="R131" i="18" s="1"/>
  <c r="S131" i="18"/>
  <c r="N132" i="18"/>
  <c r="O132" i="18" s="1"/>
  <c r="P132" i="18"/>
  <c r="Q132" i="18"/>
  <c r="R132" i="18" s="1"/>
  <c r="S132" i="18"/>
  <c r="N133" i="18"/>
  <c r="O133" i="18" s="1"/>
  <c r="P133" i="18"/>
  <c r="Q133" i="18"/>
  <c r="R133" i="18" s="1"/>
  <c r="S133" i="18"/>
  <c r="N134" i="18"/>
  <c r="O134" i="18" s="1"/>
  <c r="P134" i="18"/>
  <c r="Q134" i="18"/>
  <c r="R134" i="18" s="1"/>
  <c r="S134" i="18"/>
  <c r="N135" i="18"/>
  <c r="O135" i="18" s="1"/>
  <c r="P135" i="18"/>
  <c r="Q135" i="18"/>
  <c r="R135" i="18" s="1"/>
  <c r="S135" i="18"/>
  <c r="N136" i="18"/>
  <c r="O136" i="18" s="1"/>
  <c r="P136" i="18"/>
  <c r="Q136" i="18"/>
  <c r="R136" i="18" s="1"/>
  <c r="S136" i="18"/>
  <c r="N137" i="18"/>
  <c r="O137" i="18" s="1"/>
  <c r="P137" i="18"/>
  <c r="Q137" i="18"/>
  <c r="R137" i="18" s="1"/>
  <c r="S137" i="18"/>
  <c r="N138" i="18"/>
  <c r="O138" i="18" s="1"/>
  <c r="P138" i="18"/>
  <c r="Q138" i="18"/>
  <c r="R138" i="18" s="1"/>
  <c r="S138" i="18"/>
  <c r="N139" i="18"/>
  <c r="O139" i="18" s="1"/>
  <c r="P139" i="18"/>
  <c r="Q139" i="18"/>
  <c r="R139" i="18" s="1"/>
  <c r="S139" i="18"/>
  <c r="N140" i="18"/>
  <c r="O140" i="18" s="1"/>
  <c r="P140" i="18"/>
  <c r="Q140" i="18"/>
  <c r="R140" i="18" s="1"/>
  <c r="S140" i="18"/>
  <c r="N141" i="18"/>
  <c r="O141" i="18" s="1"/>
  <c r="P141" i="18"/>
  <c r="Q141" i="18"/>
  <c r="R141" i="18" s="1"/>
  <c r="S141" i="18"/>
  <c r="N142" i="18"/>
  <c r="O142" i="18" s="1"/>
  <c r="P142" i="18"/>
  <c r="Q142" i="18"/>
  <c r="R142" i="18" s="1"/>
  <c r="S142" i="18"/>
  <c r="N143" i="18"/>
  <c r="O143" i="18" s="1"/>
  <c r="P143" i="18"/>
  <c r="Q143" i="18"/>
  <c r="R143" i="18" s="1"/>
  <c r="S143" i="18"/>
  <c r="N144" i="18"/>
  <c r="O144" i="18" s="1"/>
  <c r="P144" i="18"/>
  <c r="Q144" i="18"/>
  <c r="R144" i="18" s="1"/>
  <c r="S144" i="18"/>
  <c r="N145" i="18"/>
  <c r="O145" i="18" s="1"/>
  <c r="P145" i="18"/>
  <c r="Q145" i="18"/>
  <c r="R145" i="18" s="1"/>
  <c r="S145" i="18"/>
  <c r="N146" i="18"/>
  <c r="O146" i="18" s="1"/>
  <c r="P146" i="18"/>
  <c r="Q146" i="18"/>
  <c r="R146" i="18" s="1"/>
  <c r="S146" i="18"/>
  <c r="N147" i="18"/>
  <c r="O147" i="18" s="1"/>
  <c r="P147" i="18"/>
  <c r="Q147" i="18"/>
  <c r="R147" i="18" s="1"/>
  <c r="S147" i="18"/>
  <c r="N148" i="18"/>
  <c r="O148" i="18" s="1"/>
  <c r="P148" i="18"/>
  <c r="Q148" i="18"/>
  <c r="R148" i="18" s="1"/>
  <c r="S148" i="18"/>
  <c r="N149" i="18"/>
  <c r="O149" i="18" s="1"/>
  <c r="P149" i="18"/>
  <c r="Q149" i="18"/>
  <c r="R149" i="18" s="1"/>
  <c r="S149" i="18"/>
  <c r="N150" i="18"/>
  <c r="O150" i="18" s="1"/>
  <c r="P150" i="18"/>
  <c r="Q150" i="18"/>
  <c r="R150" i="18" s="1"/>
  <c r="S150" i="18"/>
  <c r="N151" i="18"/>
  <c r="O151" i="18" s="1"/>
  <c r="P151" i="18"/>
  <c r="Q151" i="18"/>
  <c r="R151" i="18" s="1"/>
  <c r="S151" i="18"/>
  <c r="N152" i="18"/>
  <c r="O152" i="18" s="1"/>
  <c r="P152" i="18"/>
  <c r="Q152" i="18"/>
  <c r="R152" i="18" s="1"/>
  <c r="S152" i="18"/>
  <c r="N153" i="18"/>
  <c r="O153" i="18" s="1"/>
  <c r="P153" i="18"/>
  <c r="Q153" i="18"/>
  <c r="R153" i="18" s="1"/>
  <c r="S153" i="18"/>
  <c r="N154" i="18"/>
  <c r="O154" i="18" s="1"/>
  <c r="P154" i="18"/>
  <c r="Q154" i="18"/>
  <c r="R154" i="18" s="1"/>
  <c r="S154" i="18"/>
  <c r="N155" i="18"/>
  <c r="O155" i="18" s="1"/>
  <c r="P155" i="18"/>
  <c r="Q155" i="18"/>
  <c r="R155" i="18" s="1"/>
  <c r="S155" i="18"/>
  <c r="N156" i="18"/>
  <c r="O156" i="18" s="1"/>
  <c r="P156" i="18"/>
  <c r="Q156" i="18"/>
  <c r="R156" i="18" s="1"/>
  <c r="S156" i="18"/>
  <c r="N157" i="18"/>
  <c r="O157" i="18" s="1"/>
  <c r="P157" i="18"/>
  <c r="Q157" i="18"/>
  <c r="R157" i="18" s="1"/>
  <c r="S157" i="18"/>
  <c r="N158" i="18"/>
  <c r="O158" i="18" s="1"/>
  <c r="P158" i="18"/>
  <c r="Q158" i="18"/>
  <c r="R158" i="18" s="1"/>
  <c r="S158" i="18"/>
  <c r="N159" i="18"/>
  <c r="O159" i="18" s="1"/>
  <c r="P159" i="18"/>
  <c r="Q159" i="18"/>
  <c r="R159" i="18" s="1"/>
  <c r="S159" i="18"/>
  <c r="N160" i="18"/>
  <c r="O160" i="18" s="1"/>
  <c r="P160" i="18"/>
  <c r="Q160" i="18"/>
  <c r="R160" i="18" s="1"/>
  <c r="S160" i="18"/>
  <c r="N161" i="18"/>
  <c r="O161" i="18" s="1"/>
  <c r="P161" i="18"/>
  <c r="Q161" i="18"/>
  <c r="R161" i="18" s="1"/>
  <c r="S161" i="18"/>
  <c r="N162" i="18"/>
  <c r="O162" i="18" s="1"/>
  <c r="P162" i="18"/>
  <c r="Q162" i="18"/>
  <c r="R162" i="18" s="1"/>
  <c r="S162" i="18"/>
  <c r="N163" i="18"/>
  <c r="O163" i="18" s="1"/>
  <c r="P163" i="18"/>
  <c r="Q163" i="18"/>
  <c r="R163" i="18" s="1"/>
  <c r="S163" i="18"/>
  <c r="N164" i="18"/>
  <c r="O164" i="18" s="1"/>
  <c r="P164" i="18"/>
  <c r="Q164" i="18"/>
  <c r="R164" i="18" s="1"/>
  <c r="S164" i="18"/>
  <c r="N165" i="18"/>
  <c r="O165" i="18" s="1"/>
  <c r="P165" i="18"/>
  <c r="Q165" i="18"/>
  <c r="R165" i="18" s="1"/>
  <c r="S165" i="18"/>
  <c r="N166" i="18"/>
  <c r="O166" i="18" s="1"/>
  <c r="P166" i="18"/>
  <c r="Q166" i="18"/>
  <c r="R166" i="18" s="1"/>
  <c r="S166" i="18"/>
  <c r="N167" i="18"/>
  <c r="O167" i="18" s="1"/>
  <c r="P167" i="18"/>
  <c r="Q167" i="18"/>
  <c r="R167" i="18" s="1"/>
  <c r="S167" i="18"/>
  <c r="N168" i="18"/>
  <c r="O168" i="18" s="1"/>
  <c r="P168" i="18"/>
  <c r="Q168" i="18"/>
  <c r="R168" i="18" s="1"/>
  <c r="S168" i="18"/>
  <c r="N169" i="18"/>
  <c r="O169" i="18" s="1"/>
  <c r="P169" i="18"/>
  <c r="Q169" i="18"/>
  <c r="R169" i="18" s="1"/>
  <c r="S169" i="18"/>
  <c r="N170" i="18"/>
  <c r="O170" i="18" s="1"/>
  <c r="P170" i="18"/>
  <c r="Q170" i="18"/>
  <c r="R170" i="18" s="1"/>
  <c r="S170" i="18"/>
  <c r="N171" i="18"/>
  <c r="O171" i="18" s="1"/>
  <c r="P171" i="18"/>
  <c r="Q171" i="18"/>
  <c r="R171" i="18" s="1"/>
  <c r="S171" i="18"/>
  <c r="N172" i="18"/>
  <c r="O172" i="18" s="1"/>
  <c r="P172" i="18"/>
  <c r="Q172" i="18"/>
  <c r="R172" i="18" s="1"/>
  <c r="S172" i="18"/>
  <c r="N173" i="18"/>
  <c r="O173" i="18" s="1"/>
  <c r="P173" i="18"/>
  <c r="Q173" i="18"/>
  <c r="R173" i="18" s="1"/>
  <c r="S173" i="18"/>
  <c r="N174" i="18"/>
  <c r="O174" i="18" s="1"/>
  <c r="P174" i="18"/>
  <c r="Q174" i="18"/>
  <c r="R174" i="18" s="1"/>
  <c r="S174" i="18"/>
  <c r="N175" i="18"/>
  <c r="O175" i="18" s="1"/>
  <c r="P175" i="18"/>
  <c r="Q175" i="18"/>
  <c r="R175" i="18" s="1"/>
  <c r="S175" i="18"/>
  <c r="N176" i="18"/>
  <c r="O176" i="18" s="1"/>
  <c r="P176" i="18"/>
  <c r="Q176" i="18"/>
  <c r="R176" i="18" s="1"/>
  <c r="S176" i="18"/>
  <c r="N177" i="18"/>
  <c r="O177" i="18" s="1"/>
  <c r="P177" i="18"/>
  <c r="Q177" i="18"/>
  <c r="R177" i="18" s="1"/>
  <c r="S177" i="18"/>
  <c r="N178" i="18"/>
  <c r="O178" i="18" s="1"/>
  <c r="P178" i="18"/>
  <c r="Q178" i="18"/>
  <c r="R178" i="18" s="1"/>
  <c r="S178" i="18"/>
  <c r="N179" i="18"/>
  <c r="O179" i="18" s="1"/>
  <c r="P179" i="18"/>
  <c r="Q179" i="18"/>
  <c r="R179" i="18" s="1"/>
  <c r="S179" i="18"/>
  <c r="N180" i="18"/>
  <c r="O180" i="18" s="1"/>
  <c r="P180" i="18"/>
  <c r="Q180" i="18"/>
  <c r="R180" i="18" s="1"/>
  <c r="S180" i="18"/>
  <c r="N181" i="18"/>
  <c r="O181" i="18" s="1"/>
  <c r="P181" i="18"/>
  <c r="Q181" i="18"/>
  <c r="R181" i="18" s="1"/>
  <c r="S181" i="18"/>
  <c r="N182" i="18"/>
  <c r="O182" i="18" s="1"/>
  <c r="P182" i="18"/>
  <c r="Q182" i="18"/>
  <c r="R182" i="18" s="1"/>
  <c r="S182" i="18"/>
  <c r="N183" i="18"/>
  <c r="O183" i="18" s="1"/>
  <c r="P183" i="18"/>
  <c r="Q183" i="18"/>
  <c r="R183" i="18" s="1"/>
  <c r="S183" i="18"/>
  <c r="N184" i="18"/>
  <c r="O184" i="18" s="1"/>
  <c r="P184" i="18"/>
  <c r="Q184" i="18"/>
  <c r="R184" i="18" s="1"/>
  <c r="S184" i="18"/>
  <c r="N185" i="18"/>
  <c r="O185" i="18" s="1"/>
  <c r="P185" i="18"/>
  <c r="Q185" i="18"/>
  <c r="R185" i="18" s="1"/>
  <c r="S185" i="18"/>
  <c r="N186" i="18"/>
  <c r="O186" i="18" s="1"/>
  <c r="P186" i="18"/>
  <c r="Q186" i="18"/>
  <c r="R186" i="18" s="1"/>
  <c r="S186" i="18"/>
  <c r="N187" i="18"/>
  <c r="O187" i="18" s="1"/>
  <c r="P187" i="18"/>
  <c r="Q187" i="18"/>
  <c r="R187" i="18" s="1"/>
  <c r="S187" i="18"/>
  <c r="N188" i="18"/>
  <c r="O188" i="18" s="1"/>
  <c r="P188" i="18"/>
  <c r="Q188" i="18"/>
  <c r="R188" i="18" s="1"/>
  <c r="S188" i="18"/>
  <c r="N189" i="18"/>
  <c r="O189" i="18" s="1"/>
  <c r="P189" i="18"/>
  <c r="Q189" i="18"/>
  <c r="R189" i="18" s="1"/>
  <c r="S189" i="18"/>
  <c r="N190" i="18"/>
  <c r="O190" i="18" s="1"/>
  <c r="P190" i="18"/>
  <c r="Q190" i="18"/>
  <c r="R190" i="18" s="1"/>
  <c r="S190" i="18"/>
  <c r="N191" i="18"/>
  <c r="O191" i="18" s="1"/>
  <c r="P191" i="18"/>
  <c r="Q191" i="18"/>
  <c r="R191" i="18" s="1"/>
  <c r="S191" i="18"/>
  <c r="N192" i="18"/>
  <c r="O192" i="18" s="1"/>
  <c r="P192" i="18"/>
  <c r="Q192" i="18"/>
  <c r="R192" i="18" s="1"/>
  <c r="S192" i="18"/>
  <c r="N193" i="18"/>
  <c r="O193" i="18" s="1"/>
  <c r="P193" i="18"/>
  <c r="Q193" i="18"/>
  <c r="R193" i="18" s="1"/>
  <c r="S193" i="18"/>
  <c r="N194" i="18"/>
  <c r="O194" i="18" s="1"/>
  <c r="P194" i="18"/>
  <c r="Q194" i="18"/>
  <c r="R194" i="18" s="1"/>
  <c r="S194" i="18"/>
  <c r="N195" i="18"/>
  <c r="O195" i="18" s="1"/>
  <c r="P195" i="18"/>
  <c r="Q195" i="18"/>
  <c r="R195" i="18" s="1"/>
  <c r="S195" i="18"/>
  <c r="N196" i="18"/>
  <c r="O196" i="18" s="1"/>
  <c r="P196" i="18"/>
  <c r="Q196" i="18"/>
  <c r="R196" i="18" s="1"/>
  <c r="S196" i="18"/>
  <c r="N197" i="18"/>
  <c r="O197" i="18" s="1"/>
  <c r="P197" i="18"/>
  <c r="Q197" i="18"/>
  <c r="R197" i="18" s="1"/>
  <c r="S197" i="18"/>
  <c r="N198" i="18"/>
  <c r="O198" i="18" s="1"/>
  <c r="P198" i="18"/>
  <c r="Q198" i="18"/>
  <c r="R198" i="18" s="1"/>
  <c r="S198" i="18"/>
  <c r="N199" i="18"/>
  <c r="O199" i="18" s="1"/>
  <c r="P199" i="18"/>
  <c r="Q199" i="18"/>
  <c r="R199" i="18" s="1"/>
  <c r="S199" i="18"/>
  <c r="N200" i="18"/>
  <c r="O200" i="18" s="1"/>
  <c r="P200" i="18"/>
  <c r="Q200" i="18"/>
  <c r="R200" i="18" s="1"/>
  <c r="S200" i="18"/>
  <c r="N201" i="18"/>
  <c r="O201" i="18" s="1"/>
  <c r="P201" i="18"/>
  <c r="Q201" i="18"/>
  <c r="R201" i="18" s="1"/>
  <c r="S201" i="18"/>
  <c r="N202" i="18"/>
  <c r="O202" i="18" s="1"/>
  <c r="P202" i="18"/>
  <c r="Q202" i="18"/>
  <c r="R202" i="18" s="1"/>
  <c r="S202" i="18"/>
  <c r="N203" i="18"/>
  <c r="O203" i="18" s="1"/>
  <c r="P203" i="18"/>
  <c r="Q203" i="18"/>
  <c r="R203" i="18" s="1"/>
  <c r="S203" i="18"/>
  <c r="N204" i="18"/>
  <c r="O204" i="18" s="1"/>
  <c r="P204" i="18"/>
  <c r="Q204" i="18"/>
  <c r="R204" i="18" s="1"/>
  <c r="S204" i="18"/>
  <c r="N205" i="18"/>
  <c r="O205" i="18" s="1"/>
  <c r="P205" i="18"/>
  <c r="Q205" i="18"/>
  <c r="R205" i="18" s="1"/>
  <c r="S205" i="18"/>
  <c r="N206" i="18"/>
  <c r="O206" i="18" s="1"/>
  <c r="P206" i="18"/>
  <c r="Q206" i="18"/>
  <c r="R206" i="18" s="1"/>
  <c r="S206" i="18"/>
  <c r="N207" i="18"/>
  <c r="O207" i="18" s="1"/>
  <c r="P207" i="18"/>
  <c r="Q207" i="18"/>
  <c r="R207" i="18" s="1"/>
  <c r="S207" i="18"/>
  <c r="N208" i="18"/>
  <c r="O208" i="18" s="1"/>
  <c r="P208" i="18"/>
  <c r="Q208" i="18"/>
  <c r="R208" i="18" s="1"/>
  <c r="S208" i="18"/>
  <c r="N209" i="18"/>
  <c r="O209" i="18" s="1"/>
  <c r="P209" i="18"/>
  <c r="Q209" i="18"/>
  <c r="R209" i="18" s="1"/>
  <c r="S209" i="18"/>
  <c r="N210" i="18"/>
  <c r="O210" i="18" s="1"/>
  <c r="P210" i="18"/>
  <c r="Q210" i="18"/>
  <c r="R210" i="18" s="1"/>
  <c r="S210" i="18"/>
  <c r="N211" i="18"/>
  <c r="O211" i="18" s="1"/>
  <c r="P211" i="18"/>
  <c r="Q211" i="18"/>
  <c r="R211" i="18" s="1"/>
  <c r="S211" i="18"/>
  <c r="N212" i="18"/>
  <c r="O212" i="18" s="1"/>
  <c r="P212" i="18"/>
  <c r="Q212" i="18"/>
  <c r="R212" i="18" s="1"/>
  <c r="S212" i="18"/>
  <c r="N213" i="18"/>
  <c r="O213" i="18" s="1"/>
  <c r="P213" i="18"/>
  <c r="Q213" i="18"/>
  <c r="R213" i="18" s="1"/>
  <c r="S213" i="18"/>
  <c r="N214" i="18"/>
  <c r="O214" i="18" s="1"/>
  <c r="P214" i="18"/>
  <c r="Q214" i="18"/>
  <c r="R214" i="18" s="1"/>
  <c r="S214" i="18"/>
  <c r="N215" i="18"/>
  <c r="O215" i="18" s="1"/>
  <c r="P215" i="18"/>
  <c r="Q215" i="18"/>
  <c r="R215" i="18" s="1"/>
  <c r="S215" i="18"/>
  <c r="N216" i="18"/>
  <c r="O216" i="18" s="1"/>
  <c r="P216" i="18"/>
  <c r="Q216" i="18"/>
  <c r="R216" i="18" s="1"/>
  <c r="S216" i="18"/>
  <c r="N217" i="18"/>
  <c r="O217" i="18" s="1"/>
  <c r="P217" i="18"/>
  <c r="Q217" i="18"/>
  <c r="R217" i="18" s="1"/>
  <c r="S217" i="18"/>
  <c r="N218" i="18"/>
  <c r="O218" i="18" s="1"/>
  <c r="P218" i="18"/>
  <c r="Q218" i="18"/>
  <c r="R218" i="18" s="1"/>
  <c r="S218" i="18"/>
  <c r="N219" i="18"/>
  <c r="O219" i="18" s="1"/>
  <c r="P219" i="18"/>
  <c r="Q219" i="18"/>
  <c r="R219" i="18" s="1"/>
  <c r="S219" i="18"/>
  <c r="N220" i="18"/>
  <c r="O220" i="18" s="1"/>
  <c r="P220" i="18"/>
  <c r="Q220" i="18"/>
  <c r="R220" i="18" s="1"/>
  <c r="S220" i="18"/>
  <c r="N221" i="18"/>
  <c r="O221" i="18" s="1"/>
  <c r="P221" i="18"/>
  <c r="Q221" i="18"/>
  <c r="R221" i="18" s="1"/>
  <c r="S221" i="18"/>
  <c r="N222" i="18"/>
  <c r="O222" i="18" s="1"/>
  <c r="P222" i="18"/>
  <c r="Q222" i="18"/>
  <c r="R222" i="18" s="1"/>
  <c r="S222" i="18"/>
  <c r="N223" i="18"/>
  <c r="O223" i="18" s="1"/>
  <c r="P223" i="18"/>
  <c r="Q223" i="18"/>
  <c r="R223" i="18" s="1"/>
  <c r="S223" i="18"/>
  <c r="N224" i="18"/>
  <c r="O224" i="18" s="1"/>
  <c r="P224" i="18"/>
  <c r="Q224" i="18"/>
  <c r="R224" i="18" s="1"/>
  <c r="S224" i="18"/>
  <c r="N225" i="18"/>
  <c r="O225" i="18" s="1"/>
  <c r="P225" i="18"/>
  <c r="Q225" i="18"/>
  <c r="R225" i="18" s="1"/>
  <c r="S225" i="18"/>
  <c r="N226" i="18"/>
  <c r="O226" i="18" s="1"/>
  <c r="P226" i="18"/>
  <c r="Q226" i="18"/>
  <c r="R226" i="18" s="1"/>
  <c r="S226" i="18"/>
  <c r="N227" i="18"/>
  <c r="O227" i="18" s="1"/>
  <c r="P227" i="18"/>
  <c r="Q227" i="18"/>
  <c r="R227" i="18" s="1"/>
  <c r="S227" i="18"/>
  <c r="N228" i="18"/>
  <c r="O228" i="18" s="1"/>
  <c r="P228" i="18"/>
  <c r="Q228" i="18"/>
  <c r="R228" i="18" s="1"/>
  <c r="S228" i="18"/>
  <c r="N229" i="18"/>
  <c r="O229" i="18" s="1"/>
  <c r="P229" i="18"/>
  <c r="Q229" i="18"/>
  <c r="R229" i="18" s="1"/>
  <c r="S229" i="18"/>
  <c r="N230" i="18"/>
  <c r="O230" i="18" s="1"/>
  <c r="P230" i="18"/>
  <c r="Q230" i="18"/>
  <c r="R230" i="18" s="1"/>
  <c r="S230" i="18"/>
  <c r="N231" i="18"/>
  <c r="O231" i="18" s="1"/>
  <c r="P231" i="18"/>
  <c r="Q231" i="18"/>
  <c r="R231" i="18" s="1"/>
  <c r="S231" i="18"/>
  <c r="N232" i="18"/>
  <c r="O232" i="18" s="1"/>
  <c r="P232" i="18"/>
  <c r="Q232" i="18"/>
  <c r="R232" i="18" s="1"/>
  <c r="S232" i="18"/>
  <c r="N233" i="18"/>
  <c r="O233" i="18" s="1"/>
  <c r="P233" i="18"/>
  <c r="Q233" i="18"/>
  <c r="R233" i="18" s="1"/>
  <c r="S233" i="18"/>
  <c r="N234" i="18"/>
  <c r="O234" i="18" s="1"/>
  <c r="P234" i="18"/>
  <c r="Q234" i="18"/>
  <c r="R234" i="18" s="1"/>
  <c r="S234" i="18"/>
  <c r="N235" i="18"/>
  <c r="O235" i="18" s="1"/>
  <c r="P235" i="18"/>
  <c r="Q235" i="18"/>
  <c r="R235" i="18" s="1"/>
  <c r="S235" i="18"/>
  <c r="N236" i="18"/>
  <c r="O236" i="18" s="1"/>
  <c r="P236" i="18"/>
  <c r="Q236" i="18"/>
  <c r="R236" i="18" s="1"/>
  <c r="S236" i="18"/>
  <c r="N237" i="18"/>
  <c r="O237" i="18" s="1"/>
  <c r="P237" i="18"/>
  <c r="Q237" i="18"/>
  <c r="R237" i="18" s="1"/>
  <c r="S237" i="18"/>
  <c r="N238" i="18"/>
  <c r="O238" i="18" s="1"/>
  <c r="P238" i="18"/>
  <c r="Q238" i="18"/>
  <c r="R238" i="18" s="1"/>
  <c r="S238" i="18"/>
  <c r="N239" i="18"/>
  <c r="O239" i="18" s="1"/>
  <c r="P239" i="18"/>
  <c r="Q239" i="18"/>
  <c r="R239" i="18" s="1"/>
  <c r="S239" i="18"/>
  <c r="N240" i="18"/>
  <c r="O240" i="18" s="1"/>
  <c r="P240" i="18"/>
  <c r="Q240" i="18"/>
  <c r="R240" i="18" s="1"/>
  <c r="S240" i="18"/>
  <c r="N241" i="18"/>
  <c r="O241" i="18" s="1"/>
  <c r="P241" i="18"/>
  <c r="Q241" i="18"/>
  <c r="R241" i="18" s="1"/>
  <c r="S241" i="18"/>
  <c r="N242" i="18"/>
  <c r="O242" i="18" s="1"/>
  <c r="P242" i="18"/>
  <c r="Q242" i="18"/>
  <c r="R242" i="18" s="1"/>
  <c r="S242" i="18"/>
  <c r="N243" i="18"/>
  <c r="O243" i="18" s="1"/>
  <c r="P243" i="18"/>
  <c r="Q243" i="18"/>
  <c r="R243" i="18" s="1"/>
  <c r="S243" i="18"/>
  <c r="N244" i="18"/>
  <c r="O244" i="18" s="1"/>
  <c r="P244" i="18"/>
  <c r="Q244" i="18"/>
  <c r="R244" i="18" s="1"/>
  <c r="S244" i="18"/>
  <c r="N245" i="18"/>
  <c r="O245" i="18" s="1"/>
  <c r="P245" i="18"/>
  <c r="Q245" i="18"/>
  <c r="R245" i="18" s="1"/>
  <c r="S245" i="18"/>
  <c r="N246" i="18"/>
  <c r="O246" i="18" s="1"/>
  <c r="P246" i="18"/>
  <c r="Q246" i="18"/>
  <c r="R246" i="18" s="1"/>
  <c r="S246" i="18"/>
  <c r="N247" i="18"/>
  <c r="O247" i="18" s="1"/>
  <c r="P247" i="18"/>
  <c r="Q247" i="18"/>
  <c r="R247" i="18" s="1"/>
  <c r="S247" i="18"/>
  <c r="N248" i="18"/>
  <c r="O248" i="18" s="1"/>
  <c r="P248" i="18"/>
  <c r="Q248" i="18"/>
  <c r="R248" i="18" s="1"/>
  <c r="S248" i="18"/>
  <c r="N249" i="18"/>
  <c r="O249" i="18" s="1"/>
  <c r="P249" i="18"/>
  <c r="Q249" i="18"/>
  <c r="R249" i="18" s="1"/>
  <c r="S249" i="18"/>
  <c r="N250" i="18"/>
  <c r="O250" i="18" s="1"/>
  <c r="P250" i="18"/>
  <c r="Q250" i="18"/>
  <c r="R250" i="18" s="1"/>
  <c r="S250" i="18"/>
  <c r="N251" i="18"/>
  <c r="O251" i="18" s="1"/>
  <c r="P251" i="18"/>
  <c r="Q251" i="18"/>
  <c r="R251" i="18" s="1"/>
  <c r="S251" i="18"/>
  <c r="N252" i="18"/>
  <c r="O252" i="18" s="1"/>
  <c r="P252" i="18"/>
  <c r="Q252" i="18"/>
  <c r="R252" i="18" s="1"/>
  <c r="S252" i="18"/>
  <c r="N253" i="18"/>
  <c r="O253" i="18" s="1"/>
  <c r="P253" i="18"/>
  <c r="Q253" i="18"/>
  <c r="R253" i="18" s="1"/>
  <c r="S253" i="18"/>
  <c r="N254" i="18"/>
  <c r="O254" i="18" s="1"/>
  <c r="P254" i="18"/>
  <c r="Q254" i="18"/>
  <c r="R254" i="18" s="1"/>
  <c r="S254" i="18"/>
  <c r="N255" i="18"/>
  <c r="O255" i="18" s="1"/>
  <c r="P255" i="18"/>
  <c r="Q255" i="18"/>
  <c r="R255" i="18" s="1"/>
  <c r="S255" i="18"/>
  <c r="N256" i="18"/>
  <c r="O256" i="18" s="1"/>
  <c r="P256" i="18"/>
  <c r="Q256" i="18"/>
  <c r="R256" i="18" s="1"/>
  <c r="S256" i="18"/>
  <c r="N257" i="18"/>
  <c r="O257" i="18" s="1"/>
  <c r="P257" i="18"/>
  <c r="Q257" i="18"/>
  <c r="R257" i="18" s="1"/>
  <c r="S257" i="18"/>
  <c r="N258" i="18"/>
  <c r="O258" i="18" s="1"/>
  <c r="P258" i="18"/>
  <c r="Q258" i="18"/>
  <c r="R258" i="18" s="1"/>
  <c r="S258" i="18"/>
  <c r="N259" i="18"/>
  <c r="O259" i="18" s="1"/>
  <c r="P259" i="18"/>
  <c r="Q259" i="18"/>
  <c r="R259" i="18" s="1"/>
  <c r="S259" i="18"/>
  <c r="N260" i="18"/>
  <c r="O260" i="18" s="1"/>
  <c r="P260" i="18"/>
  <c r="Q260" i="18"/>
  <c r="R260" i="18" s="1"/>
  <c r="S260" i="18"/>
  <c r="N261" i="18"/>
  <c r="O261" i="18" s="1"/>
  <c r="P261" i="18"/>
  <c r="Q261" i="18"/>
  <c r="R261" i="18" s="1"/>
  <c r="S261" i="18"/>
  <c r="N262" i="18"/>
  <c r="O262" i="18" s="1"/>
  <c r="P262" i="18"/>
  <c r="Q262" i="18"/>
  <c r="R262" i="18" s="1"/>
  <c r="S262" i="18"/>
  <c r="N263" i="18"/>
  <c r="O263" i="18" s="1"/>
  <c r="P263" i="18"/>
  <c r="Q263" i="18"/>
  <c r="R263" i="18" s="1"/>
  <c r="S263" i="18"/>
  <c r="N264" i="18"/>
  <c r="O264" i="18" s="1"/>
  <c r="P264" i="18"/>
  <c r="Q264" i="18"/>
  <c r="R264" i="18" s="1"/>
  <c r="S264" i="18"/>
  <c r="N265" i="18"/>
  <c r="O265" i="18" s="1"/>
  <c r="P265" i="18"/>
  <c r="Q265" i="18"/>
  <c r="R265" i="18" s="1"/>
  <c r="S265" i="18"/>
  <c r="N266" i="18"/>
  <c r="O266" i="18" s="1"/>
  <c r="P266" i="18"/>
  <c r="Q266" i="18"/>
  <c r="R266" i="18" s="1"/>
  <c r="S266" i="18"/>
  <c r="N267" i="18"/>
  <c r="O267" i="18" s="1"/>
  <c r="P267" i="18"/>
  <c r="Q267" i="18"/>
  <c r="R267" i="18" s="1"/>
  <c r="S267" i="18"/>
  <c r="N268" i="18"/>
  <c r="O268" i="18" s="1"/>
  <c r="P268" i="18"/>
  <c r="Q268" i="18"/>
  <c r="R268" i="18" s="1"/>
  <c r="S268" i="18"/>
  <c r="N269" i="18"/>
  <c r="O269" i="18" s="1"/>
  <c r="P269" i="18"/>
  <c r="Q269" i="18"/>
  <c r="R269" i="18" s="1"/>
  <c r="S269" i="18"/>
  <c r="N270" i="18"/>
  <c r="O270" i="18" s="1"/>
  <c r="P270" i="18"/>
  <c r="Q270" i="18"/>
  <c r="R270" i="18" s="1"/>
  <c r="S270" i="18"/>
  <c r="N271" i="18"/>
  <c r="O271" i="18" s="1"/>
  <c r="P271" i="18"/>
  <c r="Q271" i="18"/>
  <c r="R271" i="18" s="1"/>
  <c r="S271" i="18"/>
  <c r="N272" i="18"/>
  <c r="O272" i="18" s="1"/>
  <c r="P272" i="18"/>
  <c r="Q272" i="18"/>
  <c r="R272" i="18" s="1"/>
  <c r="S272" i="18"/>
  <c r="N273" i="18"/>
  <c r="O273" i="18" s="1"/>
  <c r="P273" i="18"/>
  <c r="Q273" i="18"/>
  <c r="R273" i="18" s="1"/>
  <c r="S273" i="18"/>
  <c r="N274" i="18"/>
  <c r="O274" i="18" s="1"/>
  <c r="P274" i="18"/>
  <c r="Q274" i="18"/>
  <c r="R274" i="18" s="1"/>
  <c r="S274" i="18"/>
  <c r="N275" i="18"/>
  <c r="O275" i="18" s="1"/>
  <c r="P275" i="18"/>
  <c r="Q275" i="18"/>
  <c r="R275" i="18" s="1"/>
  <c r="S275" i="18"/>
  <c r="N276" i="18"/>
  <c r="O276" i="18" s="1"/>
  <c r="P276" i="18"/>
  <c r="Q276" i="18"/>
  <c r="R276" i="18" s="1"/>
  <c r="S276" i="18"/>
  <c r="N277" i="18"/>
  <c r="O277" i="18" s="1"/>
  <c r="P277" i="18"/>
  <c r="Q277" i="18"/>
  <c r="R277" i="18" s="1"/>
  <c r="S277" i="18"/>
  <c r="N278" i="18"/>
  <c r="O278" i="18" s="1"/>
  <c r="P278" i="18"/>
  <c r="Q278" i="18"/>
  <c r="R278" i="18" s="1"/>
  <c r="S278" i="18"/>
  <c r="N279" i="18"/>
  <c r="O279" i="18" s="1"/>
  <c r="P279" i="18"/>
  <c r="Q279" i="18"/>
  <c r="R279" i="18" s="1"/>
  <c r="S279" i="18"/>
  <c r="N280" i="18"/>
  <c r="O280" i="18" s="1"/>
  <c r="P280" i="18"/>
  <c r="Q280" i="18"/>
  <c r="R280" i="18" s="1"/>
  <c r="S280" i="18"/>
  <c r="N281" i="18"/>
  <c r="O281" i="18" s="1"/>
  <c r="P281" i="18"/>
  <c r="Q281" i="18"/>
  <c r="R281" i="18" s="1"/>
  <c r="S281" i="18"/>
  <c r="N282" i="18"/>
  <c r="O282" i="18" s="1"/>
  <c r="P282" i="18"/>
  <c r="Q282" i="18"/>
  <c r="R282" i="18" s="1"/>
  <c r="S282" i="18"/>
  <c r="N283" i="18"/>
  <c r="O283" i="18" s="1"/>
  <c r="P283" i="18"/>
  <c r="Q283" i="18"/>
  <c r="R283" i="18" s="1"/>
  <c r="S283" i="18"/>
  <c r="N284" i="18"/>
  <c r="O284" i="18" s="1"/>
  <c r="P284" i="18"/>
  <c r="Q284" i="18"/>
  <c r="R284" i="18" s="1"/>
  <c r="S284" i="18"/>
  <c r="N285" i="18"/>
  <c r="O285" i="18" s="1"/>
  <c r="P285" i="18"/>
  <c r="Q285" i="18"/>
  <c r="R285" i="18" s="1"/>
  <c r="S285" i="18"/>
  <c r="N286" i="18"/>
  <c r="O286" i="18" s="1"/>
  <c r="P286" i="18"/>
  <c r="Q286" i="18"/>
  <c r="R286" i="18" s="1"/>
  <c r="S286" i="18"/>
  <c r="N287" i="18"/>
  <c r="O287" i="18" s="1"/>
  <c r="P287" i="18"/>
  <c r="Q287" i="18"/>
  <c r="R287" i="18" s="1"/>
  <c r="S287" i="18"/>
  <c r="N288" i="18"/>
  <c r="O288" i="18" s="1"/>
  <c r="P288" i="18"/>
  <c r="Q288" i="18"/>
  <c r="R288" i="18" s="1"/>
  <c r="S288" i="18"/>
  <c r="N289" i="18"/>
  <c r="O289" i="18" s="1"/>
  <c r="P289" i="18"/>
  <c r="Q289" i="18"/>
  <c r="R289" i="18" s="1"/>
  <c r="S289" i="18"/>
  <c r="N290" i="18"/>
  <c r="O290" i="18" s="1"/>
  <c r="P290" i="18"/>
  <c r="Q290" i="18"/>
  <c r="R290" i="18" s="1"/>
  <c r="S290" i="18"/>
  <c r="N291" i="18"/>
  <c r="O291" i="18" s="1"/>
  <c r="P291" i="18"/>
  <c r="Q291" i="18"/>
  <c r="R291" i="18" s="1"/>
  <c r="S291" i="18"/>
  <c r="N292" i="18"/>
  <c r="O292" i="18" s="1"/>
  <c r="P292" i="18"/>
  <c r="Q292" i="18"/>
  <c r="R292" i="18" s="1"/>
  <c r="S292" i="18"/>
  <c r="N293" i="18"/>
  <c r="O293" i="18" s="1"/>
  <c r="P293" i="18"/>
  <c r="Q293" i="18"/>
  <c r="R293" i="18" s="1"/>
  <c r="S293" i="18"/>
  <c r="N294" i="18"/>
  <c r="O294" i="18" s="1"/>
  <c r="P294" i="18"/>
  <c r="Q294" i="18"/>
  <c r="R294" i="18" s="1"/>
  <c r="S294" i="18"/>
  <c r="N295" i="18"/>
  <c r="O295" i="18" s="1"/>
  <c r="P295" i="18"/>
  <c r="Q295" i="18"/>
  <c r="R295" i="18" s="1"/>
  <c r="S295" i="18"/>
  <c r="N296" i="18"/>
  <c r="O296" i="18" s="1"/>
  <c r="P296" i="18"/>
  <c r="Q296" i="18"/>
  <c r="R296" i="18" s="1"/>
  <c r="S296" i="18"/>
  <c r="N297" i="18"/>
  <c r="O297" i="18" s="1"/>
  <c r="P297" i="18"/>
  <c r="Q297" i="18"/>
  <c r="R297" i="18" s="1"/>
  <c r="S297" i="18"/>
  <c r="N298" i="18"/>
  <c r="O298" i="18" s="1"/>
  <c r="P298" i="18"/>
  <c r="Q298" i="18"/>
  <c r="R298" i="18" s="1"/>
  <c r="S298" i="18"/>
  <c r="N299" i="18"/>
  <c r="O299" i="18" s="1"/>
  <c r="P299" i="18"/>
  <c r="Q299" i="18"/>
  <c r="R299" i="18" s="1"/>
  <c r="S299" i="18"/>
  <c r="N300" i="18"/>
  <c r="O300" i="18" s="1"/>
  <c r="P300" i="18"/>
  <c r="Q300" i="18"/>
  <c r="R300" i="18" s="1"/>
  <c r="S300" i="18"/>
  <c r="N301" i="18"/>
  <c r="O301" i="18" s="1"/>
  <c r="P301" i="18"/>
  <c r="Q301" i="18"/>
  <c r="R301" i="18" s="1"/>
  <c r="S301" i="18"/>
  <c r="N302" i="18"/>
  <c r="O302" i="18" s="1"/>
  <c r="P302" i="18"/>
  <c r="Q302" i="18"/>
  <c r="R302" i="18" s="1"/>
  <c r="S302" i="18"/>
  <c r="N303" i="18"/>
  <c r="O303" i="18" s="1"/>
  <c r="P303" i="18"/>
  <c r="Q303" i="18"/>
  <c r="R303" i="18" s="1"/>
  <c r="S303" i="18"/>
  <c r="N304" i="18"/>
  <c r="O304" i="18" s="1"/>
  <c r="P304" i="18"/>
  <c r="Q304" i="18"/>
  <c r="R304" i="18" s="1"/>
  <c r="S304" i="18"/>
  <c r="N305" i="18"/>
  <c r="O305" i="18" s="1"/>
  <c r="P305" i="18"/>
  <c r="Q305" i="18"/>
  <c r="R305" i="18" s="1"/>
  <c r="S305" i="18"/>
  <c r="N306" i="18"/>
  <c r="O306" i="18" s="1"/>
  <c r="P306" i="18"/>
  <c r="Q306" i="18"/>
  <c r="R306" i="18" s="1"/>
  <c r="S306" i="18"/>
  <c r="N307" i="18"/>
  <c r="O307" i="18" s="1"/>
  <c r="P307" i="18"/>
  <c r="Q307" i="18"/>
  <c r="R307" i="18" s="1"/>
  <c r="S307" i="18"/>
  <c r="N308" i="18"/>
  <c r="O308" i="18" s="1"/>
  <c r="P308" i="18"/>
  <c r="Q308" i="18"/>
  <c r="R308" i="18" s="1"/>
  <c r="S308" i="18"/>
  <c r="N309" i="18"/>
  <c r="O309" i="18" s="1"/>
  <c r="P309" i="18"/>
  <c r="Q309" i="18"/>
  <c r="R309" i="18" s="1"/>
  <c r="S309" i="18"/>
  <c r="N310" i="18"/>
  <c r="O310" i="18" s="1"/>
  <c r="P310" i="18"/>
  <c r="Q310" i="18"/>
  <c r="R310" i="18" s="1"/>
  <c r="S310" i="18"/>
  <c r="N311" i="18"/>
  <c r="O311" i="18" s="1"/>
  <c r="P311" i="18"/>
  <c r="Q311" i="18"/>
  <c r="R311" i="18" s="1"/>
  <c r="S311" i="18"/>
  <c r="N312" i="18"/>
  <c r="O312" i="18" s="1"/>
  <c r="P312" i="18"/>
  <c r="Q312" i="18"/>
  <c r="R312" i="18" s="1"/>
  <c r="S312" i="18"/>
  <c r="N313" i="18"/>
  <c r="O313" i="18" s="1"/>
  <c r="P313" i="18"/>
  <c r="Q313" i="18"/>
  <c r="R313" i="18" s="1"/>
  <c r="S313" i="18"/>
  <c r="N314" i="18"/>
  <c r="O314" i="18" s="1"/>
  <c r="P314" i="18"/>
  <c r="Q314" i="18"/>
  <c r="R314" i="18" s="1"/>
  <c r="S314" i="18"/>
  <c r="N315" i="18"/>
  <c r="O315" i="18" s="1"/>
  <c r="P315" i="18"/>
  <c r="Q315" i="18"/>
  <c r="R315" i="18" s="1"/>
  <c r="S315" i="18"/>
  <c r="N316" i="18"/>
  <c r="O316" i="18" s="1"/>
  <c r="P316" i="18"/>
  <c r="Q316" i="18"/>
  <c r="R316" i="18" s="1"/>
  <c r="S316" i="18"/>
  <c r="N317" i="18"/>
  <c r="O317" i="18" s="1"/>
  <c r="P317" i="18"/>
  <c r="Q317" i="18"/>
  <c r="R317" i="18" s="1"/>
  <c r="S317" i="18"/>
  <c r="N318" i="18"/>
  <c r="O318" i="18" s="1"/>
  <c r="P318" i="18"/>
  <c r="Q318" i="18"/>
  <c r="R318" i="18" s="1"/>
  <c r="S318" i="18"/>
  <c r="N319" i="18"/>
  <c r="O319" i="18" s="1"/>
  <c r="P319" i="18"/>
  <c r="Q319" i="18"/>
  <c r="R319" i="18" s="1"/>
  <c r="S319" i="18"/>
  <c r="N320" i="18"/>
  <c r="O320" i="18" s="1"/>
  <c r="P320" i="18"/>
  <c r="Q320" i="18"/>
  <c r="R320" i="18" s="1"/>
  <c r="S320" i="18"/>
  <c r="N321" i="18"/>
  <c r="O321" i="18" s="1"/>
  <c r="P321" i="18"/>
  <c r="Q321" i="18"/>
  <c r="R321" i="18" s="1"/>
  <c r="S321" i="18"/>
  <c r="N322" i="18"/>
  <c r="O322" i="18" s="1"/>
  <c r="P322" i="18"/>
  <c r="Q322" i="18"/>
  <c r="R322" i="18" s="1"/>
  <c r="S322" i="18"/>
  <c r="N323" i="18"/>
  <c r="O323" i="18" s="1"/>
  <c r="P323" i="18"/>
  <c r="Q323" i="18"/>
  <c r="R323" i="18" s="1"/>
  <c r="S323" i="18"/>
  <c r="N324" i="18"/>
  <c r="O324" i="18" s="1"/>
  <c r="P324" i="18"/>
  <c r="Q324" i="18"/>
  <c r="R324" i="18" s="1"/>
  <c r="S324" i="18"/>
  <c r="N325" i="18"/>
  <c r="O325" i="18" s="1"/>
  <c r="P325" i="18"/>
  <c r="Q325" i="18"/>
  <c r="R325" i="18" s="1"/>
  <c r="S325" i="18"/>
  <c r="N326" i="18"/>
  <c r="O326" i="18" s="1"/>
  <c r="P326" i="18"/>
  <c r="Q326" i="18"/>
  <c r="R326" i="18" s="1"/>
  <c r="S326" i="18"/>
  <c r="N327" i="18"/>
  <c r="O327" i="18" s="1"/>
  <c r="P327" i="18"/>
  <c r="Q327" i="18"/>
  <c r="R327" i="18" s="1"/>
  <c r="S327" i="18"/>
  <c r="N328" i="18"/>
  <c r="O328" i="18" s="1"/>
  <c r="P328" i="18"/>
  <c r="Q328" i="18"/>
  <c r="R328" i="18" s="1"/>
  <c r="S328" i="18"/>
  <c r="N329" i="18"/>
  <c r="O329" i="18" s="1"/>
  <c r="P329" i="18"/>
  <c r="Q329" i="18"/>
  <c r="R329" i="18" s="1"/>
  <c r="S329" i="18"/>
  <c r="N330" i="18"/>
  <c r="O330" i="18" s="1"/>
  <c r="P330" i="18"/>
  <c r="Q330" i="18"/>
  <c r="R330" i="18" s="1"/>
  <c r="S330" i="18"/>
  <c r="N331" i="18"/>
  <c r="O331" i="18" s="1"/>
  <c r="P331" i="18"/>
  <c r="Q331" i="18"/>
  <c r="R331" i="18" s="1"/>
  <c r="S331" i="18"/>
  <c r="N332" i="18"/>
  <c r="O332" i="18" s="1"/>
  <c r="P332" i="18"/>
  <c r="Q332" i="18"/>
  <c r="R332" i="18" s="1"/>
  <c r="S332" i="18"/>
  <c r="N333" i="18"/>
  <c r="O333" i="18" s="1"/>
  <c r="P333" i="18"/>
  <c r="Q333" i="18"/>
  <c r="R333" i="18" s="1"/>
  <c r="S333" i="18"/>
  <c r="N334" i="18"/>
  <c r="O334" i="18" s="1"/>
  <c r="P334" i="18"/>
  <c r="Q334" i="18"/>
  <c r="R334" i="18" s="1"/>
  <c r="S334" i="18"/>
  <c r="N335" i="18"/>
  <c r="O335" i="18" s="1"/>
  <c r="P335" i="18"/>
  <c r="Q335" i="18"/>
  <c r="R335" i="18" s="1"/>
  <c r="S335" i="18"/>
  <c r="N336" i="18"/>
  <c r="O336" i="18" s="1"/>
  <c r="P336" i="18"/>
  <c r="Q336" i="18"/>
  <c r="R336" i="18" s="1"/>
  <c r="S336" i="18"/>
  <c r="N337" i="18"/>
  <c r="O337" i="18" s="1"/>
  <c r="P337" i="18"/>
  <c r="Q337" i="18"/>
  <c r="R337" i="18" s="1"/>
  <c r="S337" i="18"/>
  <c r="N338" i="18"/>
  <c r="O338" i="18" s="1"/>
  <c r="P338" i="18"/>
  <c r="Q338" i="18"/>
  <c r="R338" i="18" s="1"/>
  <c r="S338" i="18"/>
  <c r="N339" i="18"/>
  <c r="O339" i="18" s="1"/>
  <c r="P339" i="18"/>
  <c r="Q339" i="18"/>
  <c r="R339" i="18" s="1"/>
  <c r="S339" i="18"/>
  <c r="N340" i="18"/>
  <c r="O340" i="18" s="1"/>
  <c r="P340" i="18"/>
  <c r="Q340" i="18"/>
  <c r="R340" i="18" s="1"/>
  <c r="S340" i="18"/>
  <c r="N341" i="18"/>
  <c r="O341" i="18" s="1"/>
  <c r="P341" i="18"/>
  <c r="Q341" i="18"/>
  <c r="R341" i="18" s="1"/>
  <c r="S341" i="18"/>
  <c r="N342" i="18"/>
  <c r="O342" i="18" s="1"/>
  <c r="P342" i="18"/>
  <c r="Q342" i="18"/>
  <c r="R342" i="18" s="1"/>
  <c r="S342" i="18"/>
  <c r="N343" i="18"/>
  <c r="O343" i="18" s="1"/>
  <c r="P343" i="18"/>
  <c r="Q343" i="18"/>
  <c r="R343" i="18" s="1"/>
  <c r="S343" i="18"/>
  <c r="N344" i="18"/>
  <c r="O344" i="18" s="1"/>
  <c r="P344" i="18"/>
  <c r="Q344" i="18"/>
  <c r="R344" i="18" s="1"/>
  <c r="S344" i="18"/>
  <c r="N345" i="18"/>
  <c r="O345" i="18" s="1"/>
  <c r="P345" i="18"/>
  <c r="Q345" i="18"/>
  <c r="R345" i="18" s="1"/>
  <c r="S345" i="18"/>
  <c r="N346" i="18"/>
  <c r="O346" i="18" s="1"/>
  <c r="P346" i="18"/>
  <c r="Q346" i="18"/>
  <c r="R346" i="18" s="1"/>
  <c r="S346" i="18"/>
  <c r="N347" i="18"/>
  <c r="O347" i="18" s="1"/>
  <c r="P347" i="18"/>
  <c r="Q347" i="18"/>
  <c r="R347" i="18" s="1"/>
  <c r="S347" i="18"/>
  <c r="N348" i="18"/>
  <c r="O348" i="18" s="1"/>
  <c r="P348" i="18"/>
  <c r="Q348" i="18"/>
  <c r="R348" i="18" s="1"/>
  <c r="S348" i="18"/>
  <c r="N349" i="18"/>
  <c r="O349" i="18" s="1"/>
  <c r="P349" i="18"/>
  <c r="Q349" i="18"/>
  <c r="R349" i="18" s="1"/>
  <c r="S349" i="18"/>
  <c r="N350" i="18"/>
  <c r="O350" i="18" s="1"/>
  <c r="P350" i="18"/>
  <c r="Q350" i="18"/>
  <c r="R350" i="18" s="1"/>
  <c r="S350" i="18"/>
  <c r="N351" i="18"/>
  <c r="O351" i="18" s="1"/>
  <c r="P351" i="18"/>
  <c r="Q351" i="18"/>
  <c r="R351" i="18" s="1"/>
  <c r="S351" i="18"/>
  <c r="N352" i="18"/>
  <c r="O352" i="18" s="1"/>
  <c r="P352" i="18"/>
  <c r="Q352" i="18"/>
  <c r="R352" i="18" s="1"/>
  <c r="S352" i="18"/>
  <c r="N353" i="18"/>
  <c r="O353" i="18" s="1"/>
  <c r="P353" i="18"/>
  <c r="Q353" i="18"/>
  <c r="R353" i="18" s="1"/>
  <c r="S353" i="18"/>
  <c r="N354" i="18"/>
  <c r="O354" i="18" s="1"/>
  <c r="P354" i="18"/>
  <c r="Q354" i="18"/>
  <c r="R354" i="18" s="1"/>
  <c r="S354" i="18"/>
  <c r="N355" i="18"/>
  <c r="O355" i="18" s="1"/>
  <c r="P355" i="18"/>
  <c r="Q355" i="18"/>
  <c r="R355" i="18" s="1"/>
  <c r="S355" i="18"/>
  <c r="N356" i="18"/>
  <c r="O356" i="18" s="1"/>
  <c r="P356" i="18"/>
  <c r="Q356" i="18"/>
  <c r="R356" i="18" s="1"/>
  <c r="S356" i="18"/>
  <c r="N357" i="18"/>
  <c r="O357" i="18" s="1"/>
  <c r="P357" i="18"/>
  <c r="Q357" i="18"/>
  <c r="R357" i="18" s="1"/>
  <c r="S357" i="18"/>
  <c r="N358" i="18"/>
  <c r="O358" i="18" s="1"/>
  <c r="P358" i="18"/>
  <c r="Q358" i="18"/>
  <c r="R358" i="18" s="1"/>
  <c r="S358" i="18"/>
  <c r="N359" i="18"/>
  <c r="O359" i="18" s="1"/>
  <c r="P359" i="18"/>
  <c r="Q359" i="18"/>
  <c r="R359" i="18" s="1"/>
  <c r="S359" i="18"/>
  <c r="N360" i="18"/>
  <c r="O360" i="18" s="1"/>
  <c r="P360" i="18"/>
  <c r="Q360" i="18"/>
  <c r="R360" i="18" s="1"/>
  <c r="S360" i="18"/>
  <c r="N361" i="18"/>
  <c r="O361" i="18" s="1"/>
  <c r="P361" i="18"/>
  <c r="Q361" i="18"/>
  <c r="R361" i="18" s="1"/>
  <c r="S361" i="18"/>
  <c r="N362" i="18"/>
  <c r="O362" i="18" s="1"/>
  <c r="P362" i="18"/>
  <c r="Q362" i="18"/>
  <c r="R362" i="18" s="1"/>
  <c r="S362" i="18"/>
  <c r="N363" i="18"/>
  <c r="O363" i="18" s="1"/>
  <c r="P363" i="18"/>
  <c r="Q363" i="18"/>
  <c r="R363" i="18" s="1"/>
  <c r="S363" i="18"/>
  <c r="N364" i="18"/>
  <c r="O364" i="18" s="1"/>
  <c r="P364" i="18"/>
  <c r="Q364" i="18"/>
  <c r="R364" i="18" s="1"/>
  <c r="S364" i="18"/>
  <c r="N365" i="18"/>
  <c r="O365" i="18" s="1"/>
  <c r="P365" i="18"/>
  <c r="Q365" i="18"/>
  <c r="R365" i="18" s="1"/>
  <c r="S365" i="18"/>
  <c r="N366" i="18"/>
  <c r="O366" i="18" s="1"/>
  <c r="P366" i="18"/>
  <c r="Q366" i="18"/>
  <c r="R366" i="18" s="1"/>
  <c r="S366" i="18"/>
  <c r="N367" i="18"/>
  <c r="O367" i="18" s="1"/>
  <c r="P367" i="18"/>
  <c r="Q367" i="18"/>
  <c r="R367" i="18" s="1"/>
  <c r="S367" i="18"/>
  <c r="N368" i="18"/>
  <c r="O368" i="18" s="1"/>
  <c r="P368" i="18"/>
  <c r="Q368" i="18"/>
  <c r="R368" i="18" s="1"/>
  <c r="S368" i="18"/>
  <c r="N369" i="18"/>
  <c r="O369" i="18" s="1"/>
  <c r="P369" i="18"/>
  <c r="Q369" i="18"/>
  <c r="R369" i="18" s="1"/>
  <c r="S369" i="18"/>
  <c r="N370" i="18"/>
  <c r="O370" i="18" s="1"/>
  <c r="P370" i="18"/>
  <c r="Q370" i="18"/>
  <c r="R370" i="18" s="1"/>
  <c r="S370" i="18"/>
  <c r="N371" i="18"/>
  <c r="O371" i="18" s="1"/>
  <c r="P371" i="18"/>
  <c r="Q371" i="18"/>
  <c r="R371" i="18" s="1"/>
  <c r="S371" i="18"/>
  <c r="N372" i="18"/>
  <c r="O372" i="18" s="1"/>
  <c r="P372" i="18"/>
  <c r="Q372" i="18"/>
  <c r="R372" i="18" s="1"/>
  <c r="S372" i="18"/>
  <c r="N373" i="18"/>
  <c r="O373" i="18" s="1"/>
  <c r="P373" i="18"/>
  <c r="Q373" i="18"/>
  <c r="R373" i="18" s="1"/>
  <c r="S373" i="18"/>
  <c r="N374" i="18"/>
  <c r="O374" i="18" s="1"/>
  <c r="P374" i="18"/>
  <c r="Q374" i="18"/>
  <c r="R374" i="18" s="1"/>
  <c r="S374" i="18"/>
  <c r="N375" i="18"/>
  <c r="O375" i="18" s="1"/>
  <c r="P375" i="18"/>
  <c r="Q375" i="18"/>
  <c r="R375" i="18" s="1"/>
  <c r="S375" i="18"/>
  <c r="N376" i="18"/>
  <c r="O376" i="18" s="1"/>
  <c r="P376" i="18"/>
  <c r="Q376" i="18"/>
  <c r="R376" i="18" s="1"/>
  <c r="S376" i="18"/>
  <c r="N377" i="18"/>
  <c r="O377" i="18" s="1"/>
  <c r="P377" i="18"/>
  <c r="Q377" i="18"/>
  <c r="R377" i="18" s="1"/>
  <c r="S377" i="18"/>
  <c r="N378" i="18"/>
  <c r="O378" i="18" s="1"/>
  <c r="P378" i="18"/>
  <c r="Q378" i="18"/>
  <c r="R378" i="18" s="1"/>
  <c r="S378" i="18"/>
  <c r="N379" i="18"/>
  <c r="O379" i="18" s="1"/>
  <c r="P379" i="18"/>
  <c r="Q379" i="18"/>
  <c r="R379" i="18" s="1"/>
  <c r="S379" i="18"/>
  <c r="N380" i="18"/>
  <c r="O380" i="18" s="1"/>
  <c r="P380" i="18"/>
  <c r="Q380" i="18"/>
  <c r="R380" i="18" s="1"/>
  <c r="S380" i="18"/>
  <c r="N381" i="18"/>
  <c r="O381" i="18" s="1"/>
  <c r="P381" i="18"/>
  <c r="Q381" i="18"/>
  <c r="R381" i="18" s="1"/>
  <c r="S381" i="18"/>
  <c r="N382" i="18"/>
  <c r="O382" i="18" s="1"/>
  <c r="P382" i="18"/>
  <c r="Q382" i="18"/>
  <c r="R382" i="18" s="1"/>
  <c r="S382" i="18"/>
  <c r="N383" i="18"/>
  <c r="O383" i="18" s="1"/>
  <c r="P383" i="18"/>
  <c r="Q383" i="18"/>
  <c r="R383" i="18" s="1"/>
  <c r="S383" i="18"/>
  <c r="N384" i="18"/>
  <c r="O384" i="18" s="1"/>
  <c r="P384" i="18"/>
  <c r="Q384" i="18"/>
  <c r="R384" i="18" s="1"/>
  <c r="S384" i="18"/>
  <c r="N385" i="18"/>
  <c r="O385" i="18" s="1"/>
  <c r="P385" i="18"/>
  <c r="Q385" i="18"/>
  <c r="R385" i="18" s="1"/>
  <c r="S385" i="18"/>
  <c r="N386" i="18"/>
  <c r="O386" i="18" s="1"/>
  <c r="P386" i="18"/>
  <c r="Q386" i="18"/>
  <c r="R386" i="18" s="1"/>
  <c r="S386" i="18"/>
  <c r="N387" i="18"/>
  <c r="O387" i="18" s="1"/>
  <c r="P387" i="18"/>
  <c r="Q387" i="18"/>
  <c r="R387" i="18" s="1"/>
  <c r="S387" i="18"/>
  <c r="N388" i="18"/>
  <c r="O388" i="18" s="1"/>
  <c r="P388" i="18"/>
  <c r="Q388" i="18"/>
  <c r="R388" i="18" s="1"/>
  <c r="S388" i="18"/>
  <c r="N389" i="18"/>
  <c r="O389" i="18" s="1"/>
  <c r="P389" i="18"/>
  <c r="Q389" i="18"/>
  <c r="R389" i="18" s="1"/>
  <c r="S389" i="18"/>
  <c r="N390" i="18"/>
  <c r="O390" i="18" s="1"/>
  <c r="P390" i="18"/>
  <c r="Q390" i="18"/>
  <c r="R390" i="18" s="1"/>
  <c r="S390" i="18"/>
  <c r="N391" i="18"/>
  <c r="O391" i="18" s="1"/>
  <c r="P391" i="18"/>
  <c r="Q391" i="18"/>
  <c r="R391" i="18" s="1"/>
  <c r="S391" i="18"/>
  <c r="N392" i="18"/>
  <c r="O392" i="18" s="1"/>
  <c r="P392" i="18"/>
  <c r="Q392" i="18"/>
  <c r="R392" i="18" s="1"/>
  <c r="S392" i="18"/>
  <c r="N393" i="18"/>
  <c r="O393" i="18" s="1"/>
  <c r="P393" i="18"/>
  <c r="Q393" i="18"/>
  <c r="R393" i="18" s="1"/>
  <c r="S393" i="18"/>
  <c r="N394" i="18"/>
  <c r="O394" i="18" s="1"/>
  <c r="P394" i="18"/>
  <c r="Q394" i="18"/>
  <c r="R394" i="18" s="1"/>
  <c r="S394" i="18"/>
  <c r="N395" i="18"/>
  <c r="O395" i="18" s="1"/>
  <c r="P395" i="18"/>
  <c r="Q395" i="18"/>
  <c r="R395" i="18" s="1"/>
  <c r="S395" i="18"/>
  <c r="N396" i="18"/>
  <c r="O396" i="18" s="1"/>
  <c r="P396" i="18"/>
  <c r="Q396" i="18"/>
  <c r="R396" i="18" s="1"/>
  <c r="S396" i="18"/>
  <c r="N397" i="18"/>
  <c r="O397" i="18" s="1"/>
  <c r="P397" i="18"/>
  <c r="Q397" i="18"/>
  <c r="R397" i="18" s="1"/>
  <c r="S397" i="18"/>
  <c r="N398" i="18"/>
  <c r="O398" i="18" s="1"/>
  <c r="P398" i="18"/>
  <c r="Q398" i="18"/>
  <c r="R398" i="18" s="1"/>
  <c r="S398" i="18"/>
  <c r="N399" i="18"/>
  <c r="O399" i="18" s="1"/>
  <c r="P399" i="18"/>
  <c r="Q399" i="18"/>
  <c r="R399" i="18" s="1"/>
  <c r="S399" i="18"/>
  <c r="N400" i="18"/>
  <c r="O400" i="18" s="1"/>
  <c r="P400" i="18"/>
  <c r="Q400" i="18"/>
  <c r="R400" i="18" s="1"/>
  <c r="S400" i="18"/>
  <c r="N401" i="18"/>
  <c r="O401" i="18" s="1"/>
  <c r="P401" i="18"/>
  <c r="Q401" i="18"/>
  <c r="R401" i="18" s="1"/>
  <c r="S401" i="18"/>
  <c r="N402" i="18"/>
  <c r="O402" i="18" s="1"/>
  <c r="P402" i="18"/>
  <c r="Q402" i="18"/>
  <c r="R402" i="18" s="1"/>
  <c r="S402" i="18"/>
  <c r="N403" i="18"/>
  <c r="O403" i="18" s="1"/>
  <c r="P403" i="18"/>
  <c r="Q403" i="18"/>
  <c r="R403" i="18" s="1"/>
  <c r="S403" i="18"/>
  <c r="N404" i="18"/>
  <c r="O404" i="18" s="1"/>
  <c r="P404" i="18"/>
  <c r="Q404" i="18"/>
  <c r="R404" i="18" s="1"/>
  <c r="S404" i="18"/>
  <c r="N405" i="18"/>
  <c r="O405" i="18" s="1"/>
  <c r="P405" i="18"/>
  <c r="Q405" i="18"/>
  <c r="R405" i="18" s="1"/>
  <c r="S405" i="18"/>
  <c r="N406" i="18"/>
  <c r="O406" i="18" s="1"/>
  <c r="P406" i="18"/>
  <c r="Q406" i="18"/>
  <c r="R406" i="18" s="1"/>
  <c r="S406" i="18"/>
  <c r="N407" i="18"/>
  <c r="O407" i="18" s="1"/>
  <c r="P407" i="18"/>
  <c r="Q407" i="18"/>
  <c r="R407" i="18" s="1"/>
  <c r="S407" i="18"/>
  <c r="N408" i="18"/>
  <c r="O408" i="18" s="1"/>
  <c r="P408" i="18"/>
  <c r="Q408" i="18"/>
  <c r="R408" i="18" s="1"/>
  <c r="S408" i="18"/>
  <c r="N409" i="18"/>
  <c r="O409" i="18" s="1"/>
  <c r="P409" i="18"/>
  <c r="Q409" i="18"/>
  <c r="R409" i="18" s="1"/>
  <c r="S409" i="18"/>
  <c r="N410" i="18"/>
  <c r="O410" i="18" s="1"/>
  <c r="P410" i="18"/>
  <c r="Q410" i="18"/>
  <c r="R410" i="18" s="1"/>
  <c r="S410" i="18"/>
  <c r="N411" i="18"/>
  <c r="O411" i="18" s="1"/>
  <c r="P411" i="18"/>
  <c r="Q411" i="18"/>
  <c r="R411" i="18" s="1"/>
  <c r="S411" i="18"/>
  <c r="N412" i="18"/>
  <c r="O412" i="18" s="1"/>
  <c r="P412" i="18"/>
  <c r="Q412" i="18"/>
  <c r="R412" i="18" s="1"/>
  <c r="S412" i="18"/>
  <c r="N413" i="18"/>
  <c r="O413" i="18" s="1"/>
  <c r="P413" i="18"/>
  <c r="Q413" i="18"/>
  <c r="R413" i="18" s="1"/>
  <c r="S413" i="18"/>
  <c r="N414" i="18"/>
  <c r="O414" i="18" s="1"/>
  <c r="P414" i="18"/>
  <c r="Q414" i="18"/>
  <c r="R414" i="18" s="1"/>
  <c r="S414" i="18"/>
  <c r="N415" i="18"/>
  <c r="O415" i="18" s="1"/>
  <c r="P415" i="18"/>
  <c r="Q415" i="18"/>
  <c r="R415" i="18" s="1"/>
  <c r="S415" i="18"/>
  <c r="N416" i="18"/>
  <c r="O416" i="18" s="1"/>
  <c r="P416" i="18"/>
  <c r="Q416" i="18"/>
  <c r="R416" i="18" s="1"/>
  <c r="S416" i="18"/>
  <c r="N417" i="18"/>
  <c r="O417" i="18" s="1"/>
  <c r="P417" i="18"/>
  <c r="Q417" i="18"/>
  <c r="R417" i="18" s="1"/>
  <c r="S417" i="18"/>
  <c r="N418" i="18"/>
  <c r="O418" i="18" s="1"/>
  <c r="P418" i="18"/>
  <c r="Q418" i="18"/>
  <c r="R418" i="18" s="1"/>
  <c r="S418" i="18"/>
  <c r="N419" i="18"/>
  <c r="O419" i="18" s="1"/>
  <c r="P419" i="18"/>
  <c r="Q419" i="18"/>
  <c r="R419" i="18" s="1"/>
  <c r="S419" i="18"/>
  <c r="N420" i="18"/>
  <c r="O420" i="18" s="1"/>
  <c r="P420" i="18"/>
  <c r="Q420" i="18"/>
  <c r="R420" i="18" s="1"/>
  <c r="S420" i="18"/>
  <c r="N421" i="18"/>
  <c r="O421" i="18" s="1"/>
  <c r="P421" i="18"/>
  <c r="Q421" i="18"/>
  <c r="R421" i="18" s="1"/>
  <c r="S421" i="18"/>
  <c r="N422" i="18"/>
  <c r="O422" i="18" s="1"/>
  <c r="P422" i="18"/>
  <c r="Q422" i="18"/>
  <c r="R422" i="18" s="1"/>
  <c r="S422" i="18"/>
  <c r="N423" i="18"/>
  <c r="O423" i="18" s="1"/>
  <c r="P423" i="18"/>
  <c r="Q423" i="18"/>
  <c r="R423" i="18" s="1"/>
  <c r="S423" i="18"/>
  <c r="N424" i="18"/>
  <c r="O424" i="18" s="1"/>
  <c r="P424" i="18"/>
  <c r="Q424" i="18"/>
  <c r="R424" i="18" s="1"/>
  <c r="S424" i="18"/>
  <c r="N425" i="18"/>
  <c r="O425" i="18" s="1"/>
  <c r="P425" i="18"/>
  <c r="Q425" i="18"/>
  <c r="R425" i="18" s="1"/>
  <c r="S425" i="18"/>
  <c r="N426" i="18"/>
  <c r="O426" i="18" s="1"/>
  <c r="P426" i="18"/>
  <c r="Q426" i="18"/>
  <c r="R426" i="18" s="1"/>
  <c r="S426" i="18"/>
  <c r="N427" i="18"/>
  <c r="O427" i="18" s="1"/>
  <c r="P427" i="18"/>
  <c r="Q427" i="18"/>
  <c r="R427" i="18" s="1"/>
  <c r="S427" i="18"/>
  <c r="N428" i="18"/>
  <c r="O428" i="18" s="1"/>
  <c r="P428" i="18"/>
  <c r="Q428" i="18"/>
  <c r="R428" i="18" s="1"/>
  <c r="S428" i="18"/>
  <c r="N429" i="18"/>
  <c r="O429" i="18" s="1"/>
  <c r="P429" i="18"/>
  <c r="Q429" i="18"/>
  <c r="R429" i="18" s="1"/>
  <c r="S429" i="18"/>
  <c r="N430" i="18"/>
  <c r="O430" i="18" s="1"/>
  <c r="P430" i="18"/>
  <c r="Q430" i="18"/>
  <c r="R430" i="18" s="1"/>
  <c r="S430" i="18"/>
  <c r="N431" i="18"/>
  <c r="O431" i="18" s="1"/>
  <c r="P431" i="18"/>
  <c r="Q431" i="18"/>
  <c r="R431" i="18" s="1"/>
  <c r="S431" i="18"/>
  <c r="N432" i="18"/>
  <c r="O432" i="18" s="1"/>
  <c r="P432" i="18"/>
  <c r="Q432" i="18"/>
  <c r="R432" i="18" s="1"/>
  <c r="S432" i="18"/>
  <c r="N433" i="18"/>
  <c r="O433" i="18" s="1"/>
  <c r="P433" i="18"/>
  <c r="Q433" i="18"/>
  <c r="R433" i="18" s="1"/>
  <c r="S433" i="18"/>
  <c r="N434" i="18"/>
  <c r="O434" i="18" s="1"/>
  <c r="P434" i="18"/>
  <c r="Q434" i="18"/>
  <c r="R434" i="18" s="1"/>
  <c r="S434" i="18"/>
  <c r="N435" i="18"/>
  <c r="O435" i="18" s="1"/>
  <c r="P435" i="18"/>
  <c r="Q435" i="18"/>
  <c r="R435" i="18" s="1"/>
  <c r="S435" i="18"/>
  <c r="N436" i="18"/>
  <c r="O436" i="18" s="1"/>
  <c r="P436" i="18"/>
  <c r="Q436" i="18"/>
  <c r="R436" i="18" s="1"/>
  <c r="S436" i="18"/>
  <c r="N437" i="18"/>
  <c r="O437" i="18" s="1"/>
  <c r="P437" i="18"/>
  <c r="Q437" i="18"/>
  <c r="R437" i="18" s="1"/>
  <c r="S437" i="18"/>
  <c r="N438" i="18"/>
  <c r="O438" i="18" s="1"/>
  <c r="P438" i="18"/>
  <c r="Q438" i="18"/>
  <c r="R438" i="18" s="1"/>
  <c r="S438" i="18"/>
  <c r="N439" i="18"/>
  <c r="O439" i="18" s="1"/>
  <c r="P439" i="18"/>
  <c r="Q439" i="18"/>
  <c r="R439" i="18" s="1"/>
  <c r="S439" i="18"/>
  <c r="N440" i="18"/>
  <c r="O440" i="18" s="1"/>
  <c r="P440" i="18"/>
  <c r="Q440" i="18"/>
  <c r="R440" i="18" s="1"/>
  <c r="S440" i="18"/>
  <c r="N441" i="18"/>
  <c r="O441" i="18" s="1"/>
  <c r="P441" i="18"/>
  <c r="Q441" i="18"/>
  <c r="R441" i="18" s="1"/>
  <c r="S441" i="18"/>
  <c r="N442" i="18"/>
  <c r="O442" i="18" s="1"/>
  <c r="P442" i="18"/>
  <c r="Q442" i="18"/>
  <c r="R442" i="18" s="1"/>
  <c r="S442" i="18"/>
  <c r="N443" i="18"/>
  <c r="O443" i="18" s="1"/>
  <c r="P443" i="18"/>
  <c r="Q443" i="18"/>
  <c r="R443" i="18" s="1"/>
  <c r="S443" i="18"/>
  <c r="N444" i="18"/>
  <c r="O444" i="18" s="1"/>
  <c r="P444" i="18"/>
  <c r="Q444" i="18"/>
  <c r="R444" i="18" s="1"/>
  <c r="S444" i="18"/>
  <c r="N445" i="18"/>
  <c r="O445" i="18" s="1"/>
  <c r="P445" i="18"/>
  <c r="Q445" i="18"/>
  <c r="R445" i="18" s="1"/>
  <c r="S445" i="18"/>
  <c r="N446" i="18"/>
  <c r="O446" i="18" s="1"/>
  <c r="P446" i="18"/>
  <c r="Q446" i="18"/>
  <c r="R446" i="18" s="1"/>
  <c r="S446" i="18"/>
  <c r="N447" i="18"/>
  <c r="O447" i="18" s="1"/>
  <c r="P447" i="18"/>
  <c r="Q447" i="18"/>
  <c r="R447" i="18" s="1"/>
  <c r="S447" i="18"/>
  <c r="N448" i="18"/>
  <c r="O448" i="18" s="1"/>
  <c r="P448" i="18"/>
  <c r="Q448" i="18"/>
  <c r="R448" i="18" s="1"/>
  <c r="S448" i="18"/>
  <c r="N449" i="18"/>
  <c r="O449" i="18" s="1"/>
  <c r="P449" i="18"/>
  <c r="Q449" i="18"/>
  <c r="R449" i="18" s="1"/>
  <c r="S449" i="18"/>
  <c r="N450" i="18"/>
  <c r="O450" i="18" s="1"/>
  <c r="P450" i="18"/>
  <c r="Q450" i="18"/>
  <c r="R450" i="18" s="1"/>
  <c r="S450" i="18"/>
  <c r="N451" i="18"/>
  <c r="O451" i="18" s="1"/>
  <c r="P451" i="18"/>
  <c r="Q451" i="18"/>
  <c r="R451" i="18" s="1"/>
  <c r="S451" i="18"/>
  <c r="N452" i="18"/>
  <c r="O452" i="18" s="1"/>
  <c r="P452" i="18"/>
  <c r="Q452" i="18"/>
  <c r="R452" i="18" s="1"/>
  <c r="S452" i="18"/>
  <c r="N453" i="18"/>
  <c r="O453" i="18" s="1"/>
  <c r="P453" i="18"/>
  <c r="Q453" i="18"/>
  <c r="R453" i="18" s="1"/>
  <c r="S453" i="18"/>
  <c r="N454" i="18"/>
  <c r="O454" i="18" s="1"/>
  <c r="P454" i="18"/>
  <c r="Q454" i="18"/>
  <c r="R454" i="18" s="1"/>
  <c r="S454" i="18"/>
  <c r="N455" i="18"/>
  <c r="O455" i="18" s="1"/>
  <c r="P455" i="18"/>
  <c r="Q455" i="18"/>
  <c r="R455" i="18" s="1"/>
  <c r="S455" i="18"/>
  <c r="N456" i="18"/>
  <c r="O456" i="18" s="1"/>
  <c r="P456" i="18"/>
  <c r="Q456" i="18"/>
  <c r="R456" i="18" s="1"/>
  <c r="S456" i="18"/>
  <c r="N457" i="18"/>
  <c r="O457" i="18" s="1"/>
  <c r="P457" i="18"/>
  <c r="Q457" i="18"/>
  <c r="R457" i="18" s="1"/>
  <c r="S457" i="18"/>
  <c r="N458" i="18"/>
  <c r="O458" i="18" s="1"/>
  <c r="P458" i="18"/>
  <c r="Q458" i="18"/>
  <c r="R458" i="18" s="1"/>
  <c r="S458" i="18"/>
  <c r="N459" i="18"/>
  <c r="O459" i="18" s="1"/>
  <c r="P459" i="18"/>
  <c r="Q459" i="18"/>
  <c r="R459" i="18" s="1"/>
  <c r="S459" i="18"/>
  <c r="N460" i="18"/>
  <c r="O460" i="18" s="1"/>
  <c r="P460" i="18"/>
  <c r="Q460" i="18"/>
  <c r="R460" i="18" s="1"/>
  <c r="S460" i="18"/>
  <c r="N461" i="18"/>
  <c r="O461" i="18" s="1"/>
  <c r="P461" i="18"/>
  <c r="Q461" i="18"/>
  <c r="R461" i="18" s="1"/>
  <c r="S461" i="18"/>
  <c r="N462" i="18"/>
  <c r="O462" i="18" s="1"/>
  <c r="P462" i="18"/>
  <c r="Q462" i="18"/>
  <c r="R462" i="18" s="1"/>
  <c r="S462" i="18"/>
  <c r="N463" i="18"/>
  <c r="O463" i="18" s="1"/>
  <c r="P463" i="18"/>
  <c r="Q463" i="18"/>
  <c r="R463" i="18" s="1"/>
  <c r="S463" i="18"/>
  <c r="N464" i="18"/>
  <c r="O464" i="18" s="1"/>
  <c r="P464" i="18"/>
  <c r="Q464" i="18"/>
  <c r="R464" i="18" s="1"/>
  <c r="S464" i="18"/>
  <c r="N465" i="18"/>
  <c r="O465" i="18" s="1"/>
  <c r="P465" i="18"/>
  <c r="Q465" i="18"/>
  <c r="R465" i="18" s="1"/>
  <c r="S465" i="18"/>
  <c r="N466" i="18"/>
  <c r="O466" i="18" s="1"/>
  <c r="P466" i="18"/>
  <c r="Q466" i="18"/>
  <c r="R466" i="18" s="1"/>
  <c r="S466" i="18"/>
  <c r="N467" i="18"/>
  <c r="O467" i="18" s="1"/>
  <c r="P467" i="18"/>
  <c r="Q467" i="18"/>
  <c r="R467" i="18" s="1"/>
  <c r="S467" i="18"/>
  <c r="N468" i="18"/>
  <c r="O468" i="18" s="1"/>
  <c r="P468" i="18"/>
  <c r="Q468" i="18"/>
  <c r="R468" i="18" s="1"/>
  <c r="S468" i="18"/>
  <c r="N469" i="18"/>
  <c r="O469" i="18" s="1"/>
  <c r="P469" i="18"/>
  <c r="Q469" i="18"/>
  <c r="R469" i="18" s="1"/>
  <c r="S469" i="18"/>
  <c r="N470" i="18"/>
  <c r="O470" i="18" s="1"/>
  <c r="P470" i="18"/>
  <c r="Q470" i="18"/>
  <c r="R470" i="18" s="1"/>
  <c r="S470" i="18"/>
  <c r="N471" i="18"/>
  <c r="O471" i="18" s="1"/>
  <c r="P471" i="18"/>
  <c r="Q471" i="18"/>
  <c r="R471" i="18" s="1"/>
  <c r="S471" i="18"/>
  <c r="N472" i="18"/>
  <c r="O472" i="18" s="1"/>
  <c r="P472" i="18"/>
  <c r="Q472" i="18"/>
  <c r="R472" i="18" s="1"/>
  <c r="S472" i="18"/>
  <c r="N473" i="18"/>
  <c r="O473" i="18" s="1"/>
  <c r="P473" i="18"/>
  <c r="Q473" i="18"/>
  <c r="R473" i="18" s="1"/>
  <c r="S473" i="18"/>
  <c r="N474" i="18"/>
  <c r="O474" i="18" s="1"/>
  <c r="P474" i="18"/>
  <c r="Q474" i="18"/>
  <c r="R474" i="18" s="1"/>
  <c r="S474" i="18"/>
  <c r="N475" i="18"/>
  <c r="O475" i="18" s="1"/>
  <c r="P475" i="18"/>
  <c r="Q475" i="18"/>
  <c r="R475" i="18" s="1"/>
  <c r="S475" i="18"/>
  <c r="N476" i="18"/>
  <c r="O476" i="18" s="1"/>
  <c r="P476" i="18"/>
  <c r="Q476" i="18"/>
  <c r="R476" i="18" s="1"/>
  <c r="S476" i="18"/>
  <c r="N477" i="18"/>
  <c r="O477" i="18" s="1"/>
  <c r="P477" i="18"/>
  <c r="Q477" i="18"/>
  <c r="R477" i="18" s="1"/>
  <c r="S477" i="18"/>
  <c r="N478" i="18"/>
  <c r="O478" i="18" s="1"/>
  <c r="P478" i="18"/>
  <c r="Q478" i="18"/>
  <c r="R478" i="18" s="1"/>
  <c r="S478" i="18"/>
  <c r="N479" i="18"/>
  <c r="O479" i="18" s="1"/>
  <c r="P479" i="18"/>
  <c r="Q479" i="18"/>
  <c r="R479" i="18" s="1"/>
  <c r="S479" i="18"/>
  <c r="N480" i="18"/>
  <c r="O480" i="18" s="1"/>
  <c r="P480" i="18"/>
  <c r="Q480" i="18"/>
  <c r="R480" i="18" s="1"/>
  <c r="S480" i="18"/>
  <c r="N481" i="18"/>
  <c r="O481" i="18" s="1"/>
  <c r="P481" i="18"/>
  <c r="Q481" i="18"/>
  <c r="R481" i="18" s="1"/>
  <c r="S481" i="18"/>
  <c r="N482" i="18"/>
  <c r="O482" i="18" s="1"/>
  <c r="P482" i="18"/>
  <c r="Q482" i="18"/>
  <c r="R482" i="18" s="1"/>
  <c r="S482" i="18"/>
  <c r="N483" i="18"/>
  <c r="O483" i="18" s="1"/>
  <c r="P483" i="18"/>
  <c r="Q483" i="18"/>
  <c r="R483" i="18" s="1"/>
  <c r="S483" i="18"/>
  <c r="N484" i="18"/>
  <c r="O484" i="18" s="1"/>
  <c r="P484" i="18"/>
  <c r="Q484" i="18"/>
  <c r="R484" i="18" s="1"/>
  <c r="S484" i="18"/>
  <c r="N485" i="18"/>
  <c r="O485" i="18" s="1"/>
  <c r="P485" i="18"/>
  <c r="Q485" i="18"/>
  <c r="R485" i="18" s="1"/>
  <c r="S485" i="18"/>
  <c r="N486" i="18"/>
  <c r="O486" i="18" s="1"/>
  <c r="P486" i="18"/>
  <c r="Q486" i="18"/>
  <c r="R486" i="18" s="1"/>
  <c r="S486" i="18"/>
  <c r="N487" i="18"/>
  <c r="O487" i="18" s="1"/>
  <c r="P487" i="18"/>
  <c r="Q487" i="18"/>
  <c r="R487" i="18" s="1"/>
  <c r="S487" i="18"/>
  <c r="N488" i="18"/>
  <c r="O488" i="18" s="1"/>
  <c r="P488" i="18"/>
  <c r="Q488" i="18"/>
  <c r="R488" i="18" s="1"/>
  <c r="S488" i="18"/>
  <c r="N489" i="18"/>
  <c r="O489" i="18" s="1"/>
  <c r="P489" i="18"/>
  <c r="Q489" i="18"/>
  <c r="R489" i="18" s="1"/>
  <c r="S489" i="18"/>
  <c r="N490" i="18"/>
  <c r="O490" i="18" s="1"/>
  <c r="P490" i="18"/>
  <c r="Q490" i="18"/>
  <c r="R490" i="18" s="1"/>
  <c r="S490" i="18"/>
  <c r="N491" i="18"/>
  <c r="O491" i="18" s="1"/>
  <c r="P491" i="18"/>
  <c r="Q491" i="18"/>
  <c r="R491" i="18" s="1"/>
  <c r="S491" i="18"/>
  <c r="N492" i="18"/>
  <c r="O492" i="18" s="1"/>
  <c r="P492" i="18"/>
  <c r="Q492" i="18"/>
  <c r="R492" i="18" s="1"/>
  <c r="S492" i="18"/>
  <c r="N493" i="18"/>
  <c r="O493" i="18" s="1"/>
  <c r="P493" i="18"/>
  <c r="Q493" i="18"/>
  <c r="R493" i="18" s="1"/>
  <c r="S493" i="18"/>
  <c r="N494" i="18"/>
  <c r="O494" i="18" s="1"/>
  <c r="P494" i="18"/>
  <c r="Q494" i="18"/>
  <c r="R494" i="18" s="1"/>
  <c r="S494" i="18"/>
  <c r="N495" i="18"/>
  <c r="O495" i="18" s="1"/>
  <c r="P495" i="18"/>
  <c r="Q495" i="18"/>
  <c r="R495" i="18" s="1"/>
  <c r="S495" i="18"/>
  <c r="N496" i="18"/>
  <c r="O496" i="18" s="1"/>
  <c r="P496" i="18"/>
  <c r="Q496" i="18"/>
  <c r="R496" i="18" s="1"/>
  <c r="S496" i="18"/>
  <c r="N497" i="18"/>
  <c r="O497" i="18" s="1"/>
  <c r="P497" i="18"/>
  <c r="Q497" i="18"/>
  <c r="R497" i="18" s="1"/>
  <c r="S497" i="18"/>
  <c r="N498" i="18"/>
  <c r="O498" i="18" s="1"/>
  <c r="P498" i="18"/>
  <c r="Q498" i="18"/>
  <c r="R498" i="18" s="1"/>
  <c r="S498" i="18"/>
  <c r="N499" i="18"/>
  <c r="O499" i="18" s="1"/>
  <c r="P499" i="18"/>
  <c r="Q499" i="18"/>
  <c r="R499" i="18" s="1"/>
  <c r="S499" i="18"/>
  <c r="N500" i="18"/>
  <c r="O500" i="18" s="1"/>
  <c r="P500" i="18"/>
  <c r="Q500" i="18"/>
  <c r="R500" i="18" s="1"/>
  <c r="S500" i="18"/>
  <c r="N501" i="18"/>
  <c r="O501" i="18" s="1"/>
  <c r="P501" i="18"/>
  <c r="Q501" i="18"/>
  <c r="R501" i="18" s="1"/>
  <c r="S501" i="18"/>
  <c r="N502" i="18"/>
  <c r="O502" i="18" s="1"/>
  <c r="P502" i="18"/>
  <c r="Q502" i="18"/>
  <c r="R502" i="18" s="1"/>
  <c r="S502" i="18"/>
  <c r="N503" i="18"/>
  <c r="O503" i="18" s="1"/>
  <c r="P503" i="18"/>
  <c r="Q503" i="18"/>
  <c r="R503" i="18" s="1"/>
  <c r="S503" i="18"/>
  <c r="N504" i="18"/>
  <c r="O504" i="18" s="1"/>
  <c r="P504" i="18"/>
  <c r="Q504" i="18"/>
  <c r="R504" i="18" s="1"/>
  <c r="S504" i="18"/>
  <c r="N505" i="18"/>
  <c r="O505" i="18" s="1"/>
  <c r="P505" i="18"/>
  <c r="Q505" i="18"/>
  <c r="R505" i="18" s="1"/>
  <c r="S505" i="18"/>
  <c r="N506" i="18"/>
  <c r="O506" i="18" s="1"/>
  <c r="P506" i="18"/>
  <c r="Q506" i="18"/>
  <c r="R506" i="18" s="1"/>
  <c r="S506" i="18"/>
  <c r="N507" i="18"/>
  <c r="O507" i="18" s="1"/>
  <c r="P507" i="18"/>
  <c r="Q507" i="18"/>
  <c r="R507" i="18" s="1"/>
  <c r="S507" i="18"/>
  <c r="N508" i="18"/>
  <c r="O508" i="18" s="1"/>
  <c r="P508" i="18"/>
  <c r="Q508" i="18"/>
  <c r="R508" i="18" s="1"/>
  <c r="S508" i="18"/>
  <c r="N509" i="18"/>
  <c r="O509" i="18" s="1"/>
  <c r="P509" i="18"/>
  <c r="Q509" i="18"/>
  <c r="R509" i="18" s="1"/>
  <c r="S509" i="18"/>
  <c r="N510" i="18"/>
  <c r="O510" i="18" s="1"/>
  <c r="P510" i="18"/>
  <c r="Q510" i="18"/>
  <c r="R510" i="18" s="1"/>
  <c r="S510" i="18"/>
  <c r="N511" i="18"/>
  <c r="O511" i="18" s="1"/>
  <c r="P511" i="18"/>
  <c r="Q511" i="18"/>
  <c r="R511" i="18" s="1"/>
  <c r="S511" i="18"/>
  <c r="N512" i="18"/>
  <c r="O512" i="18" s="1"/>
  <c r="P512" i="18"/>
  <c r="Q512" i="18"/>
  <c r="R512" i="18" s="1"/>
  <c r="S512" i="18"/>
  <c r="N513" i="18"/>
  <c r="O513" i="18" s="1"/>
  <c r="P513" i="18"/>
  <c r="Q513" i="18"/>
  <c r="R513" i="18" s="1"/>
  <c r="S513" i="18"/>
  <c r="N514" i="18"/>
  <c r="O514" i="18" s="1"/>
  <c r="P514" i="18"/>
  <c r="Q514" i="18"/>
  <c r="R514" i="18" s="1"/>
  <c r="S514" i="18"/>
  <c r="N515" i="18"/>
  <c r="O515" i="18" s="1"/>
  <c r="P515" i="18"/>
  <c r="Q515" i="18"/>
  <c r="R515" i="18" s="1"/>
  <c r="S515" i="18"/>
  <c r="N516" i="18"/>
  <c r="O516" i="18" s="1"/>
  <c r="P516" i="18"/>
  <c r="Q516" i="18"/>
  <c r="R516" i="18" s="1"/>
  <c r="S516" i="18"/>
  <c r="N517" i="18"/>
  <c r="O517" i="18" s="1"/>
  <c r="P517" i="18"/>
  <c r="Q517" i="18"/>
  <c r="R517" i="18" s="1"/>
  <c r="S517" i="18"/>
  <c r="N518" i="18"/>
  <c r="O518" i="18" s="1"/>
  <c r="P518" i="18"/>
  <c r="Q518" i="18"/>
  <c r="R518" i="18" s="1"/>
  <c r="S518" i="18"/>
  <c r="N519" i="18"/>
  <c r="O519" i="18" s="1"/>
  <c r="P519" i="18"/>
  <c r="Q519" i="18"/>
  <c r="R519" i="18" s="1"/>
  <c r="S519" i="18"/>
  <c r="N520" i="18"/>
  <c r="O520" i="18" s="1"/>
  <c r="P520" i="18"/>
  <c r="Q520" i="18"/>
  <c r="R520" i="18" s="1"/>
  <c r="S520" i="18"/>
  <c r="N521" i="18"/>
  <c r="O521" i="18" s="1"/>
  <c r="P521" i="18"/>
  <c r="Q521" i="18"/>
  <c r="R521" i="18" s="1"/>
  <c r="S521" i="18"/>
  <c r="N522" i="18"/>
  <c r="O522" i="18" s="1"/>
  <c r="P522" i="18"/>
  <c r="Q522" i="18"/>
  <c r="R522" i="18" s="1"/>
  <c r="S522" i="18"/>
  <c r="N523" i="18"/>
  <c r="O523" i="18" s="1"/>
  <c r="P523" i="18"/>
  <c r="Q523" i="18"/>
  <c r="R523" i="18" s="1"/>
  <c r="S523" i="18"/>
  <c r="N524" i="18"/>
  <c r="O524" i="18" s="1"/>
  <c r="P524" i="18"/>
  <c r="Q524" i="18"/>
  <c r="R524" i="18" s="1"/>
  <c r="S524" i="18"/>
  <c r="N525" i="18"/>
  <c r="O525" i="18" s="1"/>
  <c r="P525" i="18"/>
  <c r="Q525" i="18"/>
  <c r="R525" i="18" s="1"/>
  <c r="S525" i="18"/>
  <c r="N526" i="18"/>
  <c r="O526" i="18" s="1"/>
  <c r="P526" i="18"/>
  <c r="Q526" i="18"/>
  <c r="R526" i="18" s="1"/>
  <c r="S526" i="18"/>
  <c r="N527" i="18"/>
  <c r="O527" i="18" s="1"/>
  <c r="P527" i="18"/>
  <c r="Q527" i="18"/>
  <c r="R527" i="18" s="1"/>
  <c r="S527" i="18"/>
  <c r="N528" i="18"/>
  <c r="O528" i="18" s="1"/>
  <c r="P528" i="18"/>
  <c r="Q528" i="18"/>
  <c r="R528" i="18" s="1"/>
  <c r="S528" i="18"/>
  <c r="N529" i="18"/>
  <c r="O529" i="18" s="1"/>
  <c r="P529" i="18"/>
  <c r="Q529" i="18"/>
  <c r="R529" i="18" s="1"/>
  <c r="S529" i="18"/>
  <c r="N530" i="18"/>
  <c r="O530" i="18" s="1"/>
  <c r="P530" i="18"/>
  <c r="Q530" i="18"/>
  <c r="R530" i="18" s="1"/>
  <c r="S530" i="18"/>
  <c r="N531" i="18"/>
  <c r="O531" i="18" s="1"/>
  <c r="P531" i="18"/>
  <c r="Q531" i="18"/>
  <c r="R531" i="18" s="1"/>
  <c r="S531" i="18"/>
  <c r="N532" i="18"/>
  <c r="O532" i="18" s="1"/>
  <c r="P532" i="18"/>
  <c r="Q532" i="18"/>
  <c r="R532" i="18" s="1"/>
  <c r="S532" i="18"/>
  <c r="N533" i="18"/>
  <c r="O533" i="18" s="1"/>
  <c r="P533" i="18"/>
  <c r="Q533" i="18"/>
  <c r="R533" i="18" s="1"/>
  <c r="S533" i="18"/>
  <c r="N534" i="18"/>
  <c r="O534" i="18" s="1"/>
  <c r="P534" i="18"/>
  <c r="Q534" i="18"/>
  <c r="R534" i="18" s="1"/>
  <c r="S534" i="18"/>
  <c r="N535" i="18"/>
  <c r="O535" i="18" s="1"/>
  <c r="P535" i="18"/>
  <c r="Q535" i="18"/>
  <c r="R535" i="18" s="1"/>
  <c r="S535" i="18"/>
  <c r="N536" i="18"/>
  <c r="O536" i="18" s="1"/>
  <c r="P536" i="18"/>
  <c r="Q536" i="18"/>
  <c r="R536" i="18" s="1"/>
  <c r="S536" i="18"/>
  <c r="N537" i="18"/>
  <c r="O537" i="18" s="1"/>
  <c r="P537" i="18"/>
  <c r="Q537" i="18"/>
  <c r="R537" i="18" s="1"/>
  <c r="S537" i="18"/>
  <c r="N538" i="18"/>
  <c r="O538" i="18" s="1"/>
  <c r="P538" i="18"/>
  <c r="Q538" i="18"/>
  <c r="R538" i="18" s="1"/>
  <c r="S538" i="18"/>
  <c r="N539" i="18"/>
  <c r="O539" i="18" s="1"/>
  <c r="P539" i="18"/>
  <c r="Q539" i="18"/>
  <c r="R539" i="18" s="1"/>
  <c r="S539" i="18"/>
  <c r="N540" i="18"/>
  <c r="O540" i="18" s="1"/>
  <c r="P540" i="18"/>
  <c r="Q540" i="18"/>
  <c r="R540" i="18" s="1"/>
  <c r="S540" i="18"/>
  <c r="N541" i="18"/>
  <c r="O541" i="18" s="1"/>
  <c r="P541" i="18"/>
  <c r="Q541" i="18"/>
  <c r="R541" i="18" s="1"/>
  <c r="S541" i="18"/>
  <c r="N542" i="18"/>
  <c r="O542" i="18" s="1"/>
  <c r="P542" i="18"/>
  <c r="Q542" i="18"/>
  <c r="R542" i="18" s="1"/>
  <c r="S542" i="18"/>
  <c r="N543" i="18"/>
  <c r="O543" i="18" s="1"/>
  <c r="P543" i="18"/>
  <c r="Q543" i="18"/>
  <c r="R543" i="18" s="1"/>
  <c r="S543" i="18"/>
  <c r="N544" i="18"/>
  <c r="O544" i="18" s="1"/>
  <c r="P544" i="18"/>
  <c r="Q544" i="18"/>
  <c r="R544" i="18" s="1"/>
  <c r="S544" i="18"/>
  <c r="N545" i="18"/>
  <c r="O545" i="18" s="1"/>
  <c r="P545" i="18"/>
  <c r="Q545" i="18"/>
  <c r="R545" i="18" s="1"/>
  <c r="S545" i="18"/>
  <c r="N546" i="18"/>
  <c r="O546" i="18" s="1"/>
  <c r="P546" i="18"/>
  <c r="Q546" i="18"/>
  <c r="R546" i="18" s="1"/>
  <c r="S546" i="18"/>
  <c r="N547" i="18"/>
  <c r="O547" i="18" s="1"/>
  <c r="P547" i="18"/>
  <c r="Q547" i="18"/>
  <c r="R547" i="18" s="1"/>
  <c r="S547" i="18"/>
  <c r="N548" i="18"/>
  <c r="O548" i="18" s="1"/>
  <c r="P548" i="18"/>
  <c r="Q548" i="18"/>
  <c r="R548" i="18" s="1"/>
  <c r="S548" i="18"/>
  <c r="N549" i="18"/>
  <c r="O549" i="18" s="1"/>
  <c r="P549" i="18"/>
  <c r="Q549" i="18"/>
  <c r="R549" i="18" s="1"/>
  <c r="S549" i="18"/>
  <c r="N550" i="18"/>
  <c r="O550" i="18" s="1"/>
  <c r="P550" i="18"/>
  <c r="Q550" i="18"/>
  <c r="R550" i="18" s="1"/>
  <c r="S550" i="18"/>
  <c r="N551" i="18"/>
  <c r="O551" i="18" s="1"/>
  <c r="P551" i="18"/>
  <c r="Q551" i="18"/>
  <c r="R551" i="18" s="1"/>
  <c r="S551" i="18"/>
  <c r="N552" i="18"/>
  <c r="O552" i="18" s="1"/>
  <c r="P552" i="18"/>
  <c r="Q552" i="18"/>
  <c r="R552" i="18" s="1"/>
  <c r="S552" i="18"/>
  <c r="N553" i="18"/>
  <c r="O553" i="18" s="1"/>
  <c r="P553" i="18"/>
  <c r="Q553" i="18"/>
  <c r="R553" i="18" s="1"/>
  <c r="S553" i="18"/>
  <c r="N554" i="18"/>
  <c r="O554" i="18" s="1"/>
  <c r="P554" i="18"/>
  <c r="Q554" i="18"/>
  <c r="R554" i="18" s="1"/>
  <c r="S554" i="18"/>
  <c r="N555" i="18"/>
  <c r="O555" i="18" s="1"/>
  <c r="P555" i="18"/>
  <c r="Q555" i="18"/>
  <c r="R555" i="18" s="1"/>
  <c r="S555" i="18"/>
  <c r="N556" i="18"/>
  <c r="O556" i="18" s="1"/>
  <c r="P556" i="18"/>
  <c r="Q556" i="18"/>
  <c r="R556" i="18" s="1"/>
  <c r="S556" i="18"/>
  <c r="N557" i="18"/>
  <c r="O557" i="18" s="1"/>
  <c r="P557" i="18"/>
  <c r="Q557" i="18"/>
  <c r="R557" i="18" s="1"/>
  <c r="S557" i="18"/>
  <c r="N558" i="18"/>
  <c r="O558" i="18" s="1"/>
  <c r="P558" i="18"/>
  <c r="Q558" i="18"/>
  <c r="R558" i="18" s="1"/>
  <c r="S558" i="18"/>
  <c r="N559" i="18"/>
  <c r="O559" i="18" s="1"/>
  <c r="P559" i="18"/>
  <c r="Q559" i="18"/>
  <c r="R559" i="18" s="1"/>
  <c r="S559" i="18"/>
  <c r="N560" i="18"/>
  <c r="O560" i="18" s="1"/>
  <c r="P560" i="18"/>
  <c r="Q560" i="18"/>
  <c r="R560" i="18" s="1"/>
  <c r="S560" i="18"/>
  <c r="N561" i="18"/>
  <c r="O561" i="18" s="1"/>
  <c r="P561" i="18"/>
  <c r="Q561" i="18"/>
  <c r="R561" i="18" s="1"/>
  <c r="S561" i="18"/>
  <c r="N562" i="18"/>
  <c r="O562" i="18" s="1"/>
  <c r="P562" i="18"/>
  <c r="Q562" i="18"/>
  <c r="R562" i="18" s="1"/>
  <c r="S562" i="18"/>
  <c r="N563" i="18"/>
  <c r="O563" i="18" s="1"/>
  <c r="P563" i="18"/>
  <c r="Q563" i="18"/>
  <c r="R563" i="18" s="1"/>
  <c r="S563" i="18"/>
  <c r="N564" i="18"/>
  <c r="O564" i="18" s="1"/>
  <c r="P564" i="18"/>
  <c r="Q564" i="18"/>
  <c r="R564" i="18" s="1"/>
  <c r="S564" i="18"/>
  <c r="N565" i="18"/>
  <c r="O565" i="18" s="1"/>
  <c r="P565" i="18"/>
  <c r="Q565" i="18"/>
  <c r="R565" i="18" s="1"/>
  <c r="S565" i="18"/>
  <c r="N566" i="18"/>
  <c r="O566" i="18" s="1"/>
  <c r="P566" i="18"/>
  <c r="Q566" i="18"/>
  <c r="R566" i="18" s="1"/>
  <c r="S566" i="18"/>
  <c r="N567" i="18"/>
  <c r="O567" i="18" s="1"/>
  <c r="P567" i="18"/>
  <c r="Q567" i="18"/>
  <c r="R567" i="18" s="1"/>
  <c r="S567" i="18"/>
  <c r="N568" i="18"/>
  <c r="O568" i="18" s="1"/>
  <c r="P568" i="18"/>
  <c r="Q568" i="18"/>
  <c r="R568" i="18" s="1"/>
  <c r="S568" i="18"/>
  <c r="N569" i="18"/>
  <c r="O569" i="18" s="1"/>
  <c r="P569" i="18"/>
  <c r="Q569" i="18"/>
  <c r="R569" i="18" s="1"/>
  <c r="S569" i="18"/>
  <c r="N570" i="18"/>
  <c r="O570" i="18" s="1"/>
  <c r="P570" i="18"/>
  <c r="Q570" i="18"/>
  <c r="R570" i="18" s="1"/>
  <c r="S570" i="18"/>
  <c r="N571" i="18"/>
  <c r="O571" i="18" s="1"/>
  <c r="P571" i="18"/>
  <c r="Q571" i="18"/>
  <c r="R571" i="18" s="1"/>
  <c r="S571" i="18"/>
  <c r="N572" i="18"/>
  <c r="O572" i="18" s="1"/>
  <c r="P572" i="18"/>
  <c r="Q572" i="18"/>
  <c r="R572" i="18" s="1"/>
  <c r="S572" i="18"/>
  <c r="N573" i="18"/>
  <c r="O573" i="18" s="1"/>
  <c r="P573" i="18"/>
  <c r="Q573" i="18"/>
  <c r="R573" i="18" s="1"/>
  <c r="S573" i="18"/>
  <c r="N574" i="18"/>
  <c r="O574" i="18" s="1"/>
  <c r="P574" i="18"/>
  <c r="Q574" i="18"/>
  <c r="R574" i="18" s="1"/>
  <c r="S574" i="18"/>
  <c r="N575" i="18"/>
  <c r="O575" i="18" s="1"/>
  <c r="P575" i="18"/>
  <c r="Q575" i="18"/>
  <c r="R575" i="18" s="1"/>
  <c r="S575" i="18"/>
  <c r="N576" i="18"/>
  <c r="O576" i="18" s="1"/>
  <c r="P576" i="18"/>
  <c r="Q576" i="18"/>
  <c r="R576" i="18" s="1"/>
  <c r="S576" i="18"/>
  <c r="N577" i="18"/>
  <c r="O577" i="18" s="1"/>
  <c r="P577" i="18"/>
  <c r="Q577" i="18"/>
  <c r="R577" i="18" s="1"/>
  <c r="S577" i="18"/>
  <c r="N578" i="18"/>
  <c r="O578" i="18" s="1"/>
  <c r="P578" i="18"/>
  <c r="Q578" i="18"/>
  <c r="R578" i="18" s="1"/>
  <c r="S578" i="18"/>
  <c r="N579" i="18"/>
  <c r="O579" i="18" s="1"/>
  <c r="P579" i="18"/>
  <c r="Q579" i="18"/>
  <c r="R579" i="18" s="1"/>
  <c r="S579" i="18"/>
  <c r="N580" i="18"/>
  <c r="O580" i="18" s="1"/>
  <c r="P580" i="18"/>
  <c r="Q580" i="18"/>
  <c r="R580" i="18" s="1"/>
  <c r="S580" i="18"/>
  <c r="N581" i="18"/>
  <c r="O581" i="18" s="1"/>
  <c r="P581" i="18"/>
  <c r="Q581" i="18"/>
  <c r="R581" i="18" s="1"/>
  <c r="S581" i="18"/>
  <c r="N582" i="18"/>
  <c r="O582" i="18" s="1"/>
  <c r="P582" i="18"/>
  <c r="Q582" i="18"/>
  <c r="R582" i="18" s="1"/>
  <c r="S582" i="18"/>
  <c r="N583" i="18"/>
  <c r="O583" i="18" s="1"/>
  <c r="P583" i="18"/>
  <c r="Q583" i="18"/>
  <c r="R583" i="18" s="1"/>
  <c r="S583" i="18"/>
  <c r="N584" i="18"/>
  <c r="O584" i="18" s="1"/>
  <c r="P584" i="18"/>
  <c r="Q584" i="18"/>
  <c r="R584" i="18" s="1"/>
  <c r="S584" i="18"/>
  <c r="N585" i="18"/>
  <c r="O585" i="18" s="1"/>
  <c r="P585" i="18"/>
  <c r="Q585" i="18"/>
  <c r="R585" i="18" s="1"/>
  <c r="S585" i="18"/>
  <c r="N586" i="18"/>
  <c r="O586" i="18" s="1"/>
  <c r="P586" i="18"/>
  <c r="Q586" i="18"/>
  <c r="R586" i="18" s="1"/>
  <c r="S586" i="18"/>
  <c r="N587" i="18"/>
  <c r="O587" i="18" s="1"/>
  <c r="P587" i="18"/>
  <c r="Q587" i="18"/>
  <c r="R587" i="18" s="1"/>
  <c r="S587" i="18"/>
  <c r="N588" i="18"/>
  <c r="O588" i="18" s="1"/>
  <c r="P588" i="18"/>
  <c r="Q588" i="18"/>
  <c r="R588" i="18" s="1"/>
  <c r="S588" i="18"/>
  <c r="N589" i="18"/>
  <c r="O589" i="18" s="1"/>
  <c r="P589" i="18"/>
  <c r="Q589" i="18"/>
  <c r="R589" i="18" s="1"/>
  <c r="S589" i="18"/>
  <c r="N590" i="18"/>
  <c r="O590" i="18" s="1"/>
  <c r="P590" i="18"/>
  <c r="Q590" i="18"/>
  <c r="R590" i="18" s="1"/>
  <c r="S590" i="18"/>
  <c r="N591" i="18"/>
  <c r="O591" i="18" s="1"/>
  <c r="P591" i="18"/>
  <c r="Q591" i="18"/>
  <c r="R591" i="18" s="1"/>
  <c r="S591" i="18"/>
  <c r="N592" i="18"/>
  <c r="O592" i="18" s="1"/>
  <c r="P592" i="18"/>
  <c r="Q592" i="18"/>
  <c r="R592" i="18" s="1"/>
  <c r="S592" i="18"/>
  <c r="N593" i="18"/>
  <c r="O593" i="18" s="1"/>
  <c r="P593" i="18"/>
  <c r="Q593" i="18"/>
  <c r="R593" i="18" s="1"/>
  <c r="S593" i="18"/>
  <c r="N594" i="18"/>
  <c r="O594" i="18" s="1"/>
  <c r="P594" i="18"/>
  <c r="Q594" i="18"/>
  <c r="R594" i="18" s="1"/>
  <c r="S594" i="18"/>
  <c r="N595" i="18"/>
  <c r="O595" i="18" s="1"/>
  <c r="P595" i="18"/>
  <c r="Q595" i="18"/>
  <c r="R595" i="18" s="1"/>
  <c r="S595" i="18"/>
  <c r="N596" i="18"/>
  <c r="O596" i="18" s="1"/>
  <c r="P596" i="18"/>
  <c r="Q596" i="18"/>
  <c r="R596" i="18" s="1"/>
  <c r="S596" i="18"/>
  <c r="N597" i="18"/>
  <c r="O597" i="18" s="1"/>
  <c r="P597" i="18"/>
  <c r="Q597" i="18"/>
  <c r="R597" i="18" s="1"/>
  <c r="S597" i="18"/>
  <c r="N598" i="18"/>
  <c r="O598" i="18" s="1"/>
  <c r="P598" i="18"/>
  <c r="Q598" i="18"/>
  <c r="R598" i="18" s="1"/>
  <c r="S598" i="18"/>
  <c r="N599" i="18"/>
  <c r="O599" i="18" s="1"/>
  <c r="P599" i="18"/>
  <c r="Q599" i="18"/>
  <c r="R599" i="18" s="1"/>
  <c r="S599" i="18"/>
  <c r="N600" i="18"/>
  <c r="O600" i="18" s="1"/>
  <c r="P600" i="18"/>
  <c r="Q600" i="18"/>
  <c r="R600" i="18" s="1"/>
  <c r="S600" i="18"/>
  <c r="N601" i="18"/>
  <c r="O601" i="18" s="1"/>
  <c r="P601" i="18"/>
  <c r="Q601" i="18"/>
  <c r="R601" i="18" s="1"/>
  <c r="S601" i="18"/>
  <c r="N602" i="18"/>
  <c r="O602" i="18" s="1"/>
  <c r="P602" i="18"/>
  <c r="Q602" i="18"/>
  <c r="R602" i="18" s="1"/>
  <c r="S602" i="18"/>
  <c r="N603" i="18"/>
  <c r="O603" i="18" s="1"/>
  <c r="P603" i="18"/>
  <c r="Q603" i="18"/>
  <c r="R603" i="18" s="1"/>
  <c r="S603" i="18"/>
  <c r="N604" i="18"/>
  <c r="O604" i="18" s="1"/>
  <c r="P604" i="18"/>
  <c r="Q604" i="18"/>
  <c r="R604" i="18" s="1"/>
  <c r="S604" i="18"/>
  <c r="N605" i="18"/>
  <c r="O605" i="18" s="1"/>
  <c r="P605" i="18"/>
  <c r="Q605" i="18"/>
  <c r="R605" i="18" s="1"/>
  <c r="S605" i="18"/>
  <c r="N606" i="18"/>
  <c r="O606" i="18" s="1"/>
  <c r="P606" i="18"/>
  <c r="Q606" i="18"/>
  <c r="R606" i="18" s="1"/>
  <c r="S606" i="18"/>
  <c r="N607" i="18"/>
  <c r="O607" i="18" s="1"/>
  <c r="P607" i="18"/>
  <c r="Q607" i="18"/>
  <c r="R607" i="18" s="1"/>
  <c r="S607" i="18"/>
  <c r="N608" i="18"/>
  <c r="O608" i="18" s="1"/>
  <c r="P608" i="18"/>
  <c r="Q608" i="18"/>
  <c r="R608" i="18" s="1"/>
  <c r="S608" i="18"/>
  <c r="N609" i="18"/>
  <c r="O609" i="18" s="1"/>
  <c r="P609" i="18"/>
  <c r="Q609" i="18"/>
  <c r="R609" i="18" s="1"/>
  <c r="S609" i="18"/>
  <c r="N610" i="18"/>
  <c r="O610" i="18" s="1"/>
  <c r="P610" i="18"/>
  <c r="Q610" i="18"/>
  <c r="R610" i="18" s="1"/>
  <c r="S610" i="18"/>
  <c r="N611" i="18"/>
  <c r="O611" i="18" s="1"/>
  <c r="P611" i="18"/>
  <c r="Q611" i="18"/>
  <c r="R611" i="18" s="1"/>
  <c r="S611" i="18"/>
  <c r="N612" i="18"/>
  <c r="O612" i="18" s="1"/>
  <c r="P612" i="18"/>
  <c r="Q612" i="18"/>
  <c r="R612" i="18" s="1"/>
  <c r="S612" i="18"/>
  <c r="N613" i="18"/>
  <c r="O613" i="18" s="1"/>
  <c r="P613" i="18"/>
  <c r="Q613" i="18"/>
  <c r="R613" i="18" s="1"/>
  <c r="S613" i="18"/>
  <c r="N614" i="18"/>
  <c r="O614" i="18" s="1"/>
  <c r="P614" i="18"/>
  <c r="Q614" i="18"/>
  <c r="R614" i="18" s="1"/>
  <c r="S614" i="18"/>
  <c r="N615" i="18"/>
  <c r="O615" i="18" s="1"/>
  <c r="P615" i="18"/>
  <c r="Q615" i="18"/>
  <c r="R615" i="18" s="1"/>
  <c r="S615" i="18"/>
  <c r="N616" i="18"/>
  <c r="O616" i="18" s="1"/>
  <c r="P616" i="18"/>
  <c r="Q616" i="18"/>
  <c r="R616" i="18" s="1"/>
  <c r="S616" i="18"/>
  <c r="N617" i="18"/>
  <c r="O617" i="18" s="1"/>
  <c r="P617" i="18"/>
  <c r="Q617" i="18"/>
  <c r="R617" i="18" s="1"/>
  <c r="S617" i="18"/>
  <c r="N618" i="18"/>
  <c r="O618" i="18" s="1"/>
  <c r="P618" i="18"/>
  <c r="Q618" i="18"/>
  <c r="R618" i="18" s="1"/>
  <c r="S618" i="18"/>
  <c r="N619" i="18"/>
  <c r="O619" i="18" s="1"/>
  <c r="P619" i="18"/>
  <c r="Q619" i="18"/>
  <c r="R619" i="18" s="1"/>
  <c r="S619" i="18"/>
  <c r="N620" i="18"/>
  <c r="O620" i="18" s="1"/>
  <c r="P620" i="18"/>
  <c r="Q620" i="18"/>
  <c r="R620" i="18" s="1"/>
  <c r="S620" i="18"/>
  <c r="N621" i="18"/>
  <c r="O621" i="18" s="1"/>
  <c r="P621" i="18"/>
  <c r="Q621" i="18"/>
  <c r="R621" i="18" s="1"/>
  <c r="S621" i="18"/>
  <c r="N622" i="18"/>
  <c r="O622" i="18" s="1"/>
  <c r="P622" i="18"/>
  <c r="Q622" i="18"/>
  <c r="R622" i="18" s="1"/>
  <c r="S622" i="18"/>
  <c r="N623" i="18"/>
  <c r="O623" i="18" s="1"/>
  <c r="P623" i="18"/>
  <c r="Q623" i="18"/>
  <c r="R623" i="18" s="1"/>
  <c r="S623" i="18"/>
  <c r="N624" i="18"/>
  <c r="O624" i="18" s="1"/>
  <c r="P624" i="18"/>
  <c r="Q624" i="18"/>
  <c r="R624" i="18" s="1"/>
  <c r="S624" i="18"/>
  <c r="N625" i="18"/>
  <c r="O625" i="18" s="1"/>
  <c r="P625" i="18"/>
  <c r="Q625" i="18"/>
  <c r="R625" i="18" s="1"/>
  <c r="S625" i="18"/>
  <c r="N626" i="18"/>
  <c r="O626" i="18" s="1"/>
  <c r="P626" i="18"/>
  <c r="Q626" i="18"/>
  <c r="R626" i="18" s="1"/>
  <c r="S626" i="18"/>
  <c r="N627" i="18"/>
  <c r="O627" i="18" s="1"/>
  <c r="P627" i="18"/>
  <c r="Q627" i="18"/>
  <c r="R627" i="18" s="1"/>
  <c r="S627" i="18"/>
  <c r="N628" i="18"/>
  <c r="O628" i="18" s="1"/>
  <c r="P628" i="18"/>
  <c r="Q628" i="18"/>
  <c r="R628" i="18" s="1"/>
  <c r="S628" i="18"/>
  <c r="N629" i="18"/>
  <c r="O629" i="18" s="1"/>
  <c r="P629" i="18"/>
  <c r="Q629" i="18"/>
  <c r="R629" i="18" s="1"/>
  <c r="S629" i="18"/>
  <c r="N630" i="18"/>
  <c r="O630" i="18" s="1"/>
  <c r="P630" i="18"/>
  <c r="Q630" i="18"/>
  <c r="R630" i="18" s="1"/>
  <c r="S630" i="18"/>
  <c r="N631" i="18"/>
  <c r="O631" i="18" s="1"/>
  <c r="P631" i="18"/>
  <c r="Q631" i="18"/>
  <c r="R631" i="18" s="1"/>
  <c r="S631" i="18"/>
  <c r="N632" i="18"/>
  <c r="O632" i="18" s="1"/>
  <c r="P632" i="18"/>
  <c r="Q632" i="18"/>
  <c r="R632" i="18" s="1"/>
  <c r="S632" i="18"/>
  <c r="N633" i="18"/>
  <c r="O633" i="18" s="1"/>
  <c r="P633" i="18"/>
  <c r="Q633" i="18"/>
  <c r="R633" i="18" s="1"/>
  <c r="S633" i="18"/>
  <c r="N634" i="18"/>
  <c r="O634" i="18" s="1"/>
  <c r="P634" i="18"/>
  <c r="Q634" i="18"/>
  <c r="R634" i="18" s="1"/>
  <c r="S634" i="18"/>
  <c r="N635" i="18"/>
  <c r="O635" i="18" s="1"/>
  <c r="P635" i="18"/>
  <c r="Q635" i="18"/>
  <c r="R635" i="18" s="1"/>
  <c r="S635" i="18"/>
  <c r="N636" i="18"/>
  <c r="O636" i="18" s="1"/>
  <c r="P636" i="18"/>
  <c r="Q636" i="18"/>
  <c r="R636" i="18" s="1"/>
  <c r="S636" i="18"/>
  <c r="N637" i="18"/>
  <c r="O637" i="18" s="1"/>
  <c r="P637" i="18"/>
  <c r="Q637" i="18"/>
  <c r="R637" i="18" s="1"/>
  <c r="S637" i="18"/>
  <c r="N638" i="18"/>
  <c r="O638" i="18" s="1"/>
  <c r="P638" i="18"/>
  <c r="Q638" i="18"/>
  <c r="R638" i="18" s="1"/>
  <c r="S638" i="18"/>
  <c r="N639" i="18"/>
  <c r="O639" i="18" s="1"/>
  <c r="P639" i="18"/>
  <c r="Q639" i="18"/>
  <c r="R639" i="18" s="1"/>
  <c r="S639" i="18"/>
  <c r="N640" i="18"/>
  <c r="O640" i="18" s="1"/>
  <c r="P640" i="18"/>
  <c r="Q640" i="18"/>
  <c r="R640" i="18" s="1"/>
  <c r="S640" i="18"/>
  <c r="N641" i="18"/>
  <c r="O641" i="18" s="1"/>
  <c r="P641" i="18"/>
  <c r="Q641" i="18"/>
  <c r="R641" i="18" s="1"/>
  <c r="S641" i="18"/>
  <c r="N642" i="18"/>
  <c r="O642" i="18" s="1"/>
  <c r="P642" i="18"/>
  <c r="Q642" i="18"/>
  <c r="R642" i="18" s="1"/>
  <c r="S642" i="18"/>
  <c r="N643" i="18"/>
  <c r="O643" i="18" s="1"/>
  <c r="P643" i="18"/>
  <c r="Q643" i="18"/>
  <c r="R643" i="18" s="1"/>
  <c r="S643" i="18"/>
  <c r="N644" i="18"/>
  <c r="O644" i="18" s="1"/>
  <c r="P644" i="18"/>
  <c r="Q644" i="18"/>
  <c r="R644" i="18" s="1"/>
  <c r="S644" i="18"/>
  <c r="N645" i="18"/>
  <c r="O645" i="18" s="1"/>
  <c r="P645" i="18"/>
  <c r="Q645" i="18"/>
  <c r="R645" i="18" s="1"/>
  <c r="S645" i="18"/>
  <c r="N646" i="18"/>
  <c r="O646" i="18" s="1"/>
  <c r="P646" i="18"/>
  <c r="Q646" i="18"/>
  <c r="R646" i="18" s="1"/>
  <c r="S646" i="18"/>
  <c r="N647" i="18"/>
  <c r="O647" i="18" s="1"/>
  <c r="P647" i="18"/>
  <c r="Q647" i="18"/>
  <c r="R647" i="18" s="1"/>
  <c r="S647" i="18"/>
  <c r="N648" i="18"/>
  <c r="O648" i="18" s="1"/>
  <c r="P648" i="18"/>
  <c r="Q648" i="18"/>
  <c r="R648" i="18" s="1"/>
  <c r="S648" i="18"/>
  <c r="N649" i="18"/>
  <c r="O649" i="18" s="1"/>
  <c r="P649" i="18"/>
  <c r="Q649" i="18"/>
  <c r="R649" i="18" s="1"/>
  <c r="S649" i="18"/>
  <c r="N650" i="18"/>
  <c r="O650" i="18" s="1"/>
  <c r="P650" i="18"/>
  <c r="Q650" i="18"/>
  <c r="R650" i="18" s="1"/>
  <c r="S650" i="18"/>
  <c r="N651" i="18"/>
  <c r="O651" i="18" s="1"/>
  <c r="P651" i="18"/>
  <c r="Q651" i="18"/>
  <c r="R651" i="18" s="1"/>
  <c r="S651" i="18"/>
  <c r="N652" i="18"/>
  <c r="O652" i="18" s="1"/>
  <c r="P652" i="18"/>
  <c r="Q652" i="18"/>
  <c r="R652" i="18" s="1"/>
  <c r="S652" i="18"/>
  <c r="N653" i="18"/>
  <c r="O653" i="18" s="1"/>
  <c r="P653" i="18"/>
  <c r="Q653" i="18"/>
  <c r="R653" i="18" s="1"/>
  <c r="S653" i="18"/>
  <c r="N654" i="18"/>
  <c r="O654" i="18" s="1"/>
  <c r="P654" i="18"/>
  <c r="Q654" i="18"/>
  <c r="R654" i="18" s="1"/>
  <c r="S654" i="18"/>
  <c r="N655" i="18"/>
  <c r="O655" i="18" s="1"/>
  <c r="P655" i="18"/>
  <c r="Q655" i="18"/>
  <c r="R655" i="18" s="1"/>
  <c r="S655" i="18"/>
  <c r="N656" i="18"/>
  <c r="O656" i="18" s="1"/>
  <c r="P656" i="18"/>
  <c r="Q656" i="18"/>
  <c r="R656" i="18" s="1"/>
  <c r="S656" i="18"/>
  <c r="N657" i="18"/>
  <c r="O657" i="18" s="1"/>
  <c r="P657" i="18"/>
  <c r="Q657" i="18"/>
  <c r="R657" i="18" s="1"/>
  <c r="S657" i="18"/>
  <c r="N658" i="18"/>
  <c r="O658" i="18" s="1"/>
  <c r="P658" i="18"/>
  <c r="Q658" i="18"/>
  <c r="R658" i="18" s="1"/>
  <c r="S658" i="18"/>
  <c r="N659" i="18"/>
  <c r="O659" i="18" s="1"/>
  <c r="P659" i="18"/>
  <c r="Q659" i="18"/>
  <c r="R659" i="18" s="1"/>
  <c r="S659" i="18"/>
  <c r="N660" i="18"/>
  <c r="O660" i="18" s="1"/>
  <c r="P660" i="18"/>
  <c r="Q660" i="18"/>
  <c r="R660" i="18" s="1"/>
  <c r="S660" i="18"/>
  <c r="N661" i="18"/>
  <c r="O661" i="18" s="1"/>
  <c r="P661" i="18"/>
  <c r="Q661" i="18"/>
  <c r="R661" i="18" s="1"/>
  <c r="S661" i="18"/>
  <c r="P2" i="18"/>
  <c r="S2" i="18"/>
  <c r="R2" i="18"/>
  <c r="N2" i="18"/>
  <c r="O2" i="18" s="1"/>
  <c r="J3" i="5"/>
  <c r="K3" i="5" s="1"/>
  <c r="J4" i="5"/>
  <c r="K4" i="5" s="1"/>
  <c r="J5" i="5"/>
  <c r="K5" i="5" s="1"/>
  <c r="J6" i="5"/>
  <c r="K6" i="5" s="1"/>
  <c r="J7" i="5"/>
  <c r="K7" i="5" s="1"/>
  <c r="J8" i="5"/>
  <c r="K8" i="5" s="1"/>
  <c r="J9" i="5"/>
  <c r="K9" i="5" s="1"/>
  <c r="J10" i="5"/>
  <c r="K10" i="5" s="1"/>
  <c r="J11" i="5"/>
  <c r="K11" i="5" s="1"/>
  <c r="J12" i="5"/>
  <c r="K12" i="5" s="1"/>
  <c r="J13" i="5"/>
  <c r="K13" i="5" s="1"/>
  <c r="J14" i="5"/>
  <c r="K14" i="5" s="1"/>
  <c r="J15" i="5"/>
  <c r="K15" i="5" s="1"/>
  <c r="J16" i="5"/>
  <c r="K16" i="5" s="1"/>
  <c r="J17" i="5"/>
  <c r="K17" i="5" s="1"/>
  <c r="J18" i="5"/>
  <c r="K18" i="5" s="1"/>
  <c r="J19" i="5"/>
  <c r="K19" i="5" s="1"/>
  <c r="J20" i="5"/>
  <c r="K20" i="5" s="1"/>
  <c r="J21" i="5"/>
  <c r="K21" i="5" s="1"/>
  <c r="J22" i="5"/>
  <c r="K22" i="5" s="1"/>
  <c r="J23" i="5"/>
  <c r="K23" i="5" s="1"/>
  <c r="J24" i="5"/>
  <c r="K24" i="5" s="1"/>
  <c r="J25" i="5"/>
  <c r="K25" i="5" s="1"/>
  <c r="J26" i="5"/>
  <c r="K26" i="5" s="1"/>
  <c r="J27" i="5"/>
  <c r="K27" i="5" s="1"/>
  <c r="J28" i="5"/>
  <c r="K28" i="5" s="1"/>
  <c r="J29" i="5"/>
  <c r="K29" i="5" s="1"/>
  <c r="J30" i="5"/>
  <c r="K30" i="5" s="1"/>
  <c r="J31" i="5"/>
  <c r="K31" i="5" s="1"/>
  <c r="J32" i="5"/>
  <c r="K32" i="5" s="1"/>
  <c r="J33" i="5"/>
  <c r="K33" i="5" s="1"/>
  <c r="J34" i="5"/>
  <c r="K34" i="5" s="1"/>
  <c r="J35" i="5"/>
  <c r="K35" i="5" s="1"/>
  <c r="J36" i="5"/>
  <c r="K36" i="5" s="1"/>
  <c r="J37" i="5"/>
  <c r="K37" i="5" s="1"/>
  <c r="J38" i="5"/>
  <c r="K38" i="5" s="1"/>
  <c r="J39" i="5"/>
  <c r="K39" i="5" s="1"/>
  <c r="J40" i="5"/>
  <c r="K40" i="5" s="1"/>
  <c r="J41" i="5"/>
  <c r="K41" i="5" s="1"/>
  <c r="J42" i="5"/>
  <c r="K42" i="5" s="1"/>
  <c r="J43" i="5"/>
  <c r="K43" i="5" s="1"/>
  <c r="J44" i="5"/>
  <c r="K44" i="5" s="1"/>
  <c r="J45" i="5"/>
  <c r="K45" i="5" s="1"/>
  <c r="J46" i="5"/>
  <c r="K46" i="5" s="1"/>
  <c r="J47" i="5"/>
  <c r="K47" i="5" s="1"/>
  <c r="J48" i="5"/>
  <c r="K48" i="5" s="1"/>
  <c r="J49" i="5"/>
  <c r="K49" i="5" s="1"/>
  <c r="J50" i="5"/>
  <c r="K50" i="5" s="1"/>
  <c r="J51" i="5"/>
  <c r="K51" i="5" s="1"/>
  <c r="J52" i="5"/>
  <c r="K52" i="5" s="1"/>
  <c r="J53" i="5"/>
  <c r="K53" i="5" s="1"/>
  <c r="J54" i="5"/>
  <c r="K54" i="5" s="1"/>
  <c r="J55" i="5"/>
  <c r="K55" i="5" s="1"/>
  <c r="J56" i="5"/>
  <c r="K56" i="5" s="1"/>
  <c r="J57" i="5"/>
  <c r="K57" i="5" s="1"/>
  <c r="J58" i="5"/>
  <c r="K58" i="5" s="1"/>
  <c r="J59" i="5"/>
  <c r="K59" i="5" s="1"/>
  <c r="J60" i="5"/>
  <c r="K60" i="5" s="1"/>
  <c r="J61" i="5"/>
  <c r="K61" i="5" s="1"/>
  <c r="J62" i="5"/>
  <c r="K62" i="5" s="1"/>
  <c r="J63" i="5"/>
  <c r="K63" i="5" s="1"/>
  <c r="J64" i="5"/>
  <c r="K64" i="5" s="1"/>
  <c r="J65" i="5"/>
  <c r="K65" i="5" s="1"/>
  <c r="J66" i="5"/>
  <c r="K66" i="5" s="1"/>
  <c r="J67" i="5"/>
  <c r="K67" i="5" s="1"/>
  <c r="J68" i="5"/>
  <c r="K68" i="5" s="1"/>
  <c r="J69" i="5"/>
  <c r="K69" i="5" s="1"/>
  <c r="J70" i="5"/>
  <c r="K70" i="5" s="1"/>
  <c r="J71" i="5"/>
  <c r="K71" i="5" s="1"/>
  <c r="J72" i="5"/>
  <c r="K72" i="5" s="1"/>
  <c r="J73" i="5"/>
  <c r="K73" i="5" s="1"/>
  <c r="J74" i="5"/>
  <c r="K74" i="5" s="1"/>
  <c r="J75" i="5"/>
  <c r="K75" i="5" s="1"/>
  <c r="J76" i="5"/>
  <c r="K76" i="5" s="1"/>
  <c r="J77" i="5"/>
  <c r="K77" i="5" s="1"/>
  <c r="J78" i="5"/>
  <c r="K78" i="5" s="1"/>
  <c r="J79" i="5"/>
  <c r="K79" i="5" s="1"/>
  <c r="J80" i="5"/>
  <c r="K80" i="5" s="1"/>
  <c r="J81" i="5"/>
  <c r="K81" i="5" s="1"/>
  <c r="J82" i="5"/>
  <c r="K82" i="5" s="1"/>
  <c r="J83" i="5"/>
  <c r="K83" i="5" s="1"/>
  <c r="J84" i="5"/>
  <c r="K84" i="5" s="1"/>
  <c r="J85" i="5"/>
  <c r="K85" i="5" s="1"/>
  <c r="J86" i="5"/>
  <c r="K86" i="5" s="1"/>
  <c r="J87" i="5"/>
  <c r="K87" i="5" s="1"/>
  <c r="J88" i="5"/>
  <c r="K88" i="5" s="1"/>
  <c r="J89" i="5"/>
  <c r="K89" i="5" s="1"/>
  <c r="J90" i="5"/>
  <c r="K90" i="5" s="1"/>
  <c r="J91" i="5"/>
  <c r="K91" i="5" s="1"/>
  <c r="J92" i="5"/>
  <c r="K92" i="5" s="1"/>
  <c r="J93" i="5"/>
  <c r="K93" i="5" s="1"/>
  <c r="J94" i="5"/>
  <c r="K94" i="5" s="1"/>
  <c r="J95" i="5"/>
  <c r="K95" i="5" s="1"/>
  <c r="J96" i="5"/>
  <c r="K96" i="5" s="1"/>
  <c r="J97" i="5"/>
  <c r="K97" i="5" s="1"/>
  <c r="J98" i="5"/>
  <c r="K98" i="5" s="1"/>
  <c r="J99" i="5"/>
  <c r="K99" i="5" s="1"/>
  <c r="J100" i="5"/>
  <c r="K100" i="5" s="1"/>
  <c r="J101" i="5"/>
  <c r="K101" i="5" s="1"/>
  <c r="J102" i="5"/>
  <c r="K102" i="5" s="1"/>
  <c r="J103" i="5"/>
  <c r="K103" i="5" s="1"/>
  <c r="J104" i="5"/>
  <c r="K104" i="5" s="1"/>
  <c r="J105" i="5"/>
  <c r="K105" i="5" s="1"/>
  <c r="J106" i="5"/>
  <c r="K106" i="5" s="1"/>
  <c r="J107" i="5"/>
  <c r="K107" i="5" s="1"/>
  <c r="J108" i="5"/>
  <c r="K108" i="5" s="1"/>
  <c r="J109" i="5"/>
  <c r="K109" i="5" s="1"/>
  <c r="J110" i="5"/>
  <c r="K110" i="5" s="1"/>
  <c r="J111" i="5"/>
  <c r="K111" i="5" s="1"/>
  <c r="J112" i="5"/>
  <c r="K112" i="5" s="1"/>
  <c r="J113" i="5"/>
  <c r="K113" i="5" s="1"/>
  <c r="J114" i="5"/>
  <c r="K114" i="5" s="1"/>
  <c r="J115" i="5"/>
  <c r="K115" i="5" s="1"/>
  <c r="J116" i="5"/>
  <c r="K116" i="5" s="1"/>
  <c r="J117" i="5"/>
  <c r="K117" i="5" s="1"/>
  <c r="J118" i="5"/>
  <c r="K118" i="5" s="1"/>
  <c r="J119" i="5"/>
  <c r="K119" i="5" s="1"/>
  <c r="J120" i="5"/>
  <c r="K120" i="5" s="1"/>
  <c r="J121" i="5"/>
  <c r="K121" i="5" s="1"/>
  <c r="J122" i="5"/>
  <c r="K122" i="5" s="1"/>
  <c r="J123" i="5"/>
  <c r="K123" i="5" s="1"/>
  <c r="J124" i="5"/>
  <c r="K124" i="5" s="1"/>
  <c r="J125" i="5"/>
  <c r="K125" i="5" s="1"/>
  <c r="J126" i="5"/>
  <c r="K126" i="5" s="1"/>
  <c r="J127" i="5"/>
  <c r="K127" i="5" s="1"/>
  <c r="J128" i="5"/>
  <c r="K128" i="5" s="1"/>
  <c r="J129" i="5"/>
  <c r="K129" i="5" s="1"/>
  <c r="J130" i="5"/>
  <c r="K130" i="5" s="1"/>
  <c r="J131" i="5"/>
  <c r="K131" i="5" s="1"/>
  <c r="J132" i="5"/>
  <c r="K132" i="5" s="1"/>
  <c r="J133" i="5"/>
  <c r="K133" i="5" s="1"/>
  <c r="J134" i="5"/>
  <c r="K134" i="5" s="1"/>
  <c r="J135" i="5"/>
  <c r="K135" i="5" s="1"/>
  <c r="J136" i="5"/>
  <c r="K136" i="5" s="1"/>
  <c r="J137" i="5"/>
  <c r="K137" i="5" s="1"/>
  <c r="J138" i="5"/>
  <c r="K138" i="5" s="1"/>
  <c r="J139" i="5"/>
  <c r="K139" i="5" s="1"/>
  <c r="J140" i="5"/>
  <c r="K140" i="5" s="1"/>
  <c r="J141" i="5"/>
  <c r="K141" i="5" s="1"/>
  <c r="J142" i="5"/>
  <c r="K142" i="5" s="1"/>
  <c r="J143" i="5"/>
  <c r="K143" i="5" s="1"/>
  <c r="J144" i="5"/>
  <c r="K144" i="5" s="1"/>
  <c r="J145" i="5"/>
  <c r="K145" i="5" s="1"/>
  <c r="J146" i="5"/>
  <c r="K146" i="5" s="1"/>
  <c r="J147" i="5"/>
  <c r="K147" i="5" s="1"/>
  <c r="J148" i="5"/>
  <c r="K148" i="5" s="1"/>
  <c r="J149" i="5"/>
  <c r="K149" i="5" s="1"/>
  <c r="J150" i="5"/>
  <c r="K150" i="5" s="1"/>
  <c r="J151" i="5"/>
  <c r="K151" i="5" s="1"/>
  <c r="J152" i="5"/>
  <c r="K152" i="5" s="1"/>
  <c r="J153" i="5"/>
  <c r="K153" i="5" s="1"/>
  <c r="J154" i="5"/>
  <c r="K154" i="5" s="1"/>
  <c r="J155" i="5"/>
  <c r="K155" i="5" s="1"/>
  <c r="J156" i="5"/>
  <c r="K156" i="5" s="1"/>
  <c r="J157" i="5"/>
  <c r="K157" i="5" s="1"/>
  <c r="J158" i="5"/>
  <c r="K158" i="5" s="1"/>
  <c r="J159" i="5"/>
  <c r="K159" i="5" s="1"/>
  <c r="J160" i="5"/>
  <c r="K160" i="5" s="1"/>
  <c r="J161" i="5"/>
  <c r="K161" i="5" s="1"/>
  <c r="J162" i="5"/>
  <c r="K162" i="5" s="1"/>
  <c r="J163" i="5"/>
  <c r="K163" i="5" s="1"/>
  <c r="J164" i="5"/>
  <c r="K164" i="5" s="1"/>
  <c r="J165" i="5"/>
  <c r="K165" i="5" s="1"/>
  <c r="J166" i="5"/>
  <c r="K166" i="5" s="1"/>
  <c r="J167" i="5"/>
  <c r="K167" i="5" s="1"/>
  <c r="J168" i="5"/>
  <c r="K168" i="5" s="1"/>
  <c r="J169" i="5"/>
  <c r="K169" i="5" s="1"/>
  <c r="J170" i="5"/>
  <c r="K170" i="5" s="1"/>
  <c r="J171" i="5"/>
  <c r="K171" i="5" s="1"/>
  <c r="J172" i="5"/>
  <c r="K172" i="5" s="1"/>
  <c r="J173" i="5"/>
  <c r="K173" i="5" s="1"/>
  <c r="J174" i="5"/>
  <c r="K174" i="5" s="1"/>
  <c r="J175" i="5"/>
  <c r="K175" i="5" s="1"/>
  <c r="J176" i="5"/>
  <c r="K176" i="5" s="1"/>
  <c r="J177" i="5"/>
  <c r="K177" i="5" s="1"/>
  <c r="J178" i="5"/>
  <c r="K178" i="5" s="1"/>
  <c r="J179" i="5"/>
  <c r="K179" i="5" s="1"/>
  <c r="J180" i="5"/>
  <c r="K180" i="5" s="1"/>
  <c r="J181" i="5"/>
  <c r="K181" i="5" s="1"/>
  <c r="J182" i="5"/>
  <c r="K182" i="5" s="1"/>
  <c r="J183" i="5"/>
  <c r="K183" i="5" s="1"/>
  <c r="J184" i="5"/>
  <c r="K184" i="5" s="1"/>
  <c r="J185" i="5"/>
  <c r="K185" i="5" s="1"/>
  <c r="J186" i="5"/>
  <c r="K186" i="5" s="1"/>
  <c r="J187" i="5"/>
  <c r="K187" i="5" s="1"/>
  <c r="J188" i="5"/>
  <c r="K188" i="5" s="1"/>
  <c r="J189" i="5"/>
  <c r="K189" i="5" s="1"/>
  <c r="J190" i="5"/>
  <c r="K190" i="5" s="1"/>
  <c r="J191" i="5"/>
  <c r="K191" i="5" s="1"/>
  <c r="J192" i="5"/>
  <c r="K192" i="5" s="1"/>
  <c r="J193" i="5"/>
  <c r="K193" i="5" s="1"/>
  <c r="J194" i="5"/>
  <c r="K194" i="5" s="1"/>
  <c r="J195" i="5"/>
  <c r="K195" i="5" s="1"/>
  <c r="J196" i="5"/>
  <c r="K196" i="5" s="1"/>
  <c r="J197" i="5"/>
  <c r="K197" i="5" s="1"/>
  <c r="J198" i="5"/>
  <c r="K198" i="5" s="1"/>
  <c r="J199" i="5"/>
  <c r="K199" i="5" s="1"/>
  <c r="J200" i="5"/>
  <c r="K200" i="5" s="1"/>
  <c r="J201" i="5"/>
  <c r="K201" i="5" s="1"/>
  <c r="J202" i="5"/>
  <c r="K202" i="5" s="1"/>
  <c r="J203" i="5"/>
  <c r="K203" i="5" s="1"/>
  <c r="J204" i="5"/>
  <c r="K204" i="5" s="1"/>
  <c r="J205" i="5"/>
  <c r="K205" i="5" s="1"/>
  <c r="J206" i="5"/>
  <c r="K206" i="5" s="1"/>
  <c r="J207" i="5"/>
  <c r="K207" i="5" s="1"/>
  <c r="J208" i="5"/>
  <c r="K208" i="5" s="1"/>
  <c r="J209" i="5"/>
  <c r="K209" i="5" s="1"/>
  <c r="J210" i="5"/>
  <c r="K210" i="5" s="1"/>
  <c r="J211" i="5"/>
  <c r="K211" i="5" s="1"/>
  <c r="J212" i="5"/>
  <c r="K212" i="5" s="1"/>
  <c r="J213" i="5"/>
  <c r="K213" i="5" s="1"/>
  <c r="J214" i="5"/>
  <c r="K214" i="5" s="1"/>
  <c r="J215" i="5"/>
  <c r="K215" i="5" s="1"/>
  <c r="J216" i="5"/>
  <c r="K216" i="5" s="1"/>
  <c r="J217" i="5"/>
  <c r="K217" i="5" s="1"/>
  <c r="J218" i="5"/>
  <c r="K218" i="5" s="1"/>
  <c r="J219" i="5"/>
  <c r="K219" i="5" s="1"/>
  <c r="J220" i="5"/>
  <c r="K220" i="5" s="1"/>
  <c r="J221" i="5"/>
  <c r="K221" i="5" s="1"/>
  <c r="J222" i="5"/>
  <c r="K222" i="5" s="1"/>
  <c r="J223" i="5"/>
  <c r="K223" i="5" s="1"/>
  <c r="J224" i="5"/>
  <c r="K224" i="5" s="1"/>
  <c r="J225" i="5"/>
  <c r="K225" i="5" s="1"/>
  <c r="J226" i="5"/>
  <c r="K226" i="5" s="1"/>
  <c r="J227" i="5"/>
  <c r="K227" i="5" s="1"/>
  <c r="J228" i="5"/>
  <c r="K228" i="5" s="1"/>
  <c r="J229" i="5"/>
  <c r="K229" i="5" s="1"/>
  <c r="J230" i="5"/>
  <c r="K230" i="5" s="1"/>
  <c r="J231" i="5"/>
  <c r="K231" i="5" s="1"/>
  <c r="J232" i="5"/>
  <c r="K232" i="5" s="1"/>
  <c r="J233" i="5"/>
  <c r="K233" i="5" s="1"/>
  <c r="J234" i="5"/>
  <c r="K234" i="5" s="1"/>
  <c r="J235" i="5"/>
  <c r="K235" i="5" s="1"/>
  <c r="J236" i="5"/>
  <c r="K236" i="5" s="1"/>
  <c r="J237" i="5"/>
  <c r="K237" i="5" s="1"/>
  <c r="J238" i="5"/>
  <c r="K238" i="5" s="1"/>
  <c r="J239" i="5"/>
  <c r="K239" i="5" s="1"/>
  <c r="J240" i="5"/>
  <c r="K240" i="5" s="1"/>
  <c r="J241" i="5"/>
  <c r="K241" i="5" s="1"/>
  <c r="J242" i="5"/>
  <c r="K242" i="5" s="1"/>
  <c r="J243" i="5"/>
  <c r="K243" i="5" s="1"/>
  <c r="J244" i="5"/>
  <c r="K244" i="5" s="1"/>
  <c r="J245" i="5"/>
  <c r="K245" i="5" s="1"/>
  <c r="J246" i="5"/>
  <c r="K246" i="5" s="1"/>
  <c r="J247" i="5"/>
  <c r="K247" i="5" s="1"/>
  <c r="J248" i="5"/>
  <c r="K248" i="5" s="1"/>
  <c r="J249" i="5"/>
  <c r="K249" i="5" s="1"/>
  <c r="J250" i="5"/>
  <c r="K250" i="5" s="1"/>
  <c r="J251" i="5"/>
  <c r="K251" i="5" s="1"/>
  <c r="J252" i="5"/>
  <c r="K252" i="5" s="1"/>
  <c r="J253" i="5"/>
  <c r="K253" i="5" s="1"/>
  <c r="J254" i="5"/>
  <c r="K254" i="5" s="1"/>
  <c r="J255" i="5"/>
  <c r="K255" i="5" s="1"/>
  <c r="J256" i="5"/>
  <c r="K256" i="5" s="1"/>
  <c r="J257" i="5"/>
  <c r="K257" i="5" s="1"/>
  <c r="J258" i="5"/>
  <c r="K258" i="5" s="1"/>
  <c r="J259" i="5"/>
  <c r="K259" i="5" s="1"/>
  <c r="J260" i="5"/>
  <c r="K260" i="5" s="1"/>
  <c r="J261" i="5"/>
  <c r="K261" i="5" s="1"/>
  <c r="J262" i="5"/>
  <c r="K262" i="5" s="1"/>
  <c r="J263" i="5"/>
  <c r="K263" i="5" s="1"/>
  <c r="J264" i="5"/>
  <c r="K264" i="5" s="1"/>
  <c r="J265" i="5"/>
  <c r="K265" i="5" s="1"/>
  <c r="J266" i="5"/>
  <c r="K266" i="5" s="1"/>
  <c r="J267" i="5"/>
  <c r="K267" i="5" s="1"/>
  <c r="J268" i="5"/>
  <c r="K268" i="5" s="1"/>
  <c r="J269" i="5"/>
  <c r="K269" i="5" s="1"/>
  <c r="J270" i="5"/>
  <c r="K270" i="5" s="1"/>
  <c r="J271" i="5"/>
  <c r="K271" i="5" s="1"/>
  <c r="J272" i="5"/>
  <c r="K272" i="5" s="1"/>
  <c r="J273" i="5"/>
  <c r="K273" i="5" s="1"/>
  <c r="J274" i="5"/>
  <c r="K274" i="5" s="1"/>
  <c r="J275" i="5"/>
  <c r="K275" i="5" s="1"/>
  <c r="J276" i="5"/>
  <c r="K276" i="5" s="1"/>
  <c r="J277" i="5"/>
  <c r="K277" i="5" s="1"/>
  <c r="J278" i="5"/>
  <c r="K278" i="5" s="1"/>
  <c r="J279" i="5"/>
  <c r="K279" i="5" s="1"/>
  <c r="J280" i="5"/>
  <c r="K280" i="5" s="1"/>
  <c r="J281" i="5"/>
  <c r="K281" i="5" s="1"/>
  <c r="J282" i="5"/>
  <c r="K282" i="5" s="1"/>
  <c r="J283" i="5"/>
  <c r="K283" i="5" s="1"/>
  <c r="J284" i="5"/>
  <c r="K284" i="5" s="1"/>
  <c r="J285" i="5"/>
  <c r="K285" i="5" s="1"/>
  <c r="J286" i="5"/>
  <c r="K286" i="5" s="1"/>
  <c r="J287" i="5"/>
  <c r="K287" i="5" s="1"/>
  <c r="J288" i="5"/>
  <c r="K288" i="5" s="1"/>
  <c r="J289" i="5"/>
  <c r="K289" i="5" s="1"/>
  <c r="J290" i="5"/>
  <c r="K290" i="5" s="1"/>
  <c r="J291" i="5"/>
  <c r="K291" i="5" s="1"/>
  <c r="J292" i="5"/>
  <c r="K292" i="5" s="1"/>
  <c r="J293" i="5"/>
  <c r="K293" i="5" s="1"/>
  <c r="J294" i="5"/>
  <c r="K294" i="5" s="1"/>
  <c r="J295" i="5"/>
  <c r="K295" i="5" s="1"/>
  <c r="J296" i="5"/>
  <c r="K296" i="5" s="1"/>
  <c r="J297" i="5"/>
  <c r="K297" i="5" s="1"/>
  <c r="J298" i="5"/>
  <c r="K298" i="5" s="1"/>
  <c r="J299" i="5"/>
  <c r="K299" i="5" s="1"/>
  <c r="J300" i="5"/>
  <c r="K300" i="5" s="1"/>
  <c r="J301" i="5"/>
  <c r="K301" i="5" s="1"/>
  <c r="J302" i="5"/>
  <c r="K302" i="5" s="1"/>
  <c r="J303" i="5"/>
  <c r="K303" i="5" s="1"/>
  <c r="J304" i="5"/>
  <c r="K304" i="5" s="1"/>
  <c r="J305" i="5"/>
  <c r="K305" i="5" s="1"/>
  <c r="J306" i="5"/>
  <c r="K306" i="5" s="1"/>
  <c r="J307" i="5"/>
  <c r="K307" i="5" s="1"/>
  <c r="J308" i="5"/>
  <c r="K308" i="5" s="1"/>
  <c r="J309" i="5"/>
  <c r="K309" i="5" s="1"/>
  <c r="J310" i="5"/>
  <c r="K310" i="5" s="1"/>
  <c r="J311" i="5"/>
  <c r="K311" i="5" s="1"/>
  <c r="J312" i="5"/>
  <c r="K312" i="5" s="1"/>
  <c r="J313" i="5"/>
  <c r="K313" i="5" s="1"/>
  <c r="J314" i="5"/>
  <c r="K314" i="5" s="1"/>
  <c r="J315" i="5"/>
  <c r="K315" i="5" s="1"/>
  <c r="J316" i="5"/>
  <c r="K316" i="5" s="1"/>
  <c r="J317" i="5"/>
  <c r="K317" i="5" s="1"/>
  <c r="J318" i="5"/>
  <c r="K318" i="5" s="1"/>
  <c r="J319" i="5"/>
  <c r="K319" i="5" s="1"/>
  <c r="J320" i="5"/>
  <c r="K320" i="5" s="1"/>
  <c r="J321" i="5"/>
  <c r="K321" i="5" s="1"/>
  <c r="J322" i="5"/>
  <c r="K322" i="5" s="1"/>
  <c r="J323" i="5"/>
  <c r="K323" i="5" s="1"/>
  <c r="J324" i="5"/>
  <c r="K324" i="5" s="1"/>
  <c r="J325" i="5"/>
  <c r="K325" i="5" s="1"/>
  <c r="J326" i="5"/>
  <c r="K326" i="5" s="1"/>
  <c r="J327" i="5"/>
  <c r="K327" i="5" s="1"/>
  <c r="J328" i="5"/>
  <c r="K328" i="5" s="1"/>
  <c r="J329" i="5"/>
  <c r="K329" i="5" s="1"/>
  <c r="J330" i="5"/>
  <c r="K330" i="5" s="1"/>
  <c r="J331" i="5"/>
  <c r="K331" i="5" s="1"/>
  <c r="J332" i="5"/>
  <c r="K332" i="5" s="1"/>
  <c r="J333" i="5"/>
  <c r="K333" i="5" s="1"/>
  <c r="J334" i="5"/>
  <c r="K334" i="5" s="1"/>
  <c r="J335" i="5"/>
  <c r="K335" i="5" s="1"/>
  <c r="J336" i="5"/>
  <c r="K336" i="5" s="1"/>
  <c r="J337" i="5"/>
  <c r="K337" i="5" s="1"/>
  <c r="J338" i="5"/>
  <c r="K338" i="5" s="1"/>
  <c r="J339" i="5"/>
  <c r="K339" i="5" s="1"/>
  <c r="J340" i="5"/>
  <c r="K340" i="5" s="1"/>
  <c r="J341" i="5"/>
  <c r="K341" i="5" s="1"/>
  <c r="J342" i="5"/>
  <c r="K342" i="5" s="1"/>
  <c r="J343" i="5"/>
  <c r="K343" i="5" s="1"/>
  <c r="J344" i="5"/>
  <c r="K344" i="5" s="1"/>
  <c r="J345" i="5"/>
  <c r="K345" i="5" s="1"/>
  <c r="J346" i="5"/>
  <c r="K346" i="5" s="1"/>
  <c r="J347" i="5"/>
  <c r="K347" i="5" s="1"/>
  <c r="J348" i="5"/>
  <c r="K348" i="5" s="1"/>
  <c r="J349" i="5"/>
  <c r="K349" i="5" s="1"/>
  <c r="J350" i="5"/>
  <c r="K350" i="5" s="1"/>
  <c r="J351" i="5"/>
  <c r="K351" i="5" s="1"/>
  <c r="J352" i="5"/>
  <c r="K352" i="5" s="1"/>
  <c r="J353" i="5"/>
  <c r="K353" i="5" s="1"/>
  <c r="J354" i="5"/>
  <c r="K354" i="5" s="1"/>
  <c r="J355" i="5"/>
  <c r="K355" i="5" s="1"/>
  <c r="J356" i="5"/>
  <c r="K356" i="5" s="1"/>
  <c r="J357" i="5"/>
  <c r="K357" i="5" s="1"/>
  <c r="J358" i="5"/>
  <c r="K358" i="5" s="1"/>
  <c r="J359" i="5"/>
  <c r="K359" i="5" s="1"/>
  <c r="J360" i="5"/>
  <c r="K360" i="5" s="1"/>
  <c r="J361" i="5"/>
  <c r="K361" i="5" s="1"/>
  <c r="J362" i="5"/>
  <c r="K362" i="5" s="1"/>
  <c r="J363" i="5"/>
  <c r="K363" i="5" s="1"/>
  <c r="J364" i="5"/>
  <c r="K364" i="5" s="1"/>
  <c r="J365" i="5"/>
  <c r="K365" i="5" s="1"/>
  <c r="J366" i="5"/>
  <c r="K366" i="5" s="1"/>
  <c r="J367" i="5"/>
  <c r="K367" i="5" s="1"/>
  <c r="J368" i="5"/>
  <c r="K368" i="5" s="1"/>
  <c r="J369" i="5"/>
  <c r="K369" i="5" s="1"/>
  <c r="J370" i="5"/>
  <c r="K370" i="5" s="1"/>
  <c r="J371" i="5"/>
  <c r="K371" i="5" s="1"/>
  <c r="J372" i="5"/>
  <c r="K372" i="5" s="1"/>
  <c r="J373" i="5"/>
  <c r="K373" i="5" s="1"/>
  <c r="J374" i="5"/>
  <c r="K374" i="5" s="1"/>
  <c r="J375" i="5"/>
  <c r="K375" i="5" s="1"/>
  <c r="J376" i="5"/>
  <c r="K376" i="5" s="1"/>
  <c r="J377" i="5"/>
  <c r="K377" i="5" s="1"/>
  <c r="J378" i="5"/>
  <c r="K378" i="5" s="1"/>
  <c r="J379" i="5"/>
  <c r="K379" i="5" s="1"/>
  <c r="J380" i="5"/>
  <c r="K380" i="5" s="1"/>
  <c r="J381" i="5"/>
  <c r="K381" i="5" s="1"/>
  <c r="J382" i="5"/>
  <c r="K382" i="5" s="1"/>
  <c r="J383" i="5"/>
  <c r="K383" i="5" s="1"/>
  <c r="J384" i="5"/>
  <c r="K384" i="5" s="1"/>
  <c r="J385" i="5"/>
  <c r="K385" i="5" s="1"/>
  <c r="J386" i="5"/>
  <c r="K386" i="5" s="1"/>
  <c r="J387" i="5"/>
  <c r="K387" i="5" s="1"/>
  <c r="J388" i="5"/>
  <c r="K388" i="5" s="1"/>
  <c r="J389" i="5"/>
  <c r="K389" i="5" s="1"/>
  <c r="J390" i="5"/>
  <c r="K390" i="5" s="1"/>
  <c r="J391" i="5"/>
  <c r="K391" i="5" s="1"/>
  <c r="J392" i="5"/>
  <c r="K392" i="5" s="1"/>
  <c r="J393" i="5"/>
  <c r="K393" i="5" s="1"/>
  <c r="J394" i="5"/>
  <c r="K394" i="5" s="1"/>
  <c r="J395" i="5"/>
  <c r="K395" i="5" s="1"/>
  <c r="J396" i="5"/>
  <c r="K396" i="5" s="1"/>
  <c r="J397" i="5"/>
  <c r="K397" i="5" s="1"/>
  <c r="J398" i="5"/>
  <c r="K398" i="5" s="1"/>
  <c r="J399" i="5"/>
  <c r="K399" i="5" s="1"/>
  <c r="J400" i="5"/>
  <c r="K400" i="5" s="1"/>
  <c r="J401" i="5"/>
  <c r="K401" i="5" s="1"/>
  <c r="J402" i="5"/>
  <c r="K402" i="5" s="1"/>
  <c r="J403" i="5"/>
  <c r="K403" i="5" s="1"/>
  <c r="J404" i="5"/>
  <c r="K404" i="5" s="1"/>
  <c r="J405" i="5"/>
  <c r="K405" i="5" s="1"/>
  <c r="J406" i="5"/>
  <c r="K406" i="5" s="1"/>
  <c r="J407" i="5"/>
  <c r="K407" i="5" s="1"/>
  <c r="J408" i="5"/>
  <c r="K408" i="5" s="1"/>
  <c r="J409" i="5"/>
  <c r="K409" i="5" s="1"/>
  <c r="J410" i="5"/>
  <c r="K410" i="5" s="1"/>
  <c r="J411" i="5"/>
  <c r="K411" i="5" s="1"/>
  <c r="J412" i="5"/>
  <c r="K412" i="5" s="1"/>
  <c r="J413" i="5"/>
  <c r="K413" i="5" s="1"/>
  <c r="J414" i="5"/>
  <c r="K414" i="5" s="1"/>
  <c r="J415" i="5"/>
  <c r="K415" i="5" s="1"/>
  <c r="J416" i="5"/>
  <c r="K416" i="5" s="1"/>
  <c r="J417" i="5"/>
  <c r="K417" i="5" s="1"/>
  <c r="J418" i="5"/>
  <c r="K418" i="5" s="1"/>
  <c r="J419" i="5"/>
  <c r="K419" i="5" s="1"/>
  <c r="J420" i="5"/>
  <c r="K420" i="5" s="1"/>
  <c r="J421" i="5"/>
  <c r="K421" i="5" s="1"/>
  <c r="J422" i="5"/>
  <c r="K422" i="5" s="1"/>
  <c r="J423" i="5"/>
  <c r="K423" i="5" s="1"/>
  <c r="J424" i="5"/>
  <c r="K424" i="5" s="1"/>
  <c r="J425" i="5"/>
  <c r="K425" i="5" s="1"/>
  <c r="J426" i="5"/>
  <c r="K426" i="5" s="1"/>
  <c r="J427" i="5"/>
  <c r="K427" i="5" s="1"/>
  <c r="J428" i="5"/>
  <c r="K428" i="5" s="1"/>
  <c r="J429" i="5"/>
  <c r="K429" i="5" s="1"/>
  <c r="J430" i="5"/>
  <c r="K430" i="5" s="1"/>
  <c r="J431" i="5"/>
  <c r="K431" i="5" s="1"/>
  <c r="J432" i="5"/>
  <c r="K432" i="5" s="1"/>
  <c r="J433" i="5"/>
  <c r="K433" i="5" s="1"/>
  <c r="J434" i="5"/>
  <c r="K434" i="5" s="1"/>
  <c r="J435" i="5"/>
  <c r="K435" i="5" s="1"/>
  <c r="J436" i="5"/>
  <c r="K436" i="5" s="1"/>
  <c r="J437" i="5"/>
  <c r="K437" i="5" s="1"/>
  <c r="J438" i="5"/>
  <c r="K438" i="5" s="1"/>
  <c r="J439" i="5"/>
  <c r="K439" i="5" s="1"/>
  <c r="J440" i="5"/>
  <c r="K440" i="5" s="1"/>
  <c r="J441" i="5"/>
  <c r="K441" i="5" s="1"/>
  <c r="J442" i="5"/>
  <c r="K442" i="5" s="1"/>
  <c r="J443" i="5"/>
  <c r="K443" i="5" s="1"/>
  <c r="J444" i="5"/>
  <c r="K444" i="5" s="1"/>
  <c r="J445" i="5"/>
  <c r="K445" i="5" s="1"/>
  <c r="J446" i="5"/>
  <c r="K446" i="5" s="1"/>
  <c r="J447" i="5"/>
  <c r="K447" i="5" s="1"/>
  <c r="J448" i="5"/>
  <c r="K448" i="5" s="1"/>
  <c r="J449" i="5"/>
  <c r="K449" i="5" s="1"/>
  <c r="J450" i="5"/>
  <c r="K450" i="5" s="1"/>
  <c r="J451" i="5"/>
  <c r="K451" i="5" s="1"/>
  <c r="J452" i="5"/>
  <c r="K452" i="5" s="1"/>
  <c r="J453" i="5"/>
  <c r="K453" i="5" s="1"/>
  <c r="J454" i="5"/>
  <c r="K454" i="5" s="1"/>
  <c r="J455" i="5"/>
  <c r="K455" i="5" s="1"/>
  <c r="J456" i="5"/>
  <c r="K456" i="5" s="1"/>
  <c r="J457" i="5"/>
  <c r="K457" i="5" s="1"/>
  <c r="J458" i="5"/>
  <c r="K458" i="5" s="1"/>
  <c r="J459" i="5"/>
  <c r="K459" i="5" s="1"/>
  <c r="J460" i="5"/>
  <c r="K460" i="5" s="1"/>
  <c r="J461" i="5"/>
  <c r="K461" i="5" s="1"/>
  <c r="J462" i="5"/>
  <c r="K462" i="5" s="1"/>
  <c r="J463" i="5"/>
  <c r="K463" i="5" s="1"/>
  <c r="J464" i="5"/>
  <c r="K464" i="5" s="1"/>
  <c r="J465" i="5"/>
  <c r="K465" i="5" s="1"/>
  <c r="J466" i="5"/>
  <c r="K466" i="5" s="1"/>
  <c r="J467" i="5"/>
  <c r="K467" i="5" s="1"/>
  <c r="J468" i="5"/>
  <c r="K468" i="5" s="1"/>
  <c r="J469" i="5"/>
  <c r="K469" i="5" s="1"/>
  <c r="J470" i="5"/>
  <c r="K470" i="5" s="1"/>
  <c r="J471" i="5"/>
  <c r="K471" i="5" s="1"/>
  <c r="J472" i="5"/>
  <c r="K472" i="5" s="1"/>
  <c r="J473" i="5"/>
  <c r="K473" i="5" s="1"/>
  <c r="J474" i="5"/>
  <c r="K474" i="5" s="1"/>
  <c r="J475" i="5"/>
  <c r="K475" i="5" s="1"/>
  <c r="J476" i="5"/>
  <c r="K476" i="5" s="1"/>
  <c r="J477" i="5"/>
  <c r="K477" i="5" s="1"/>
  <c r="J478" i="5"/>
  <c r="K478" i="5" s="1"/>
  <c r="J479" i="5"/>
  <c r="K479" i="5" s="1"/>
  <c r="J480" i="5"/>
  <c r="K480" i="5" s="1"/>
  <c r="J481" i="5"/>
  <c r="K481" i="5" s="1"/>
  <c r="J482" i="5"/>
  <c r="K482" i="5" s="1"/>
  <c r="J483" i="5"/>
  <c r="K483" i="5" s="1"/>
  <c r="J484" i="5"/>
  <c r="K484" i="5" s="1"/>
  <c r="J485" i="5"/>
  <c r="K485" i="5" s="1"/>
  <c r="J486" i="5"/>
  <c r="K486" i="5" s="1"/>
  <c r="J487" i="5"/>
  <c r="K487" i="5" s="1"/>
  <c r="J488" i="5"/>
  <c r="K488" i="5" s="1"/>
  <c r="J489" i="5"/>
  <c r="K489" i="5" s="1"/>
  <c r="J490" i="5"/>
  <c r="K490" i="5" s="1"/>
  <c r="J491" i="5"/>
  <c r="K491" i="5" s="1"/>
  <c r="J492" i="5"/>
  <c r="K492" i="5" s="1"/>
  <c r="J493" i="5"/>
  <c r="K493" i="5" s="1"/>
  <c r="J494" i="5"/>
  <c r="K494" i="5" s="1"/>
  <c r="J495" i="5"/>
  <c r="K495" i="5" s="1"/>
  <c r="J496" i="5"/>
  <c r="K496" i="5" s="1"/>
  <c r="J497" i="5"/>
  <c r="K497" i="5" s="1"/>
  <c r="J498" i="5"/>
  <c r="K498" i="5" s="1"/>
  <c r="J499" i="5"/>
  <c r="K499" i="5" s="1"/>
  <c r="J500" i="5"/>
  <c r="K500" i="5" s="1"/>
  <c r="J501" i="5"/>
  <c r="K501" i="5" s="1"/>
  <c r="J502" i="5"/>
  <c r="K502" i="5" s="1"/>
  <c r="J503" i="5"/>
  <c r="K503" i="5" s="1"/>
  <c r="J504" i="5"/>
  <c r="K504" i="5" s="1"/>
  <c r="J505" i="5"/>
  <c r="K505" i="5" s="1"/>
  <c r="J506" i="5"/>
  <c r="K506" i="5" s="1"/>
  <c r="J507" i="5"/>
  <c r="K507" i="5" s="1"/>
  <c r="J508" i="5"/>
  <c r="K508" i="5" s="1"/>
  <c r="J509" i="5"/>
  <c r="K509" i="5" s="1"/>
  <c r="J510" i="5"/>
  <c r="K510" i="5" s="1"/>
  <c r="J511" i="5"/>
  <c r="K511" i="5" s="1"/>
  <c r="J512" i="5"/>
  <c r="K512" i="5" s="1"/>
  <c r="J513" i="5"/>
  <c r="K513" i="5" s="1"/>
  <c r="J514" i="5"/>
  <c r="K514" i="5" s="1"/>
  <c r="J515" i="5"/>
  <c r="K515" i="5" s="1"/>
  <c r="J516" i="5"/>
  <c r="K516" i="5" s="1"/>
  <c r="J517" i="5"/>
  <c r="K517" i="5" s="1"/>
  <c r="J518" i="5"/>
  <c r="K518" i="5" s="1"/>
  <c r="J519" i="5"/>
  <c r="K519" i="5" s="1"/>
  <c r="J520" i="5"/>
  <c r="K520" i="5" s="1"/>
  <c r="J521" i="5"/>
  <c r="K521" i="5" s="1"/>
  <c r="J522" i="5"/>
  <c r="K522" i="5" s="1"/>
  <c r="J523" i="5"/>
  <c r="K523" i="5" s="1"/>
  <c r="J524" i="5"/>
  <c r="K524" i="5" s="1"/>
  <c r="J525" i="5"/>
  <c r="K525" i="5" s="1"/>
  <c r="J526" i="5"/>
  <c r="K526" i="5" s="1"/>
  <c r="J527" i="5"/>
  <c r="K527" i="5" s="1"/>
  <c r="J528" i="5"/>
  <c r="K528" i="5" s="1"/>
  <c r="J529" i="5"/>
  <c r="K529" i="5" s="1"/>
  <c r="J530" i="5"/>
  <c r="K530" i="5" s="1"/>
  <c r="J531" i="5"/>
  <c r="K531" i="5" s="1"/>
  <c r="J532" i="5"/>
  <c r="K532" i="5" s="1"/>
  <c r="J533" i="5"/>
  <c r="K533" i="5" s="1"/>
  <c r="J534" i="5"/>
  <c r="K534" i="5" s="1"/>
  <c r="J535" i="5"/>
  <c r="K535" i="5" s="1"/>
  <c r="J536" i="5"/>
  <c r="K536" i="5" s="1"/>
  <c r="J537" i="5"/>
  <c r="K537" i="5" s="1"/>
  <c r="J538" i="5"/>
  <c r="K538" i="5" s="1"/>
  <c r="J539" i="5"/>
  <c r="K539" i="5" s="1"/>
  <c r="J540" i="5"/>
  <c r="K540" i="5" s="1"/>
  <c r="J541" i="5"/>
  <c r="K541" i="5" s="1"/>
  <c r="J542" i="5"/>
  <c r="K542" i="5" s="1"/>
  <c r="J543" i="5"/>
  <c r="K543" i="5" s="1"/>
  <c r="J544" i="5"/>
  <c r="K544" i="5" s="1"/>
  <c r="J545" i="5"/>
  <c r="K545" i="5" s="1"/>
  <c r="J546" i="5"/>
  <c r="K546" i="5" s="1"/>
  <c r="J547" i="5"/>
  <c r="K547" i="5" s="1"/>
  <c r="J548" i="5"/>
  <c r="K548" i="5" s="1"/>
  <c r="J549" i="5"/>
  <c r="K549" i="5" s="1"/>
  <c r="J550" i="5"/>
  <c r="K550" i="5" s="1"/>
  <c r="J551" i="5"/>
  <c r="K551" i="5" s="1"/>
  <c r="J552" i="5"/>
  <c r="K552" i="5" s="1"/>
  <c r="J553" i="5"/>
  <c r="K553" i="5" s="1"/>
  <c r="J554" i="5"/>
  <c r="K554" i="5" s="1"/>
  <c r="J555" i="5"/>
  <c r="K555" i="5" s="1"/>
  <c r="J556" i="5"/>
  <c r="K556" i="5" s="1"/>
  <c r="J557" i="5"/>
  <c r="K557" i="5" s="1"/>
  <c r="J558" i="5"/>
  <c r="K558" i="5" s="1"/>
  <c r="J559" i="5"/>
  <c r="K559" i="5" s="1"/>
  <c r="J560" i="5"/>
  <c r="K560" i="5" s="1"/>
  <c r="J561" i="5"/>
  <c r="K561" i="5" s="1"/>
  <c r="J562" i="5"/>
  <c r="K562" i="5" s="1"/>
  <c r="J563" i="5"/>
  <c r="K563" i="5" s="1"/>
  <c r="J564" i="5"/>
  <c r="K564" i="5" s="1"/>
  <c r="J565" i="5"/>
  <c r="K565" i="5" s="1"/>
  <c r="J566" i="5"/>
  <c r="K566" i="5" s="1"/>
  <c r="J567" i="5"/>
  <c r="K567" i="5" s="1"/>
  <c r="J568" i="5"/>
  <c r="K568" i="5" s="1"/>
  <c r="J569" i="5"/>
  <c r="K569" i="5" s="1"/>
  <c r="J570" i="5"/>
  <c r="K570" i="5" s="1"/>
  <c r="J571" i="5"/>
  <c r="K571" i="5" s="1"/>
  <c r="J572" i="5"/>
  <c r="K572" i="5" s="1"/>
  <c r="J573" i="5"/>
  <c r="K573" i="5" s="1"/>
  <c r="J574" i="5"/>
  <c r="K574" i="5" s="1"/>
  <c r="J575" i="5"/>
  <c r="K575" i="5" s="1"/>
  <c r="J576" i="5"/>
  <c r="K576" i="5" s="1"/>
  <c r="J577" i="5"/>
  <c r="K577" i="5" s="1"/>
  <c r="J578" i="5"/>
  <c r="K578" i="5" s="1"/>
  <c r="J579" i="5"/>
  <c r="K579" i="5" s="1"/>
  <c r="J580" i="5"/>
  <c r="K580" i="5" s="1"/>
  <c r="J581" i="5"/>
  <c r="K581" i="5" s="1"/>
  <c r="J582" i="5"/>
  <c r="K582" i="5" s="1"/>
  <c r="J583" i="5"/>
  <c r="K583" i="5" s="1"/>
  <c r="J584" i="5"/>
  <c r="K584" i="5" s="1"/>
  <c r="J585" i="5"/>
  <c r="K585" i="5" s="1"/>
  <c r="J586" i="5"/>
  <c r="K586" i="5" s="1"/>
  <c r="J587" i="5"/>
  <c r="K587" i="5" s="1"/>
  <c r="J588" i="5"/>
  <c r="K588" i="5" s="1"/>
  <c r="J589" i="5"/>
  <c r="K589" i="5" s="1"/>
  <c r="J590" i="5"/>
  <c r="K590" i="5" s="1"/>
  <c r="J591" i="5"/>
  <c r="K591" i="5" s="1"/>
  <c r="J592" i="5"/>
  <c r="K592" i="5" s="1"/>
  <c r="J593" i="5"/>
  <c r="K593" i="5" s="1"/>
  <c r="J594" i="5"/>
  <c r="K594" i="5" s="1"/>
  <c r="J595" i="5"/>
  <c r="K595" i="5" s="1"/>
  <c r="J596" i="5"/>
  <c r="K596" i="5" s="1"/>
  <c r="J597" i="5"/>
  <c r="K597" i="5" s="1"/>
  <c r="J598" i="5"/>
  <c r="K598" i="5" s="1"/>
  <c r="J599" i="5"/>
  <c r="K599" i="5" s="1"/>
  <c r="J600" i="5"/>
  <c r="K600" i="5" s="1"/>
  <c r="J601" i="5"/>
  <c r="K601" i="5" s="1"/>
  <c r="J602" i="5"/>
  <c r="K602" i="5" s="1"/>
  <c r="J603" i="5"/>
  <c r="K603" i="5" s="1"/>
  <c r="J604" i="5"/>
  <c r="K604" i="5" s="1"/>
  <c r="J605" i="5"/>
  <c r="K605" i="5" s="1"/>
  <c r="J606" i="5"/>
  <c r="K606" i="5" s="1"/>
  <c r="J607" i="5"/>
  <c r="K607" i="5" s="1"/>
  <c r="J608" i="5"/>
  <c r="K608" i="5" s="1"/>
  <c r="J609" i="5"/>
  <c r="K609" i="5" s="1"/>
  <c r="J610" i="5"/>
  <c r="K610" i="5" s="1"/>
  <c r="J611" i="5"/>
  <c r="K611" i="5" s="1"/>
  <c r="J612" i="5"/>
  <c r="K612" i="5" s="1"/>
  <c r="J613" i="5"/>
  <c r="K613" i="5" s="1"/>
  <c r="J614" i="5"/>
  <c r="K614" i="5" s="1"/>
  <c r="J615" i="5"/>
  <c r="K615" i="5" s="1"/>
  <c r="J616" i="5"/>
  <c r="K616" i="5" s="1"/>
  <c r="J617" i="5"/>
  <c r="K617" i="5" s="1"/>
  <c r="J618" i="5"/>
  <c r="K618" i="5" s="1"/>
  <c r="J619" i="5"/>
  <c r="K619" i="5" s="1"/>
  <c r="J620" i="5"/>
  <c r="K620" i="5" s="1"/>
  <c r="J621" i="5"/>
  <c r="K621" i="5" s="1"/>
  <c r="J622" i="5"/>
  <c r="K622" i="5" s="1"/>
  <c r="J623" i="5"/>
  <c r="K623" i="5" s="1"/>
  <c r="J624" i="5"/>
  <c r="K624" i="5" s="1"/>
  <c r="J625" i="5"/>
  <c r="K625" i="5" s="1"/>
  <c r="J626" i="5"/>
  <c r="K626" i="5" s="1"/>
  <c r="J627" i="5"/>
  <c r="K627" i="5" s="1"/>
  <c r="J628" i="5"/>
  <c r="K628" i="5" s="1"/>
  <c r="J629" i="5"/>
  <c r="K629" i="5" s="1"/>
  <c r="J630" i="5"/>
  <c r="K630" i="5" s="1"/>
  <c r="J631" i="5"/>
  <c r="K631" i="5" s="1"/>
  <c r="J632" i="5"/>
  <c r="K632" i="5" s="1"/>
  <c r="J633" i="5"/>
  <c r="K633" i="5" s="1"/>
  <c r="J634" i="5"/>
  <c r="K634" i="5" s="1"/>
  <c r="J635" i="5"/>
  <c r="K635" i="5" s="1"/>
  <c r="J636" i="5"/>
  <c r="K636" i="5" s="1"/>
  <c r="J637" i="5"/>
  <c r="K637" i="5" s="1"/>
  <c r="J638" i="5"/>
  <c r="K638" i="5" s="1"/>
  <c r="J2" i="5"/>
  <c r="K2" i="5" s="1"/>
  <c r="D11" i="1"/>
  <c r="D12" i="1"/>
  <c r="D13" i="1"/>
  <c r="B13" i="1"/>
  <c r="C13" i="1"/>
  <c r="E13" i="1"/>
  <c r="D18" i="1"/>
  <c r="D20" i="1"/>
  <c r="G18" i="1"/>
  <c r="D19" i="1"/>
  <c r="H19" i="1"/>
  <c r="G19" i="1"/>
  <c r="B20" i="1"/>
  <c r="C20" i="1"/>
  <c r="E20" i="1"/>
  <c r="F20" i="1"/>
  <c r="D25" i="1"/>
  <c r="H25" i="1"/>
  <c r="G25" i="1"/>
  <c r="D26" i="1"/>
  <c r="G26" i="1"/>
  <c r="B27" i="1"/>
  <c r="C27" i="1"/>
  <c r="E27" i="1"/>
  <c r="F27" i="1"/>
  <c r="D32" i="1"/>
  <c r="G32" i="1"/>
  <c r="H32" i="1"/>
  <c r="D33" i="1"/>
  <c r="D34" i="1"/>
  <c r="G33" i="1"/>
  <c r="B34" i="1"/>
  <c r="C34" i="1"/>
  <c r="E34" i="1"/>
  <c r="F34" i="1"/>
  <c r="G34" i="1"/>
  <c r="E40" i="1"/>
  <c r="E42" i="1"/>
  <c r="F40" i="1"/>
  <c r="E41" i="1"/>
  <c r="B42" i="1"/>
  <c r="C42" i="1"/>
  <c r="D42" i="1"/>
  <c r="F6" i="1"/>
  <c r="E6" i="1"/>
  <c r="C6" i="1"/>
  <c r="B6" i="1"/>
  <c r="G5" i="1"/>
  <c r="D5" i="1"/>
  <c r="G4" i="1"/>
  <c r="D4" i="1"/>
  <c r="F41" i="1"/>
  <c r="F42" i="1"/>
  <c r="H26" i="1"/>
  <c r="H27" i="1"/>
  <c r="H18" i="1"/>
  <c r="H20" i="1"/>
  <c r="D27" i="1"/>
  <c r="G27" i="1"/>
  <c r="D6" i="1"/>
  <c r="H33" i="1"/>
  <c r="H34" i="1"/>
  <c r="G20" i="1"/>
  <c r="G6" i="1"/>
  <c r="H4" i="1"/>
  <c r="H5" i="1"/>
  <c r="H6" i="1"/>
</calcChain>
</file>

<file path=xl/sharedStrings.xml><?xml version="1.0" encoding="utf-8"?>
<sst xmlns="http://schemas.openxmlformats.org/spreadsheetml/2006/main" count="21711" uniqueCount="4499">
  <si>
    <t>云南省第一人民医院门诊自助机银企对账表</t>
  </si>
  <si>
    <t>2017.6.3</t>
  </si>
  <si>
    <t>应收现金</t>
  </si>
  <si>
    <t>实收现金</t>
  </si>
  <si>
    <t>现金差异</t>
  </si>
  <si>
    <t>应收转账预存</t>
  </si>
  <si>
    <t>实收转账预存</t>
  </si>
  <si>
    <t>转账预存差异（3号+4号）</t>
  </si>
  <si>
    <t>总差异</t>
  </si>
  <si>
    <t>广发银行</t>
  </si>
  <si>
    <t>招商银行</t>
  </si>
  <si>
    <t>合计</t>
  </si>
  <si>
    <t>2017.6.4</t>
  </si>
  <si>
    <t>转账预存差异</t>
  </si>
  <si>
    <t>2017.6.5</t>
  </si>
  <si>
    <t>2017.6.6</t>
  </si>
  <si>
    <t>2017.6.7</t>
  </si>
  <si>
    <t>云南省第一人民医院门诊自助机退费对账表</t>
  </si>
  <si>
    <t>报表退费额</t>
  </si>
  <si>
    <t>对账单退费额</t>
  </si>
  <si>
    <t>未退费成功额</t>
  </si>
  <si>
    <t>实际退费额</t>
  </si>
  <si>
    <t>转账退费差异</t>
  </si>
  <si>
    <t>HIS</t>
    <phoneticPr fontId="3" type="noConversion"/>
  </si>
  <si>
    <t>银行</t>
    <phoneticPr fontId="3" type="noConversion"/>
  </si>
  <si>
    <t>项目</t>
    <phoneticPr fontId="3" type="noConversion"/>
  </si>
  <si>
    <t>金额</t>
    <phoneticPr fontId="3" type="noConversion"/>
  </si>
  <si>
    <t>备注</t>
    <phoneticPr fontId="3" type="noConversion"/>
  </si>
  <si>
    <t>金额</t>
    <phoneticPr fontId="3" type="noConversion"/>
  </si>
  <si>
    <t>调节后总发生额</t>
    <phoneticPr fontId="3" type="noConversion"/>
  </si>
  <si>
    <t>调节后总发生额</t>
    <phoneticPr fontId="3" type="noConversion"/>
  </si>
  <si>
    <t>0308</t>
  </si>
  <si>
    <t>交易时间</t>
  </si>
  <si>
    <t>病人编号</t>
  </si>
  <si>
    <t>病人姓名</t>
  </si>
  <si>
    <t>金额</t>
  </si>
  <si>
    <t>渠道</t>
  </si>
  <si>
    <t>机器</t>
  </si>
  <si>
    <t>预存ID</t>
  </si>
  <si>
    <t>第三方交易ID</t>
  </si>
  <si>
    <t>银行</t>
  </si>
  <si>
    <t>第三方交易流水</t>
  </si>
  <si>
    <t>结算状态</t>
  </si>
  <si>
    <t>订单状态</t>
  </si>
  <si>
    <t>结算类型</t>
  </si>
  <si>
    <t>0</t>
  </si>
  <si>
    <t>SETTLE_NO</t>
  </si>
  <si>
    <t>ORDER_NO</t>
  </si>
  <si>
    <t>自助机招商012</t>
  </si>
  <si>
    <t>刘兵清</t>
  </si>
  <si>
    <t>1000004582</t>
  </si>
  <si>
    <t>张玉双</t>
  </si>
  <si>
    <t>状态</t>
  </si>
  <si>
    <t>0306</t>
  </si>
  <si>
    <t>1</t>
  </si>
  <si>
    <t>自助机广发041</t>
  </si>
  <si>
    <t>自助机广发025</t>
  </si>
  <si>
    <t>自助机广发014</t>
  </si>
  <si>
    <t>自助机广发022</t>
  </si>
  <si>
    <t>自助机广发015</t>
  </si>
  <si>
    <t>自助机广发007</t>
  </si>
  <si>
    <t>自助机广发009</t>
  </si>
  <si>
    <t>自助机广发020</t>
  </si>
  <si>
    <t>自助机广发034</t>
  </si>
  <si>
    <t>自助机广发003</t>
  </si>
  <si>
    <t>自助机广发016</t>
  </si>
  <si>
    <t>自助机广发027</t>
  </si>
  <si>
    <t>自助机广发013</t>
  </si>
  <si>
    <t>自助机广发035</t>
  </si>
  <si>
    <t>自助机广发029</t>
  </si>
  <si>
    <t>自助机广发028</t>
  </si>
  <si>
    <t>9</t>
  </si>
  <si>
    <t>7</t>
  </si>
  <si>
    <t>OR</t>
  </si>
  <si>
    <t>6</t>
  </si>
  <si>
    <t>A</t>
  </si>
  <si>
    <t>本日银行清算转出</t>
    <phoneticPr fontId="3" type="noConversion"/>
  </si>
  <si>
    <t>2017.6.3-7</t>
    <phoneticPr fontId="3" type="noConversion"/>
  </si>
  <si>
    <t>0000379464</t>
  </si>
  <si>
    <t>1000040713</t>
  </si>
  <si>
    <t>1000032832</t>
  </si>
  <si>
    <t>自助机招商026</t>
  </si>
  <si>
    <t>自助机招商009</t>
  </si>
  <si>
    <t>自助机招商011</t>
  </si>
  <si>
    <t>自助机招商021</t>
  </si>
  <si>
    <t>自助机招商006</t>
  </si>
  <si>
    <t>自助机招商022</t>
  </si>
  <si>
    <t>自助机招商020</t>
  </si>
  <si>
    <t>自助机招商034</t>
  </si>
  <si>
    <t>自助机招商005</t>
  </si>
  <si>
    <t>自助机招商001</t>
  </si>
  <si>
    <t>自助机招商031</t>
  </si>
  <si>
    <t>自助机招商024</t>
  </si>
  <si>
    <t>自助机招商018</t>
  </si>
  <si>
    <t>自助机招商025</t>
  </si>
  <si>
    <t>自助机招商008</t>
  </si>
  <si>
    <t>杨继学</t>
  </si>
  <si>
    <t>自助机招商032</t>
  </si>
  <si>
    <t>自助机招商039</t>
  </si>
  <si>
    <t>自助机招商027</t>
  </si>
  <si>
    <t>自助机招商028</t>
  </si>
  <si>
    <t>自助机招商016</t>
  </si>
  <si>
    <t>自助机招商015</t>
  </si>
  <si>
    <t>自助机招商010</t>
  </si>
  <si>
    <t>自助机招商030</t>
  </si>
  <si>
    <t>自助机招商029</t>
  </si>
  <si>
    <t>杨梅</t>
  </si>
  <si>
    <t>李舜莹</t>
  </si>
  <si>
    <t>自助机招商037</t>
  </si>
  <si>
    <t>自助机招商036</t>
  </si>
  <si>
    <t>自助机招商023</t>
  </si>
  <si>
    <t>自助机招商033</t>
  </si>
  <si>
    <t>自助机招商017</t>
  </si>
  <si>
    <t>自助机招商013</t>
  </si>
  <si>
    <t>邱萍</t>
  </si>
  <si>
    <t>自助机招商003</t>
  </si>
  <si>
    <t>自助机招商035</t>
  </si>
  <si>
    <t>周艳</t>
  </si>
  <si>
    <t>饶丽</t>
  </si>
  <si>
    <t>自助机招商040</t>
  </si>
  <si>
    <t>李丹</t>
  </si>
  <si>
    <t>退款调节表 2017-06-05</t>
    <phoneticPr fontId="3" type="noConversion"/>
  </si>
  <si>
    <t>0906271218</t>
  </si>
  <si>
    <t/>
  </si>
  <si>
    <t>0906271754</t>
  </si>
  <si>
    <t>0907220233</t>
  </si>
  <si>
    <t>1000030904</t>
  </si>
  <si>
    <t>肖健</t>
  </si>
  <si>
    <t>0908280982</t>
  </si>
  <si>
    <t>1000028032</t>
  </si>
  <si>
    <t>车运涛</t>
  </si>
  <si>
    <t>0908281039</t>
  </si>
  <si>
    <t>0908338072</t>
  </si>
  <si>
    <t>1000000580</t>
  </si>
  <si>
    <t>崔立斌</t>
  </si>
  <si>
    <t>0908338329</t>
  </si>
  <si>
    <t>0908345443</t>
  </si>
  <si>
    <t>0908346266</t>
  </si>
  <si>
    <t>0908450054</t>
  </si>
  <si>
    <t>1000040285</t>
  </si>
  <si>
    <t>王敏</t>
  </si>
  <si>
    <t>0908470170</t>
  </si>
  <si>
    <t>1000025706</t>
  </si>
  <si>
    <t>白鸽</t>
  </si>
  <si>
    <t>0908676103</t>
  </si>
  <si>
    <t>0101065200</t>
  </si>
  <si>
    <t>鲁雁</t>
  </si>
  <si>
    <t>0908702849</t>
  </si>
  <si>
    <t>0102134785</t>
  </si>
  <si>
    <t>赵振羽</t>
  </si>
  <si>
    <t>0908709982</t>
  </si>
  <si>
    <t>1000029505</t>
  </si>
  <si>
    <t>曾忠玉</t>
  </si>
  <si>
    <t>0908716917</t>
  </si>
  <si>
    <t>1000043399</t>
  </si>
  <si>
    <t>王雯雯</t>
  </si>
  <si>
    <t>0908758636</t>
  </si>
  <si>
    <t>1000042799</t>
  </si>
  <si>
    <t>毛旭丽</t>
  </si>
  <si>
    <t>0908770101</t>
  </si>
  <si>
    <t>0908813443</t>
  </si>
  <si>
    <t>1000037226</t>
  </si>
  <si>
    <t>王晓凤</t>
  </si>
  <si>
    <t>0908813901</t>
  </si>
  <si>
    <t>1000041556</t>
  </si>
  <si>
    <t>张艳</t>
  </si>
  <si>
    <t>0908841686</t>
  </si>
  <si>
    <t>1000023550</t>
  </si>
  <si>
    <t>李达</t>
  </si>
  <si>
    <t>0908853553</t>
  </si>
  <si>
    <t>2800113533</t>
  </si>
  <si>
    <t>史建凰</t>
  </si>
  <si>
    <t>0908863914</t>
  </si>
  <si>
    <t>1000041984</t>
  </si>
  <si>
    <t>杨明坤</t>
  </si>
  <si>
    <t>0908874920</t>
  </si>
  <si>
    <t>1000024761</t>
  </si>
  <si>
    <t>杨银良</t>
  </si>
  <si>
    <t>0908889838</t>
  </si>
  <si>
    <t>0103183475</t>
  </si>
  <si>
    <t>李云花</t>
  </si>
  <si>
    <t>0908913929</t>
  </si>
  <si>
    <t>1000033008</t>
  </si>
  <si>
    <t>王永</t>
  </si>
  <si>
    <t>0908964745</t>
  </si>
  <si>
    <t>1000009147</t>
  </si>
  <si>
    <t>0909041725</t>
  </si>
  <si>
    <t>1000024622</t>
  </si>
  <si>
    <t>陈龙巧</t>
  </si>
  <si>
    <t>0909042947</t>
  </si>
  <si>
    <t>1000024668</t>
  </si>
  <si>
    <t>丁开府</t>
  </si>
  <si>
    <t>0909116897</t>
  </si>
  <si>
    <t>1000043487</t>
  </si>
  <si>
    <t>冯蓉</t>
  </si>
  <si>
    <t>0909162091</t>
  </si>
  <si>
    <t>1000044978</t>
  </si>
  <si>
    <t>杜沙</t>
  </si>
  <si>
    <t>0909188515</t>
  </si>
  <si>
    <t>1000043426</t>
  </si>
  <si>
    <t>曹丹丹</t>
  </si>
  <si>
    <t>0909225124</t>
  </si>
  <si>
    <t>1000011247</t>
  </si>
  <si>
    <t>谭源波</t>
  </si>
  <si>
    <t>0909313557</t>
  </si>
  <si>
    <t>1000015917</t>
  </si>
  <si>
    <t>何月娥</t>
  </si>
  <si>
    <t>0909346078</t>
  </si>
  <si>
    <t>1000040508</t>
  </si>
  <si>
    <t>沈敏锐</t>
  </si>
  <si>
    <t>0909403251</t>
  </si>
  <si>
    <t>1000022527</t>
  </si>
  <si>
    <t>潘丽容</t>
  </si>
  <si>
    <t>0909427878</t>
  </si>
  <si>
    <t>1000015876</t>
  </si>
  <si>
    <t>杨露</t>
  </si>
  <si>
    <t>0909467549</t>
  </si>
  <si>
    <t>1000030263</t>
  </si>
  <si>
    <t>0909487122</t>
  </si>
  <si>
    <t>1000020639</t>
  </si>
  <si>
    <t>0909488574</t>
  </si>
  <si>
    <t>5325-2526033037</t>
  </si>
  <si>
    <t>杨天秀</t>
  </si>
  <si>
    <t>0909500779</t>
  </si>
  <si>
    <t>1000046722</t>
  </si>
  <si>
    <t>0909506884</t>
  </si>
  <si>
    <t>1000040658</t>
  </si>
  <si>
    <t>曹志忠</t>
  </si>
  <si>
    <t>0909533341</t>
  </si>
  <si>
    <t>1000047281</t>
  </si>
  <si>
    <t>林乐刚</t>
  </si>
  <si>
    <t>0909558919</t>
  </si>
  <si>
    <t>1000029940</t>
  </si>
  <si>
    <t>常国栋</t>
  </si>
  <si>
    <t>0909568198</t>
  </si>
  <si>
    <t>0101068442</t>
  </si>
  <si>
    <t>孙伟娟</t>
  </si>
  <si>
    <t>0909613746</t>
  </si>
  <si>
    <t>5303-0381062387</t>
  </si>
  <si>
    <t>刘平</t>
  </si>
  <si>
    <t>0909615701</t>
  </si>
  <si>
    <t>1000047415</t>
  </si>
  <si>
    <t>徐波</t>
  </si>
  <si>
    <t>0909660532</t>
  </si>
  <si>
    <t>1000046937</t>
  </si>
  <si>
    <t>杨仲元</t>
  </si>
  <si>
    <t>0909827911</t>
  </si>
  <si>
    <t>1000047394</t>
  </si>
  <si>
    <t>白红</t>
  </si>
  <si>
    <t>0909835959</t>
  </si>
  <si>
    <t>1000047720</t>
  </si>
  <si>
    <t>郑佳</t>
  </si>
  <si>
    <t>0909875723</t>
  </si>
  <si>
    <t>1000026767</t>
  </si>
  <si>
    <t>宋绍安</t>
  </si>
  <si>
    <t>0909912174</t>
  </si>
  <si>
    <t>1000026155</t>
  </si>
  <si>
    <t>林显菊</t>
  </si>
  <si>
    <t>0909944598</t>
  </si>
  <si>
    <t>0111279788</t>
  </si>
  <si>
    <t>陈玲</t>
  </si>
  <si>
    <t>0909990112</t>
  </si>
  <si>
    <t>1000047668</t>
  </si>
  <si>
    <t>马晖</t>
  </si>
  <si>
    <t>0910009006</t>
  </si>
  <si>
    <t>1000048690</t>
  </si>
  <si>
    <t>洪金剑</t>
  </si>
  <si>
    <t>0910016192</t>
  </si>
  <si>
    <t>1000048724</t>
  </si>
  <si>
    <t>朱敏</t>
  </si>
  <si>
    <t>0910065519</t>
  </si>
  <si>
    <t>1000050939</t>
  </si>
  <si>
    <t>王玉兰</t>
  </si>
  <si>
    <t>0910096006</t>
  </si>
  <si>
    <t>1000033262</t>
  </si>
  <si>
    <t>单继萍</t>
  </si>
  <si>
    <t>0910100924</t>
  </si>
  <si>
    <t>0910111065</t>
  </si>
  <si>
    <t>0121065065</t>
  </si>
  <si>
    <t>钟晓尧</t>
  </si>
  <si>
    <t>0910112717</t>
  </si>
  <si>
    <t>1000050109</t>
  </si>
  <si>
    <t>赵静</t>
  </si>
  <si>
    <t>0910143369</t>
  </si>
  <si>
    <t>1000047794</t>
  </si>
  <si>
    <t>王榜敏</t>
  </si>
  <si>
    <t>0910146488</t>
  </si>
  <si>
    <t>1000047584</t>
  </si>
  <si>
    <t>颜晓月</t>
  </si>
  <si>
    <t>0910186464</t>
  </si>
  <si>
    <t>0910205165</t>
  </si>
  <si>
    <t>1000051830</t>
  </si>
  <si>
    <t>丁扣荣</t>
  </si>
  <si>
    <t>0910207301</t>
  </si>
  <si>
    <t>1000028755</t>
  </si>
  <si>
    <t>陈红涛</t>
  </si>
  <si>
    <t>0910212768</t>
  </si>
  <si>
    <t>1000041019</t>
  </si>
  <si>
    <t>毕小萍</t>
  </si>
  <si>
    <t>0910232443</t>
  </si>
  <si>
    <t>1000049550</t>
  </si>
  <si>
    <t>黄馨</t>
  </si>
  <si>
    <t>0910278538</t>
  </si>
  <si>
    <t>1000039743</t>
  </si>
  <si>
    <t>李正业</t>
  </si>
  <si>
    <t>0910279885</t>
  </si>
  <si>
    <t>1000027947</t>
  </si>
  <si>
    <t>杨永柳</t>
  </si>
  <si>
    <t>0910281289</t>
  </si>
  <si>
    <t>1000019954</t>
  </si>
  <si>
    <t>刀文艳</t>
  </si>
  <si>
    <t>0910439580</t>
  </si>
  <si>
    <t>1000027655</t>
  </si>
  <si>
    <t>彭皓轩</t>
  </si>
  <si>
    <t>0910445549</t>
  </si>
  <si>
    <t>1000040954</t>
  </si>
  <si>
    <t>李俊东</t>
  </si>
  <si>
    <t>0910447138</t>
  </si>
  <si>
    <t>1000030199</t>
  </si>
  <si>
    <t>李秋逸</t>
  </si>
  <si>
    <t>0910447855</t>
  </si>
  <si>
    <t>1000016688</t>
  </si>
  <si>
    <t>邵华</t>
  </si>
  <si>
    <t>0910458700</t>
  </si>
  <si>
    <t>1000022311</t>
  </si>
  <si>
    <t>李鸿</t>
  </si>
  <si>
    <t>0910567190</t>
  </si>
  <si>
    <t>1000028275</t>
  </si>
  <si>
    <t>和惠娟</t>
  </si>
  <si>
    <t>0910611548</t>
  </si>
  <si>
    <t>1000046703</t>
  </si>
  <si>
    <t>陈峰云</t>
  </si>
  <si>
    <t>0910712279</t>
  </si>
  <si>
    <t>1000048684</t>
  </si>
  <si>
    <t>张元园</t>
  </si>
  <si>
    <t>0910727023</t>
  </si>
  <si>
    <t>1000016353</t>
  </si>
  <si>
    <t>庄凤玲</t>
  </si>
  <si>
    <t>0910731448</t>
  </si>
  <si>
    <t>1000049658</t>
  </si>
  <si>
    <t>聂荣骏</t>
  </si>
  <si>
    <t>0910789981</t>
  </si>
  <si>
    <t>1000046490</t>
  </si>
  <si>
    <t>陈贵梅</t>
  </si>
  <si>
    <t>0910854088</t>
  </si>
  <si>
    <t>1000040244</t>
  </si>
  <si>
    <t>潘跃煊</t>
  </si>
  <si>
    <t>0910911369</t>
  </si>
  <si>
    <t>1000048220</t>
  </si>
  <si>
    <t>杨小凤</t>
  </si>
  <si>
    <t>0910916313</t>
  </si>
  <si>
    <t>1000055014</t>
  </si>
  <si>
    <t>陈万荣</t>
  </si>
  <si>
    <t>0910951711</t>
  </si>
  <si>
    <t>1000036913</t>
  </si>
  <si>
    <t>张粉荣</t>
  </si>
  <si>
    <t>0910958423</t>
  </si>
  <si>
    <t>1000020887</t>
  </si>
  <si>
    <t>王晶</t>
  </si>
  <si>
    <t>0910992472</t>
  </si>
  <si>
    <t>1000031680</t>
  </si>
  <si>
    <t>孔祥秀</t>
  </si>
  <si>
    <t>0910994988</t>
  </si>
  <si>
    <t>1000055481</t>
  </si>
  <si>
    <t>管家元</t>
  </si>
  <si>
    <t>0911020618</t>
  </si>
  <si>
    <t>1000029980</t>
  </si>
  <si>
    <t>李琼仙</t>
  </si>
  <si>
    <t>0911020818</t>
  </si>
  <si>
    <t>0911219740</t>
  </si>
  <si>
    <t>1000035615</t>
  </si>
  <si>
    <t>陶九英</t>
  </si>
  <si>
    <t>0911274411</t>
  </si>
  <si>
    <t>1000032245</t>
  </si>
  <si>
    <t>杨玉先</t>
  </si>
  <si>
    <t>0911279629</t>
  </si>
  <si>
    <t>1000031569</t>
  </si>
  <si>
    <t>余洋</t>
  </si>
  <si>
    <t>0911304054</t>
  </si>
  <si>
    <t>1000057243</t>
  </si>
  <si>
    <t>关蕊</t>
  </si>
  <si>
    <t>0911317363</t>
  </si>
  <si>
    <t>1000048295</t>
  </si>
  <si>
    <t>陈瑞</t>
  </si>
  <si>
    <t>0911425656</t>
  </si>
  <si>
    <t>1000042615</t>
  </si>
  <si>
    <t>陈培澍</t>
  </si>
  <si>
    <t>0911444990</t>
  </si>
  <si>
    <t>1000057979</t>
  </si>
  <si>
    <t>徐舒彤</t>
  </si>
  <si>
    <t>0911468989</t>
  </si>
  <si>
    <t>1000015579</t>
  </si>
  <si>
    <t>李蓉蓉</t>
  </si>
  <si>
    <t>0911498700</t>
  </si>
  <si>
    <t>1000050030</t>
  </si>
  <si>
    <t>窦龙光</t>
  </si>
  <si>
    <t>0911565206</t>
  </si>
  <si>
    <t>1000057349</t>
  </si>
  <si>
    <t>肖军林</t>
  </si>
  <si>
    <t>0911586504</t>
  </si>
  <si>
    <t>1000057591</t>
  </si>
  <si>
    <t>侯力刚</t>
  </si>
  <si>
    <t>0911597761</t>
  </si>
  <si>
    <t>1000056254</t>
  </si>
  <si>
    <t>孔令琼</t>
  </si>
  <si>
    <t>0911605614</t>
  </si>
  <si>
    <t>1000027580</t>
  </si>
  <si>
    <t>任忠琴</t>
  </si>
  <si>
    <t>0911607832</t>
  </si>
  <si>
    <t>1000057639</t>
  </si>
  <si>
    <t>杨发美</t>
  </si>
  <si>
    <t>0911660987</t>
  </si>
  <si>
    <t>1000030152</t>
  </si>
  <si>
    <t>何石存</t>
  </si>
  <si>
    <t>0911671681</t>
  </si>
  <si>
    <t>1000027984</t>
  </si>
  <si>
    <t>李兴炳</t>
  </si>
  <si>
    <t>0911693449</t>
  </si>
  <si>
    <t>1000056409</t>
  </si>
  <si>
    <t>仇蕊</t>
  </si>
  <si>
    <t>0911712655</t>
  </si>
  <si>
    <t>1000059347</t>
  </si>
  <si>
    <t>黄啟芸</t>
  </si>
  <si>
    <t>0911751983</t>
  </si>
  <si>
    <t>1000031744</t>
  </si>
  <si>
    <t>肖亮</t>
  </si>
  <si>
    <t>0911778147</t>
  </si>
  <si>
    <t>1000033435</t>
  </si>
  <si>
    <t>肖侠</t>
  </si>
  <si>
    <t>0911808721</t>
  </si>
  <si>
    <t>1000060814</t>
  </si>
  <si>
    <t>周建民</t>
  </si>
  <si>
    <t>0911836843</t>
  </si>
  <si>
    <t>1000051278</t>
  </si>
  <si>
    <t>陈兴文</t>
  </si>
  <si>
    <t>0911838319</t>
  </si>
  <si>
    <t>1000051241</t>
  </si>
  <si>
    <t>李丽菊</t>
  </si>
  <si>
    <t>0912001298</t>
  </si>
  <si>
    <t>1000000923</t>
  </si>
  <si>
    <t>王雪梅</t>
  </si>
  <si>
    <t>0912004628</t>
  </si>
  <si>
    <t>1000046067</t>
  </si>
  <si>
    <t>杨春艳</t>
  </si>
  <si>
    <t>0912047054</t>
  </si>
  <si>
    <t>5300-0099002439</t>
  </si>
  <si>
    <t>王东明</t>
  </si>
  <si>
    <t>0912073790</t>
  </si>
  <si>
    <t>1000011375</t>
  </si>
  <si>
    <t>张敏</t>
  </si>
  <si>
    <t>0912149936</t>
  </si>
  <si>
    <t>1000057884</t>
  </si>
  <si>
    <t>金建伊</t>
  </si>
  <si>
    <t>0912197213</t>
  </si>
  <si>
    <t>1000061814</t>
  </si>
  <si>
    <t>王兴勇</t>
  </si>
  <si>
    <t>0912197917</t>
  </si>
  <si>
    <t>1000052240</t>
  </si>
  <si>
    <t>夏祥生</t>
  </si>
  <si>
    <t>0912199649</t>
  </si>
  <si>
    <t>1000056840</t>
  </si>
  <si>
    <t>杨思雨</t>
  </si>
  <si>
    <t>0912205783</t>
  </si>
  <si>
    <t>1000052086</t>
  </si>
  <si>
    <t>田珈溪</t>
  </si>
  <si>
    <t>0912243826</t>
  </si>
  <si>
    <t>5010906576</t>
  </si>
  <si>
    <t>焦瑜</t>
  </si>
  <si>
    <t>0912252596</t>
  </si>
  <si>
    <t>1000051543</t>
  </si>
  <si>
    <t>金红彬</t>
  </si>
  <si>
    <t>0912257800</t>
  </si>
  <si>
    <t>1000063058</t>
  </si>
  <si>
    <t>刘飞</t>
  </si>
  <si>
    <t>0912317824</t>
  </si>
  <si>
    <t>1000055583</t>
  </si>
  <si>
    <t>罗菁</t>
  </si>
  <si>
    <t>0912378895</t>
  </si>
  <si>
    <t>1000033064</t>
  </si>
  <si>
    <t>陈龙梅</t>
  </si>
  <si>
    <t>0912382436</t>
  </si>
  <si>
    <t>1000062169</t>
  </si>
  <si>
    <t>段昌熙</t>
  </si>
  <si>
    <t>0912384759</t>
  </si>
  <si>
    <t>1000063418</t>
  </si>
  <si>
    <t>尤惠凤</t>
  </si>
  <si>
    <t>0912455469</t>
  </si>
  <si>
    <t>1000048321</t>
  </si>
  <si>
    <t>曾四妹</t>
  </si>
  <si>
    <t>0912550071</t>
  </si>
  <si>
    <t>1000005011</t>
  </si>
  <si>
    <t>毛培仙</t>
  </si>
  <si>
    <t>0912558314</t>
  </si>
  <si>
    <t>1000064032</t>
  </si>
  <si>
    <t>何玮</t>
  </si>
  <si>
    <t>0912558597</t>
  </si>
  <si>
    <t>1000064039</t>
  </si>
  <si>
    <t>许博欣</t>
  </si>
  <si>
    <t>0912650390</t>
  </si>
  <si>
    <t>1000064408</t>
  </si>
  <si>
    <t>罗彩英</t>
  </si>
  <si>
    <t>0912725666</t>
  </si>
  <si>
    <t>1000064802</t>
  </si>
  <si>
    <t>李国伟</t>
  </si>
  <si>
    <t>0912726981</t>
  </si>
  <si>
    <t>1000064545</t>
  </si>
  <si>
    <t>腾新星</t>
  </si>
  <si>
    <t>0912728740</t>
  </si>
  <si>
    <t>1000030461</t>
  </si>
  <si>
    <t>岑欣竹</t>
  </si>
  <si>
    <t>0912732490</t>
  </si>
  <si>
    <t>1000031779</t>
  </si>
  <si>
    <t>马艳熙</t>
  </si>
  <si>
    <t>0912747121</t>
  </si>
  <si>
    <t>1000065689</t>
  </si>
  <si>
    <t>和艳玲</t>
  </si>
  <si>
    <t>0912808347</t>
  </si>
  <si>
    <t>1000066543</t>
  </si>
  <si>
    <t>刘晓静</t>
  </si>
  <si>
    <t>0912912488</t>
  </si>
  <si>
    <t>1000066420</t>
  </si>
  <si>
    <t>谢彩芳</t>
  </si>
  <si>
    <t>0912915199</t>
  </si>
  <si>
    <t>1000067350</t>
  </si>
  <si>
    <t>普琰</t>
  </si>
  <si>
    <t>0913029631</t>
  </si>
  <si>
    <t>1000052075</t>
  </si>
  <si>
    <t>何欢</t>
  </si>
  <si>
    <t>0913031633</t>
  </si>
  <si>
    <t>1000065987</t>
  </si>
  <si>
    <t>常琰</t>
  </si>
  <si>
    <t>0913089265</t>
  </si>
  <si>
    <t>1000066565</t>
  </si>
  <si>
    <t>赵鑫元</t>
  </si>
  <si>
    <t>0913101584</t>
  </si>
  <si>
    <t>0913124248</t>
  </si>
  <si>
    <t>1000032808</t>
  </si>
  <si>
    <t>李冰</t>
  </si>
  <si>
    <t>0913126729</t>
  </si>
  <si>
    <t>1000065158</t>
  </si>
  <si>
    <t>肖建秀</t>
  </si>
  <si>
    <t>0913140586</t>
  </si>
  <si>
    <t>1000064999</t>
  </si>
  <si>
    <t>陈朝玲</t>
  </si>
  <si>
    <t>0913144788</t>
  </si>
  <si>
    <t>0103350343</t>
  </si>
  <si>
    <t>廖进艳</t>
  </si>
  <si>
    <t>0913158531</t>
  </si>
  <si>
    <t>1000060222</t>
  </si>
  <si>
    <t>韩应仙</t>
  </si>
  <si>
    <t>0913196980</t>
  </si>
  <si>
    <t>1000050608</t>
  </si>
  <si>
    <t>杨玥</t>
  </si>
  <si>
    <t>0913229644</t>
  </si>
  <si>
    <t>0103252972</t>
  </si>
  <si>
    <t>何永生</t>
  </si>
  <si>
    <t>0913244579</t>
  </si>
  <si>
    <t>1000064869</t>
  </si>
  <si>
    <t>龙海青</t>
  </si>
  <si>
    <t>0913246877</t>
  </si>
  <si>
    <t>1000064851</t>
  </si>
  <si>
    <t>柴懿书</t>
  </si>
  <si>
    <t>0913399263</t>
  </si>
  <si>
    <t>1000029367</t>
  </si>
  <si>
    <t>魏娜倮</t>
  </si>
  <si>
    <t>0913400901</t>
  </si>
  <si>
    <t>1000031213</t>
  </si>
  <si>
    <t>陈浩</t>
  </si>
  <si>
    <t>0913412123</t>
  </si>
  <si>
    <t>0112296732</t>
  </si>
  <si>
    <t>黄丽红</t>
  </si>
  <si>
    <t>0913427755</t>
  </si>
  <si>
    <t>1000055772</t>
  </si>
  <si>
    <t>何礼书</t>
  </si>
  <si>
    <t>0913431121</t>
  </si>
  <si>
    <t>1000055783</t>
  </si>
  <si>
    <t>邵书贤</t>
  </si>
  <si>
    <t>0913480200</t>
  </si>
  <si>
    <t>1000053727</t>
  </si>
  <si>
    <t>何凤仙</t>
  </si>
  <si>
    <t>0913575753</t>
  </si>
  <si>
    <t>1000070106</t>
  </si>
  <si>
    <t>王文淞</t>
  </si>
  <si>
    <t>0913583508</t>
  </si>
  <si>
    <t>1000065882</t>
  </si>
  <si>
    <t>鲁志波</t>
  </si>
  <si>
    <t>0913587580</t>
  </si>
  <si>
    <t>1000058268</t>
  </si>
  <si>
    <t>王天绍</t>
  </si>
  <si>
    <t>0913598702</t>
  </si>
  <si>
    <t>1000042104</t>
  </si>
  <si>
    <t>赵继兰</t>
  </si>
  <si>
    <t>0913600939</t>
  </si>
  <si>
    <t>1000042174</t>
  </si>
  <si>
    <t>代仁荣</t>
  </si>
  <si>
    <t>0913641077</t>
  </si>
  <si>
    <t>1000029732</t>
  </si>
  <si>
    <t>孔令兰</t>
  </si>
  <si>
    <t>0913730729</t>
  </si>
  <si>
    <t>1000020353</t>
  </si>
  <si>
    <t>官梦兰</t>
  </si>
  <si>
    <t>0913819650</t>
  </si>
  <si>
    <t>1000022060</t>
  </si>
  <si>
    <t>李琼</t>
  </si>
  <si>
    <t>0913825960</t>
  </si>
  <si>
    <t>1000056155</t>
  </si>
  <si>
    <t>罗凯</t>
  </si>
  <si>
    <t>0913836587</t>
  </si>
  <si>
    <t>0103381032</t>
  </si>
  <si>
    <t>朱富贵</t>
  </si>
  <si>
    <t>0913837504</t>
  </si>
  <si>
    <t>1000068080</t>
  </si>
  <si>
    <t>陈若兰</t>
  </si>
  <si>
    <t>0913879794</t>
  </si>
  <si>
    <t>0102530209</t>
  </si>
  <si>
    <t>施志玲</t>
  </si>
  <si>
    <t>0913890504</t>
  </si>
  <si>
    <t>5300-0000205735</t>
  </si>
  <si>
    <t>罗晶</t>
  </si>
  <si>
    <t>0913930771</t>
  </si>
  <si>
    <t>0914015156</t>
  </si>
  <si>
    <t>1000072155</t>
  </si>
  <si>
    <t>黄丽英</t>
  </si>
  <si>
    <t>0914043808</t>
  </si>
  <si>
    <t>1000039536</t>
  </si>
  <si>
    <t>0914071964</t>
  </si>
  <si>
    <t>1000004947</t>
  </si>
  <si>
    <t>任丹</t>
  </si>
  <si>
    <t>0914102519</t>
  </si>
  <si>
    <t>1000070592</t>
  </si>
  <si>
    <t>邱如海</t>
  </si>
  <si>
    <t>0914111571</t>
  </si>
  <si>
    <t>1000072443</t>
  </si>
  <si>
    <t>明朝国</t>
  </si>
  <si>
    <t>0914112860</t>
  </si>
  <si>
    <t>1000015975</t>
  </si>
  <si>
    <t>高兴东</t>
  </si>
  <si>
    <t>0914115242</t>
  </si>
  <si>
    <t>1000024717</t>
  </si>
  <si>
    <t>郭红光</t>
  </si>
  <si>
    <t>0914119056</t>
  </si>
  <si>
    <t>1000069994</t>
  </si>
  <si>
    <t>李宗蓉</t>
  </si>
  <si>
    <t>0914123715</t>
  </si>
  <si>
    <t>0914126701</t>
  </si>
  <si>
    <t>1000016746</t>
  </si>
  <si>
    <t>杨雅玲</t>
  </si>
  <si>
    <t>0914154243</t>
  </si>
  <si>
    <t>1000072532</t>
  </si>
  <si>
    <t>刘蕊</t>
  </si>
  <si>
    <t>0914156379</t>
  </si>
  <si>
    <t>1000063091</t>
  </si>
  <si>
    <t>王鹤林</t>
  </si>
  <si>
    <t>0914156386</t>
  </si>
  <si>
    <t>1000063820</t>
  </si>
  <si>
    <t>何欣怡</t>
  </si>
  <si>
    <t>0914174801</t>
  </si>
  <si>
    <t>1000060661</t>
  </si>
  <si>
    <t>沈成勇</t>
  </si>
  <si>
    <t>0914183764</t>
  </si>
  <si>
    <t>1000072677</t>
  </si>
  <si>
    <t>武红梅</t>
  </si>
  <si>
    <t>0914183905</t>
  </si>
  <si>
    <t>0914184238</t>
  </si>
  <si>
    <t>0914223129</t>
  </si>
  <si>
    <t>1000039517</t>
  </si>
  <si>
    <t>0914224486</t>
  </si>
  <si>
    <t>0111122323</t>
  </si>
  <si>
    <t>孔维勇</t>
  </si>
  <si>
    <t>0914225355</t>
  </si>
  <si>
    <t>1000001988</t>
  </si>
  <si>
    <t>张庆蓉</t>
  </si>
  <si>
    <t>0914232201</t>
  </si>
  <si>
    <t>1000073749</t>
  </si>
  <si>
    <t>姜兴敏</t>
  </si>
  <si>
    <t>0914244874</t>
  </si>
  <si>
    <t>1000072647</t>
  </si>
  <si>
    <t>公志荣</t>
  </si>
  <si>
    <t>0914245367</t>
  </si>
  <si>
    <t>1000072673</t>
  </si>
  <si>
    <t>姚灵芝</t>
  </si>
  <si>
    <t>0914247578</t>
  </si>
  <si>
    <t>1000073991</t>
  </si>
  <si>
    <t>王继华</t>
  </si>
  <si>
    <t>0914262113</t>
  </si>
  <si>
    <t>1000001651</t>
  </si>
  <si>
    <t>何小会</t>
  </si>
  <si>
    <t>0914279246</t>
  </si>
  <si>
    <t>0153035915</t>
  </si>
  <si>
    <t>陶会琴</t>
  </si>
  <si>
    <t>0914284277</t>
  </si>
  <si>
    <t>0102224176</t>
  </si>
  <si>
    <t>罗焰</t>
  </si>
  <si>
    <t>0914301747</t>
  </si>
  <si>
    <t>1000073398</t>
  </si>
  <si>
    <t>印乙芳</t>
  </si>
  <si>
    <t>0914319847</t>
  </si>
  <si>
    <t>1000072684</t>
  </si>
  <si>
    <t>莫郑雄</t>
  </si>
  <si>
    <t>0914320153</t>
  </si>
  <si>
    <t>0914321296</t>
  </si>
  <si>
    <t>1000072700</t>
  </si>
  <si>
    <t>何婷</t>
  </si>
  <si>
    <t>0914321431</t>
  </si>
  <si>
    <t>0914344466</t>
  </si>
  <si>
    <t>1000074498</t>
  </si>
  <si>
    <t>徐坚</t>
  </si>
  <si>
    <t>0914366638</t>
  </si>
  <si>
    <t>1000072781</t>
  </si>
  <si>
    <t>海富丽</t>
  </si>
  <si>
    <t>0914367353</t>
  </si>
  <si>
    <t>1000028975</t>
  </si>
  <si>
    <t>常霞</t>
  </si>
  <si>
    <t>0914381873</t>
  </si>
  <si>
    <t>1000072960</t>
  </si>
  <si>
    <t>王桂英</t>
  </si>
  <si>
    <t>0914382103</t>
  </si>
  <si>
    <t>0914398417</t>
  </si>
  <si>
    <t>1000058181</t>
  </si>
  <si>
    <t>何开芳</t>
  </si>
  <si>
    <t>0914437083</t>
  </si>
  <si>
    <t>1000023489</t>
  </si>
  <si>
    <t>汪莹</t>
  </si>
  <si>
    <t>0914461112</t>
  </si>
  <si>
    <t>5335-3500003891</t>
  </si>
  <si>
    <t>0914586880</t>
  </si>
  <si>
    <t>1000074815</t>
  </si>
  <si>
    <t>熊珂誉</t>
  </si>
  <si>
    <t>1000075078</t>
  </si>
  <si>
    <t>陈翠兰</t>
  </si>
  <si>
    <t>5012890506</t>
  </si>
  <si>
    <t>0914758919</t>
  </si>
  <si>
    <t>1000075735</t>
  </si>
  <si>
    <t>张玉</t>
  </si>
  <si>
    <t>1000075806</t>
  </si>
  <si>
    <t>孙兵</t>
  </si>
  <si>
    <t>5335-3524002802</t>
  </si>
  <si>
    <t>OR17060300023579</t>
  </si>
  <si>
    <t>SR17060400000029</t>
  </si>
  <si>
    <t>OR17060400023591</t>
  </si>
  <si>
    <t>SR17060400000030</t>
  </si>
  <si>
    <t>OR17060400023592</t>
  </si>
  <si>
    <t>SR17060500000068</t>
  </si>
  <si>
    <t>OR17060500029363</t>
  </si>
  <si>
    <t>5015816737</t>
  </si>
  <si>
    <t>SR17060500000096</t>
  </si>
  <si>
    <t>OR17060500030257</t>
  </si>
  <si>
    <t>SR17060500000166</t>
  </si>
  <si>
    <t>OR17060500032730</t>
  </si>
  <si>
    <t>SR17060500000167</t>
  </si>
  <si>
    <t>OR17060500032731</t>
  </si>
  <si>
    <t>SR17060600000172</t>
  </si>
  <si>
    <t>OR17060600032807</t>
  </si>
  <si>
    <t>SR17060600000173</t>
  </si>
  <si>
    <t>OR17060600032808</t>
  </si>
  <si>
    <t>SR17060600000174</t>
  </si>
  <si>
    <t>OR17060600032812</t>
  </si>
  <si>
    <t>SR17060600000175</t>
  </si>
  <si>
    <t>OR17060600032815</t>
  </si>
  <si>
    <t>SR17060600000179</t>
  </si>
  <si>
    <t>OR17060600033768</t>
  </si>
  <si>
    <t>SR17060600000183</t>
  </si>
  <si>
    <t>OR17060600034239</t>
  </si>
  <si>
    <t>1000029160</t>
  </si>
  <si>
    <t>SR17060600000184</t>
  </si>
  <si>
    <t>OR17060600034377</t>
  </si>
  <si>
    <t>1000039961</t>
  </si>
  <si>
    <t>SR17060600000186</t>
  </si>
  <si>
    <t>OR17060600034460</t>
  </si>
  <si>
    <t>SR17060600000196</t>
  </si>
  <si>
    <t>OR17060600034920</t>
  </si>
  <si>
    <t>1000041878</t>
  </si>
  <si>
    <t>SR17060600000213</t>
  </si>
  <si>
    <t>OR17060600035491</t>
  </si>
  <si>
    <t>SR17060600000223</t>
  </si>
  <si>
    <t>OR17060600035711</t>
  </si>
  <si>
    <t>SR17060600000227</t>
  </si>
  <si>
    <t>OR17060600035879</t>
  </si>
  <si>
    <t>SR17060600000231</t>
  </si>
  <si>
    <t>OR17060600035927</t>
  </si>
  <si>
    <t>SR17060600000232</t>
  </si>
  <si>
    <t>OR17060600035977</t>
  </si>
  <si>
    <t>000643037555</t>
  </si>
  <si>
    <t>SR17060600000235</t>
  </si>
  <si>
    <t>OR17060600036006</t>
  </si>
  <si>
    <t>SR17060600000238</t>
  </si>
  <si>
    <t>OR17060600036240</t>
  </si>
  <si>
    <t>SR17060600000243</t>
  </si>
  <si>
    <t>OR17060600036315</t>
  </si>
  <si>
    <t>SR17060600000252</t>
  </si>
  <si>
    <t>OR17060600036546</t>
  </si>
  <si>
    <t>SR17060600000253</t>
  </si>
  <si>
    <t>OR17060600036550</t>
  </si>
  <si>
    <t>SR17060600000262</t>
  </si>
  <si>
    <t>OR17060600036691</t>
  </si>
  <si>
    <t>SR17060600000268</t>
  </si>
  <si>
    <t>OR17060600036747</t>
  </si>
  <si>
    <t>1000044283</t>
  </si>
  <si>
    <t>SR17060600000271</t>
  </si>
  <si>
    <t>OR17060600036777</t>
  </si>
  <si>
    <t>SR17060600000274</t>
  </si>
  <si>
    <t>OR17060600036787</t>
  </si>
  <si>
    <t>SR17060600000278</t>
  </si>
  <si>
    <t>OR17060600036854</t>
  </si>
  <si>
    <t>SR17060600000282</t>
  </si>
  <si>
    <t>OR17060600036916</t>
  </si>
  <si>
    <t>SR17060600000287</t>
  </si>
  <si>
    <t>OR17060600037046</t>
  </si>
  <si>
    <t>SR17060600000290</t>
  </si>
  <si>
    <t>OR17060600037303</t>
  </si>
  <si>
    <t>SR17060600000294</t>
  </si>
  <si>
    <t>OR17060600037664</t>
  </si>
  <si>
    <t>SR17060600000297</t>
  </si>
  <si>
    <t>OR17060600037674</t>
  </si>
  <si>
    <t>1000042008</t>
  </si>
  <si>
    <t>SR17060600000303</t>
  </si>
  <si>
    <t>OR17060600037790</t>
  </si>
  <si>
    <t>SR17060600000309</t>
  </si>
  <si>
    <t>OR17060600037982</t>
  </si>
  <si>
    <t>SR17060600000316</t>
  </si>
  <si>
    <t>OR17060600038157</t>
  </si>
  <si>
    <t>SR17060600000318</t>
  </si>
  <si>
    <t>OR17060600038269</t>
  </si>
  <si>
    <t>SR17060600000323</t>
  </si>
  <si>
    <t>OR17060600038432</t>
  </si>
  <si>
    <t>SR17060600000337</t>
  </si>
  <si>
    <t>OR17060600038778</t>
  </si>
  <si>
    <t>SR17060600000346</t>
  </si>
  <si>
    <t>OR17060600038882</t>
  </si>
  <si>
    <t>1000045710</t>
  </si>
  <si>
    <t>SR17060600000347</t>
  </si>
  <si>
    <t>OR17060600038883</t>
  </si>
  <si>
    <t>SR17060600000361</t>
  </si>
  <si>
    <t>OR17060600039039</t>
  </si>
  <si>
    <t>SR17060600000366</t>
  </si>
  <si>
    <t>OR17060600039126</t>
  </si>
  <si>
    <t>SR17060600000377</t>
  </si>
  <si>
    <t>OR17060600039233</t>
  </si>
  <si>
    <t>SR17060600000386</t>
  </si>
  <si>
    <t>OR17060600039272</t>
  </si>
  <si>
    <t>SR17060600000387</t>
  </si>
  <si>
    <t>OR17060600039277</t>
  </si>
  <si>
    <t>SR17060600000389</t>
  </si>
  <si>
    <t>OR17060600039310</t>
  </si>
  <si>
    <t>SR17060600000392</t>
  </si>
  <si>
    <t>OR17060600039323</t>
  </si>
  <si>
    <t>SR17060600000400</t>
  </si>
  <si>
    <t>OR17060600039388</t>
  </si>
  <si>
    <t>SR17060600000405</t>
  </si>
  <si>
    <t>OR17060600039446</t>
  </si>
  <si>
    <t>SR17060600000406</t>
  </si>
  <si>
    <t>OR17060600039458</t>
  </si>
  <si>
    <t>SR17060600000410</t>
  </si>
  <si>
    <t>OR17060600039540</t>
  </si>
  <si>
    <t>SR17060600000411</t>
  </si>
  <si>
    <t>OR17060600039546</t>
  </si>
  <si>
    <t>SR17060600000416</t>
  </si>
  <si>
    <t>OR17060600039661</t>
  </si>
  <si>
    <t>SR17060700000429</t>
  </si>
  <si>
    <t>OR17060700040952</t>
  </si>
  <si>
    <t>SR17060700000430</t>
  </si>
  <si>
    <t>OR17060700041072</t>
  </si>
  <si>
    <t>SR17060700000435</t>
  </si>
  <si>
    <t>OR17060700041492</t>
  </si>
  <si>
    <t>SR17060700000441</t>
  </si>
  <si>
    <t>OR17060700041808</t>
  </si>
  <si>
    <t>000633422324</t>
  </si>
  <si>
    <t>SR17060700000446</t>
  </si>
  <si>
    <t>OR17060700041958</t>
  </si>
  <si>
    <t>SR17060700000450</t>
  </si>
  <si>
    <t>OR17060700042076</t>
  </si>
  <si>
    <t>SR17060700000458</t>
  </si>
  <si>
    <t>OR17060700042263</t>
  </si>
  <si>
    <t>SR17060700000460</t>
  </si>
  <si>
    <t>OR17060700042375</t>
  </si>
  <si>
    <t>SR17060700000461</t>
  </si>
  <si>
    <t>OR17060700042420</t>
  </si>
  <si>
    <t>1000027074</t>
  </si>
  <si>
    <t>SR17060700000463</t>
  </si>
  <si>
    <t>OR17060700042476</t>
  </si>
  <si>
    <t>SR17060700000464</t>
  </si>
  <si>
    <t>OR17060700042485</t>
  </si>
  <si>
    <t>SR17060700000467</t>
  </si>
  <si>
    <t>OR17060700042645</t>
  </si>
  <si>
    <t>SR17060700000469</t>
  </si>
  <si>
    <t>OR17060700042782</t>
  </si>
  <si>
    <t>SR17060700000470</t>
  </si>
  <si>
    <t>OR17060700042806</t>
  </si>
  <si>
    <t>SR17060700000474</t>
  </si>
  <si>
    <t>OR17060700042857</t>
  </si>
  <si>
    <t>SR17060700000475</t>
  </si>
  <si>
    <t>OR17060700042862</t>
  </si>
  <si>
    <t>SR17060700000484</t>
  </si>
  <si>
    <t>OR17060700043045</t>
  </si>
  <si>
    <t>SR17060700000486</t>
  </si>
  <si>
    <t>OR17060700043072</t>
  </si>
  <si>
    <t>SR17060700000491</t>
  </si>
  <si>
    <t>OR17060700043252</t>
  </si>
  <si>
    <t>SR17060700000497</t>
  </si>
  <si>
    <t>OR17060700043357</t>
  </si>
  <si>
    <t>SR17060700000498</t>
  </si>
  <si>
    <t>OR17060700043373</t>
  </si>
  <si>
    <t>SR17060700000501</t>
  </si>
  <si>
    <t>OR17060700043402</t>
  </si>
  <si>
    <t>SR17060700000515</t>
  </si>
  <si>
    <t>OR17060700043506</t>
  </si>
  <si>
    <t>SR17060700000531</t>
  </si>
  <si>
    <t>OR17060700043746</t>
  </si>
  <si>
    <t>SR17060700000532</t>
  </si>
  <si>
    <t>OR17060700043754</t>
  </si>
  <si>
    <t>SR17060700000533</t>
  </si>
  <si>
    <t>OR17060700043764</t>
  </si>
  <si>
    <t>1000040869</t>
  </si>
  <si>
    <t>SR17060700000544</t>
  </si>
  <si>
    <t>OR17060700044395</t>
  </si>
  <si>
    <t>SR17060700000545</t>
  </si>
  <si>
    <t>OR17060700044406</t>
  </si>
  <si>
    <t>SR17060700000557</t>
  </si>
  <si>
    <t>OR17060700044652</t>
  </si>
  <si>
    <t>SR17060700000559</t>
  </si>
  <si>
    <t>OR17060700044695</t>
  </si>
  <si>
    <t>SR17060700000561</t>
  </si>
  <si>
    <t>OR17060700044703</t>
  </si>
  <si>
    <t>SR17060700000562</t>
  </si>
  <si>
    <t>OR17060700044707</t>
  </si>
  <si>
    <t>SR17060700000564</t>
  </si>
  <si>
    <t>OR17060700044766</t>
  </si>
  <si>
    <t>1000048429</t>
  </si>
  <si>
    <t>SR17060700000581</t>
  </si>
  <si>
    <t>OR17060700045183</t>
  </si>
  <si>
    <t>SR17060700000582</t>
  </si>
  <si>
    <t>OR17060700045193</t>
  </si>
  <si>
    <t>SR17060700000597</t>
  </si>
  <si>
    <t>OR17060700045361</t>
  </si>
  <si>
    <t>SR17060700000610</t>
  </si>
  <si>
    <t>OR17060700045613</t>
  </si>
  <si>
    <t>SR17060700000612</t>
  </si>
  <si>
    <t>OR17060700045662</t>
  </si>
  <si>
    <t>SR17060700000613</t>
  </si>
  <si>
    <t>OR17060700045679</t>
  </si>
  <si>
    <t>SR17060700000625</t>
  </si>
  <si>
    <t>OR17060700045822</t>
  </si>
  <si>
    <t>1000051697</t>
  </si>
  <si>
    <t>SR17060700000631</t>
  </si>
  <si>
    <t>OR17060700045945</t>
  </si>
  <si>
    <t>SR17060700000640</t>
  </si>
  <si>
    <t>OR17060700045991</t>
  </si>
  <si>
    <t>1000031950</t>
  </si>
  <si>
    <t>SR17060700000645</t>
  </si>
  <si>
    <t>OR17060700046052</t>
  </si>
  <si>
    <t>0325028819</t>
  </si>
  <si>
    <t>SR17060700000647</t>
  </si>
  <si>
    <t>OR17060700046055</t>
  </si>
  <si>
    <t>1000048044</t>
  </si>
  <si>
    <t>SR17060700000649</t>
  </si>
  <si>
    <t>OR17060700046077</t>
  </si>
  <si>
    <t>SR17060700000651</t>
  </si>
  <si>
    <t>OR17060700046081</t>
  </si>
  <si>
    <t>SR17060700000653</t>
  </si>
  <si>
    <t>OR17060700046119</t>
  </si>
  <si>
    <t>SR17060700000654</t>
  </si>
  <si>
    <t>OR17060700046130</t>
  </si>
  <si>
    <t>1000029161</t>
  </si>
  <si>
    <t>SR17060700000656</t>
  </si>
  <si>
    <t>OR17060700046133</t>
  </si>
  <si>
    <t>SR17060700000658</t>
  </si>
  <si>
    <t>OR17060700046137</t>
  </si>
  <si>
    <t>1000048038</t>
  </si>
  <si>
    <t>SR17060700000660</t>
  </si>
  <si>
    <t>OR17060700046162</t>
  </si>
  <si>
    <t>SR17060700000661</t>
  </si>
  <si>
    <t>OR17060700046167</t>
  </si>
  <si>
    <t>SR17060700000666</t>
  </si>
  <si>
    <t>OR17060700046224</t>
  </si>
  <si>
    <t>1000031463</t>
  </si>
  <si>
    <t>SR17060700000667</t>
  </si>
  <si>
    <t>OR17060700046231</t>
  </si>
  <si>
    <t>SR17060700000668</t>
  </si>
  <si>
    <t>OR17060700046232</t>
  </si>
  <si>
    <t>SR17060700000669</t>
  </si>
  <si>
    <t>OR17060700046233</t>
  </si>
  <si>
    <t>SR17060700000670</t>
  </si>
  <si>
    <t>OR17060700046242</t>
  </si>
  <si>
    <t>SR17060700000673</t>
  </si>
  <si>
    <t>OR17060700046300</t>
  </si>
  <si>
    <t>SR17060700000675</t>
  </si>
  <si>
    <t>OR17060700046313</t>
  </si>
  <si>
    <t>1000034363</t>
  </si>
  <si>
    <t>SR17060700000676</t>
  </si>
  <si>
    <t>OR17060700046331</t>
  </si>
  <si>
    <t>SR17060700000677</t>
  </si>
  <si>
    <t>OR17060700046391</t>
  </si>
  <si>
    <t>SR17060700000678</t>
  </si>
  <si>
    <t>OR17060700046392</t>
  </si>
  <si>
    <t>SR17060800000690</t>
  </si>
  <si>
    <t>OR17060800046982</t>
  </si>
  <si>
    <t>SR17060800000693</t>
  </si>
  <si>
    <t>OR17060800047408</t>
  </si>
  <si>
    <t>SR17060800000697</t>
  </si>
  <si>
    <t>OR17060800047498</t>
  </si>
  <si>
    <t>SR17060800000707</t>
  </si>
  <si>
    <t>OR17060800047833</t>
  </si>
  <si>
    <t>SR17060800000709</t>
  </si>
  <si>
    <t>OR17060800047900</t>
  </si>
  <si>
    <t>SR17060800000712</t>
  </si>
  <si>
    <t>OR17060800048040</t>
  </si>
  <si>
    <t>1000014955</t>
  </si>
  <si>
    <t>SR17060800000721</t>
  </si>
  <si>
    <t>OR17060800048383</t>
  </si>
  <si>
    <t>SR17060800000723</t>
  </si>
  <si>
    <t>OR17060800048403</t>
  </si>
  <si>
    <t>1000028295</t>
  </si>
  <si>
    <t>SR17060800000731</t>
  </si>
  <si>
    <t>OR17060800048879</t>
  </si>
  <si>
    <t>SR17060800000733</t>
  </si>
  <si>
    <t>OR17060800048909</t>
  </si>
  <si>
    <t>SR17060800000735</t>
  </si>
  <si>
    <t>OR17060800049014</t>
  </si>
  <si>
    <t>SR17060800000736</t>
  </si>
  <si>
    <t>OR17060800049092</t>
  </si>
  <si>
    <t>SR17060800000742</t>
  </si>
  <si>
    <t>OR17060800049237</t>
  </si>
  <si>
    <t>SR17060800000752</t>
  </si>
  <si>
    <t>OR17060800049605</t>
  </si>
  <si>
    <t>SR17060800000758</t>
  </si>
  <si>
    <t>OR17060800049711</t>
  </si>
  <si>
    <t>SR17060800000763</t>
  </si>
  <si>
    <t>OR17060800049781</t>
  </si>
  <si>
    <t>SR17060800000766</t>
  </si>
  <si>
    <t>OR17060800049836</t>
  </si>
  <si>
    <t>SR17060800000769</t>
  </si>
  <si>
    <t>OR17060800049849</t>
  </si>
  <si>
    <t>SR17060800000794</t>
  </si>
  <si>
    <t>OR17060800050148</t>
  </si>
  <si>
    <t>SR17060800000802</t>
  </si>
  <si>
    <t>OR17060800050228</t>
  </si>
  <si>
    <t>SR17060800000815</t>
  </si>
  <si>
    <t>OR17060800050382</t>
  </si>
  <si>
    <t>SR17060800000824</t>
  </si>
  <si>
    <t>OR17060800050468</t>
  </si>
  <si>
    <t>1000032708</t>
  </si>
  <si>
    <t>SR17060800000827</t>
  </si>
  <si>
    <t>OR17060800050485</t>
  </si>
  <si>
    <t>SR17060800000840</t>
  </si>
  <si>
    <t>OR17060800050712</t>
  </si>
  <si>
    <t>SR17060800000845</t>
  </si>
  <si>
    <t>OR17060800050842</t>
  </si>
  <si>
    <t>SR17060800000850</t>
  </si>
  <si>
    <t>OR17060800050950</t>
  </si>
  <si>
    <t>1000055731</t>
  </si>
  <si>
    <t>SR17060800000853</t>
  </si>
  <si>
    <t>OR17060800050978</t>
  </si>
  <si>
    <t>SR17060800000857</t>
  </si>
  <si>
    <t>OR17060800051031</t>
  </si>
  <si>
    <t>SR17060800000858</t>
  </si>
  <si>
    <t>OR17060800051034</t>
  </si>
  <si>
    <t>SR17060800000877</t>
  </si>
  <si>
    <t>OR17060800051632</t>
  </si>
  <si>
    <t>SR17060800000878</t>
  </si>
  <si>
    <t>OR17060800051643</t>
  </si>
  <si>
    <t>SR17060800000883</t>
  </si>
  <si>
    <t>OR17060800051828</t>
  </si>
  <si>
    <t>SR17060800000894</t>
  </si>
  <si>
    <t>OR17060800051941</t>
  </si>
  <si>
    <t>1000022301</t>
  </si>
  <si>
    <t>SR17060800000903</t>
  </si>
  <si>
    <t>OR17060800052249</t>
  </si>
  <si>
    <t>SR17060800000904</t>
  </si>
  <si>
    <t>OR17060800052264</t>
  </si>
  <si>
    <t>SR17060800000905</t>
  </si>
  <si>
    <t>OR17060800052271</t>
  </si>
  <si>
    <t>SR17060800000906</t>
  </si>
  <si>
    <t>OR17060800052281</t>
  </si>
  <si>
    <t>SR17060800000913</t>
  </si>
  <si>
    <t>OR17060800052472</t>
  </si>
  <si>
    <t>SR17060800000914</t>
  </si>
  <si>
    <t>OR17060800052479</t>
  </si>
  <si>
    <t>SR17060800000915</t>
  </si>
  <si>
    <t>OR17060800052486</t>
  </si>
  <si>
    <t>SR17060800000916</t>
  </si>
  <si>
    <t>OR17060800052510</t>
  </si>
  <si>
    <t>SR17060800000925</t>
  </si>
  <si>
    <t>OR17060800052639</t>
  </si>
  <si>
    <t>SR17060800000926</t>
  </si>
  <si>
    <t>OR17060800052668</t>
  </si>
  <si>
    <t>SR17060800000929</t>
  </si>
  <si>
    <t>OR17060800052694</t>
  </si>
  <si>
    <t>1000058616</t>
  </si>
  <si>
    <t>SR17060800000948</t>
  </si>
  <si>
    <t>OR17060800052898</t>
  </si>
  <si>
    <t>SR17060800000949</t>
  </si>
  <si>
    <t>OR17060800052900</t>
  </si>
  <si>
    <t>1000037982</t>
  </si>
  <si>
    <t>SR17060800000959</t>
  </si>
  <si>
    <t>OR17060800052981</t>
  </si>
  <si>
    <t>SR17060800000967</t>
  </si>
  <si>
    <t>OR17060800053083</t>
  </si>
  <si>
    <t>SR17060800000969</t>
  </si>
  <si>
    <t>OR17060800053096</t>
  </si>
  <si>
    <t>SR17060800000970</t>
  </si>
  <si>
    <t>OR17060800053107</t>
  </si>
  <si>
    <t>1000047948</t>
  </si>
  <si>
    <t>SR17060800000990</t>
  </si>
  <si>
    <t>OR17060800053294</t>
  </si>
  <si>
    <t>SR17060800000991</t>
  </si>
  <si>
    <t>OR17060800053297</t>
  </si>
  <si>
    <t>SR17060800001003</t>
  </si>
  <si>
    <t>OR17060800053526</t>
  </si>
  <si>
    <t>SR17060800001004</t>
  </si>
  <si>
    <t>OR17060800053541</t>
  </si>
  <si>
    <t>SR17060800001005</t>
  </si>
  <si>
    <t>OR17060800053542</t>
  </si>
  <si>
    <t>SR17060900001009</t>
  </si>
  <si>
    <t>OR17060900053831</t>
  </si>
  <si>
    <t>SR17060900001019</t>
  </si>
  <si>
    <t>OR17060900054730</t>
  </si>
  <si>
    <t>SR17060900001021</t>
  </si>
  <si>
    <t>OR17060900054762</t>
  </si>
  <si>
    <t>SR17060900001022</t>
  </si>
  <si>
    <t>OR17060900054789</t>
  </si>
  <si>
    <t>SR17060900001024</t>
  </si>
  <si>
    <t>OR17060900054861</t>
  </si>
  <si>
    <t>1000065878</t>
  </si>
  <si>
    <t>SR17060900001026</t>
  </si>
  <si>
    <t>OR17060900054925</t>
  </si>
  <si>
    <t>SR17060900001027</t>
  </si>
  <si>
    <t>OR17060900054937</t>
  </si>
  <si>
    <t>SR17060900001030</t>
  </si>
  <si>
    <t>OR17060900055060</t>
  </si>
  <si>
    <t>SR17060900001041</t>
  </si>
  <si>
    <t>OR17060900055587</t>
  </si>
  <si>
    <t>SR17060900001056</t>
  </si>
  <si>
    <t>OR17060900056175</t>
  </si>
  <si>
    <t>SR17060900001058</t>
  </si>
  <si>
    <t>OR17060900056197</t>
  </si>
  <si>
    <t>0102547353</t>
  </si>
  <si>
    <t>SR17060900001073</t>
  </si>
  <si>
    <t>OR17060900056746</t>
  </si>
  <si>
    <t>SR17060900001074</t>
  </si>
  <si>
    <t>OR17060900056756</t>
  </si>
  <si>
    <t>SR17060900001075</t>
  </si>
  <si>
    <t>OR17060900056776</t>
  </si>
  <si>
    <t>SR17060900001077</t>
  </si>
  <si>
    <t>OR17060900056787</t>
  </si>
  <si>
    <t>1000043571</t>
  </si>
  <si>
    <t>SR17060900001079</t>
  </si>
  <si>
    <t>OR17060900056805</t>
  </si>
  <si>
    <t>SR17060900001080</t>
  </si>
  <si>
    <t>OR17060900056836</t>
  </si>
  <si>
    <t>1000055555</t>
  </si>
  <si>
    <t>SR17060900001086</t>
  </si>
  <si>
    <t>OR17060900056915</t>
  </si>
  <si>
    <t>SR17060900001095</t>
  </si>
  <si>
    <t>OR17060900057135</t>
  </si>
  <si>
    <t>SR17060900001101</t>
  </si>
  <si>
    <t>OR17060900057211</t>
  </si>
  <si>
    <t>SR17060900001109</t>
  </si>
  <si>
    <t>OR17060900057298</t>
  </si>
  <si>
    <t>SR17060900001111</t>
  </si>
  <si>
    <t>OR17060900057314</t>
  </si>
  <si>
    <t>SR17060900001113</t>
  </si>
  <si>
    <t>OR17060900057377</t>
  </si>
  <si>
    <t>SR17060900001115</t>
  </si>
  <si>
    <t>OR17060900057399</t>
  </si>
  <si>
    <t>SR17060900001120</t>
  </si>
  <si>
    <t>OR17060900057451</t>
  </si>
  <si>
    <t>SR17060900001121</t>
  </si>
  <si>
    <t>OR17060900057465</t>
  </si>
  <si>
    <t>SR17060900001127</t>
  </si>
  <si>
    <t>OR17060900057604</t>
  </si>
  <si>
    <t>SR17060900001129</t>
  </si>
  <si>
    <t>OR17060900057710</t>
  </si>
  <si>
    <t>SR17060900001133</t>
  </si>
  <si>
    <t>OR17060900057772</t>
  </si>
  <si>
    <t>SR17060900001134</t>
  </si>
  <si>
    <t>OR17060900057779</t>
  </si>
  <si>
    <t>SR17060900001152</t>
  </si>
  <si>
    <t>OR17060900058300</t>
  </si>
  <si>
    <t>SR17060900001154</t>
  </si>
  <si>
    <t>OR17060900058310</t>
  </si>
  <si>
    <t>SR17060900001159</t>
  </si>
  <si>
    <t>OR17060900058357</t>
  </si>
  <si>
    <t>SR17060900001161</t>
  </si>
  <si>
    <t>OR17060900058435</t>
  </si>
  <si>
    <t>SR17060900001162</t>
  </si>
  <si>
    <t>OR17060900058449</t>
  </si>
  <si>
    <t>1000065072</t>
  </si>
  <si>
    <t>SR17060900001167</t>
  </si>
  <si>
    <t>OR17060900058591</t>
  </si>
  <si>
    <t>SR17060900001169</t>
  </si>
  <si>
    <t>OR17060900058629</t>
  </si>
  <si>
    <t>SR17060900001181</t>
  </si>
  <si>
    <t>OR17060900058916</t>
  </si>
  <si>
    <t>SR17060900001183</t>
  </si>
  <si>
    <t>OR17060900058929</t>
  </si>
  <si>
    <t>SR17060900001184</t>
  </si>
  <si>
    <t>OR17060900058935</t>
  </si>
  <si>
    <t>5327-2724006158</t>
  </si>
  <si>
    <t>SR17060900001185</t>
  </si>
  <si>
    <t>OR17060900058936</t>
  </si>
  <si>
    <t>SR17060900001186</t>
  </si>
  <si>
    <t>OR17060900058942</t>
  </si>
  <si>
    <t>SR17060900001189</t>
  </si>
  <si>
    <t>OR17060900058958</t>
  </si>
  <si>
    <t>SR17060900001190</t>
  </si>
  <si>
    <t>OR17060900058970</t>
  </si>
  <si>
    <t>SR17060900001192</t>
  </si>
  <si>
    <t>OR17060900058996</t>
  </si>
  <si>
    <t>SR17060900001193</t>
  </si>
  <si>
    <t>OR17060900059002</t>
  </si>
  <si>
    <t>1000020337</t>
  </si>
  <si>
    <t>SR17060900001197</t>
  </si>
  <si>
    <t>OR17060900059056</t>
  </si>
  <si>
    <t>1000030352</t>
  </si>
  <si>
    <t>SR17060900001198</t>
  </si>
  <si>
    <t>OR17060900059066</t>
  </si>
  <si>
    <t>1000063773</t>
  </si>
  <si>
    <t>SR17060900001201</t>
  </si>
  <si>
    <t>OR17060900059089</t>
  </si>
  <si>
    <t>SR17060900001204</t>
  </si>
  <si>
    <t>OR17060900059143</t>
  </si>
  <si>
    <t>1000028352</t>
  </si>
  <si>
    <t>SR17060900001208</t>
  </si>
  <si>
    <t>OR17060900059215</t>
  </si>
  <si>
    <t>SR17060900001226</t>
  </si>
  <si>
    <t>OR17060900059386</t>
  </si>
  <si>
    <t>1000070830</t>
  </si>
  <si>
    <t>SR17060900001233</t>
  </si>
  <si>
    <t>OR17060900059549</t>
  </si>
  <si>
    <t>5325-2529022408</t>
  </si>
  <si>
    <t>SR17060900001236</t>
  </si>
  <si>
    <t>OR17060900059572</t>
  </si>
  <si>
    <t>SR17060900001245</t>
  </si>
  <si>
    <t>OR17060900059712</t>
  </si>
  <si>
    <t>SR17060900001249</t>
  </si>
  <si>
    <t>OR17060900059735</t>
  </si>
  <si>
    <t>SR17060900001252</t>
  </si>
  <si>
    <t>OR17060900059779</t>
  </si>
  <si>
    <t>SR17060900001254</t>
  </si>
  <si>
    <t>OR17060900059783</t>
  </si>
  <si>
    <t>1000056403</t>
  </si>
  <si>
    <t>SR17060900001257</t>
  </si>
  <si>
    <t>OR17060900059807</t>
  </si>
  <si>
    <t>1000062865</t>
  </si>
  <si>
    <t>SR17060900001260</t>
  </si>
  <si>
    <t>OR17060900059842</t>
  </si>
  <si>
    <t>1000071419</t>
  </si>
  <si>
    <t>SR17060900001261</t>
  </si>
  <si>
    <t>OR17060900059894</t>
  </si>
  <si>
    <t>SR17060900001265</t>
  </si>
  <si>
    <t>OR17060900059909</t>
  </si>
  <si>
    <t>SR17060900001268</t>
  </si>
  <si>
    <t>OR17060900059939</t>
  </si>
  <si>
    <t>SR17060900001275</t>
  </si>
  <si>
    <t>OR17060900060043</t>
  </si>
  <si>
    <t>1000036297</t>
  </si>
  <si>
    <t>SR17060900001279</t>
  </si>
  <si>
    <t>OR17060900060131</t>
  </si>
  <si>
    <t>SR17060900001280</t>
  </si>
  <si>
    <t>OR17060900060132</t>
  </si>
  <si>
    <t>SR17060900001283</t>
  </si>
  <si>
    <t>OR17060900060243</t>
  </si>
  <si>
    <t>SR17060900001285</t>
  </si>
  <si>
    <t>OR17060900060287</t>
  </si>
  <si>
    <t>SR17061000001286</t>
  </si>
  <si>
    <t>OR17061000060333</t>
  </si>
  <si>
    <t>SR17061000001289</t>
  </si>
  <si>
    <t>OR17061000060474</t>
  </si>
  <si>
    <t>SR17061000001290</t>
  </si>
  <si>
    <t>OR17061000060478</t>
  </si>
  <si>
    <t>SR17061000001291</t>
  </si>
  <si>
    <t>OR17061000060561</t>
  </si>
  <si>
    <t>SR17061000001292</t>
  </si>
  <si>
    <t>OR17061000060569</t>
  </si>
  <si>
    <t>SR17061000001293</t>
  </si>
  <si>
    <t>OR17061000060703</t>
  </si>
  <si>
    <t>SR17061000001302</t>
  </si>
  <si>
    <t>OR17061000060901</t>
  </si>
  <si>
    <t>SR17061000001304</t>
  </si>
  <si>
    <t>OR17061000060922</t>
  </si>
  <si>
    <t>SR17061000001307</t>
  </si>
  <si>
    <t>OR17061000060959</t>
  </si>
  <si>
    <t>SR17061000001308</t>
  </si>
  <si>
    <t>OR17061000061024</t>
  </si>
  <si>
    <t>SR17061000001310</t>
  </si>
  <si>
    <t>OR17061000061090</t>
  </si>
  <si>
    <t>1000072771</t>
  </si>
  <si>
    <t>SR17061000001311</t>
  </si>
  <si>
    <t>OR17061000061105</t>
  </si>
  <si>
    <t>SR17061000001316</t>
  </si>
  <si>
    <t>OR17061000061121</t>
  </si>
  <si>
    <t>SR17061000001317</t>
  </si>
  <si>
    <t>OR17061000061128</t>
  </si>
  <si>
    <t>SR17061000001318</t>
  </si>
  <si>
    <t>OR17061000061135</t>
  </si>
  <si>
    <t>SR17061000001337</t>
  </si>
  <si>
    <t>OR17061000061362</t>
  </si>
  <si>
    <t>SR17061000001340</t>
  </si>
  <si>
    <t>OR17061000061384</t>
  </si>
  <si>
    <t>SR17061000001341</t>
  </si>
  <si>
    <t>OR17061000061385</t>
  </si>
  <si>
    <t>1000056857</t>
  </si>
  <si>
    <t>SR17061000001347</t>
  </si>
  <si>
    <t>OR17061000061485</t>
  </si>
  <si>
    <t>SR17061000001348</t>
  </si>
  <si>
    <t>OR17061000061487</t>
  </si>
  <si>
    <t>SR17061000001350</t>
  </si>
  <si>
    <t>OR17061000061510</t>
  </si>
  <si>
    <t>SR17061000001354</t>
  </si>
  <si>
    <t>OR17061000061620</t>
  </si>
  <si>
    <t>SR17061000001356</t>
  </si>
  <si>
    <t>OR17061000061622</t>
  </si>
  <si>
    <t>SR17061000001357</t>
  </si>
  <si>
    <t>OR17061000061626</t>
  </si>
  <si>
    <t>5010497453</t>
  </si>
  <si>
    <t>SR17061000001365</t>
  </si>
  <si>
    <t>OR17061000061707</t>
  </si>
  <si>
    <t>1000072793</t>
  </si>
  <si>
    <t>SR17061000001371</t>
  </si>
  <si>
    <t>OR17061000061788</t>
  </si>
  <si>
    <t>SR17061000001381</t>
  </si>
  <si>
    <t>OR17061000061875</t>
  </si>
  <si>
    <t>SR17061000001382</t>
  </si>
  <si>
    <t>OR17061000061882</t>
  </si>
  <si>
    <t>SR17061000001384</t>
  </si>
  <si>
    <t>OR17061000061885</t>
  </si>
  <si>
    <t>SR17061000001386</t>
  </si>
  <si>
    <t>OR17061000061906</t>
  </si>
  <si>
    <t>SR17061000001390</t>
  </si>
  <si>
    <t>OR17061000061939</t>
  </si>
  <si>
    <t>SR17061000001392</t>
  </si>
  <si>
    <t>OR17061000061942</t>
  </si>
  <si>
    <t>SR17061000001395</t>
  </si>
  <si>
    <t>OR17061000061948</t>
  </si>
  <si>
    <t>SR17061000001399</t>
  </si>
  <si>
    <t>OR17061000061991</t>
  </si>
  <si>
    <t>SR17061000001401</t>
  </si>
  <si>
    <t>OR17061000062041</t>
  </si>
  <si>
    <t>SR17061000001403</t>
  </si>
  <si>
    <t>OR17061000062057</t>
  </si>
  <si>
    <t>SR17061000001413</t>
  </si>
  <si>
    <t>OR17061000062175</t>
  </si>
  <si>
    <t>SR17061000001430</t>
  </si>
  <si>
    <t>OR17061000062320</t>
  </si>
  <si>
    <t>SR17061000001431</t>
  </si>
  <si>
    <t>OR17061000062323</t>
  </si>
  <si>
    <t>SR17061000001434</t>
  </si>
  <si>
    <t>OR17061000062339</t>
  </si>
  <si>
    <t>SR17061000001436</t>
  </si>
  <si>
    <t>OR17061000062343</t>
  </si>
  <si>
    <t>SR17061000001447</t>
  </si>
  <si>
    <t>OR17061000062431</t>
  </si>
  <si>
    <t>SR17061000001460</t>
  </si>
  <si>
    <t>OR17061000062528</t>
  </si>
  <si>
    <t>SR17061000001461</t>
  </si>
  <si>
    <t>OR17061000062533</t>
  </si>
  <si>
    <t>SR17061000001466</t>
  </si>
  <si>
    <t>OR17061000062581</t>
  </si>
  <si>
    <t>SR17061000001467</t>
  </si>
  <si>
    <t>OR17061000062584</t>
  </si>
  <si>
    <t>SR17061000001476</t>
  </si>
  <si>
    <t>OR17061000062648</t>
  </si>
  <si>
    <t>0121073625</t>
  </si>
  <si>
    <t>SR17061000001479</t>
  </si>
  <si>
    <t>OR17061000062655</t>
  </si>
  <si>
    <t>SR17061000001483</t>
  </si>
  <si>
    <t>OR17061000062693</t>
  </si>
  <si>
    <t>SR17061000001484</t>
  </si>
  <si>
    <t>OR17061000062699</t>
  </si>
  <si>
    <t>SR17061000001485</t>
  </si>
  <si>
    <t>OR17061000062700</t>
  </si>
  <si>
    <t>SR17061000001490</t>
  </si>
  <si>
    <t>OR17061000062719</t>
  </si>
  <si>
    <t>SR17061100001502</t>
  </si>
  <si>
    <t>OR17061100063001</t>
  </si>
  <si>
    <t>SR17061100001503</t>
  </si>
  <si>
    <t>OR17061100063005</t>
  </si>
  <si>
    <t>SR17061100001508</t>
  </si>
  <si>
    <t>OR17061100063123</t>
  </si>
  <si>
    <t>SR17061100001510</t>
  </si>
  <si>
    <t>OR17061100063192</t>
  </si>
  <si>
    <t>0111178116</t>
  </si>
  <si>
    <t>SR17061100001511</t>
  </si>
  <si>
    <t>OR17061100063246</t>
  </si>
  <si>
    <t>SR17061100001512</t>
  </si>
  <si>
    <t>OR17061100063247</t>
  </si>
  <si>
    <t>1000073270</t>
  </si>
  <si>
    <t>SR17061100001513</t>
  </si>
  <si>
    <t>OR17061100063252</t>
  </si>
  <si>
    <t>SR17061100001514</t>
  </si>
  <si>
    <t>OR17061100063263</t>
  </si>
  <si>
    <t>SR17061100001538</t>
  </si>
  <si>
    <t>OR17061100063510</t>
  </si>
  <si>
    <t>SR17061100001543</t>
  </si>
  <si>
    <t>OR17061100063615</t>
  </si>
  <si>
    <t>1000047567</t>
  </si>
  <si>
    <t>SR17061100001546</t>
  </si>
  <si>
    <t>OR17061100063693</t>
  </si>
  <si>
    <t>SR17061100001547</t>
  </si>
  <si>
    <t>OR17061100063696</t>
  </si>
  <si>
    <t>SR17061100001548</t>
  </si>
  <si>
    <t>OR17061100063697</t>
  </si>
  <si>
    <t>是否有附件</t>
    <phoneticPr fontId="3" type="noConversion"/>
  </si>
  <si>
    <t>系统内外标志</t>
    <phoneticPr fontId="3" type="noConversion"/>
  </si>
  <si>
    <t>业务摘要</t>
    <phoneticPr fontId="3" type="noConversion"/>
  </si>
  <si>
    <t>人民币标识</t>
    <phoneticPr fontId="3" type="noConversion"/>
  </si>
  <si>
    <t>收到银行</t>
    <phoneticPr fontId="3" type="noConversion"/>
  </si>
  <si>
    <t>C_REQSTS</t>
  </si>
  <si>
    <t>C_RTNFLG</t>
  </si>
  <si>
    <t>EPTDAT</t>
  </si>
  <si>
    <t>EPTTIM</t>
  </si>
  <si>
    <t>FEETYP</t>
  </si>
  <si>
    <t>NUSAGE</t>
  </si>
  <si>
    <t>OPRDAT</t>
  </si>
  <si>
    <t>RCVBRD</t>
    <phoneticPr fontId="3" type="noConversion"/>
  </si>
  <si>
    <t>REGFLG</t>
  </si>
  <si>
    <t>REQNBR</t>
    <phoneticPr fontId="3" type="noConversion"/>
  </si>
  <si>
    <t>业务参考号</t>
    <phoneticPr fontId="3" type="noConversion"/>
  </si>
  <si>
    <t>汇款业务状态</t>
    <phoneticPr fontId="3" type="noConversion"/>
  </si>
  <si>
    <t>N</t>
  </si>
  <si>
    <t>昆华医院自助机退款 1 元！</t>
  </si>
  <si>
    <t>10</t>
  </si>
  <si>
    <t>6210300030095233</t>
  </si>
  <si>
    <t>北京市北京市</t>
  </si>
  <si>
    <t>北京银行</t>
  </si>
  <si>
    <t>完成</t>
  </si>
  <si>
    <t>成功</t>
  </si>
  <si>
    <t>20170604</t>
  </si>
  <si>
    <t>000000</t>
  </si>
  <si>
    <t>313100000013</t>
  </si>
  <si>
    <t>FIN</t>
  </si>
  <si>
    <t>S</t>
  </si>
  <si>
    <t>P</t>
  </si>
  <si>
    <t>6226200101707181</t>
  </si>
  <si>
    <t>中国民生银行总行</t>
  </si>
  <si>
    <t>305100000013</t>
  </si>
  <si>
    <t>患者 null 自助机退款 496 元！</t>
  </si>
  <si>
    <t>5187187016768888</t>
  </si>
  <si>
    <t>广东省深圳市</t>
  </si>
  <si>
    <t>20170605</t>
  </si>
  <si>
    <t>308584000013</t>
  </si>
  <si>
    <t>患者 null 自助机退款 500 元！</t>
  </si>
  <si>
    <t>6226580071173229</t>
  </si>
  <si>
    <t>中国光大银行</t>
  </si>
  <si>
    <t>车兴菊</t>
  </si>
  <si>
    <t>303100000006</t>
  </si>
  <si>
    <t>患者 null 自助机退款 2000 元！</t>
  </si>
  <si>
    <t>患者 崔立斌 自助机退款 100 元！</t>
  </si>
  <si>
    <t>6214850113763749</t>
  </si>
  <si>
    <t>20170606</t>
  </si>
  <si>
    <t>患者 崔立斌 自助机退款 50 元！</t>
  </si>
  <si>
    <t>患者 崔立斌 自助机退款 1 元！</t>
  </si>
  <si>
    <t>患者 崔立斌 自助机退款 149 元！</t>
  </si>
  <si>
    <t>患者 王敏 自助机退款 3300 元！</t>
  </si>
  <si>
    <t>6236683860004357500</t>
  </si>
  <si>
    <t>中国建设银行总行(不受理个人业务)</t>
  </si>
  <si>
    <t>105100000017</t>
  </si>
  <si>
    <t>患者 白鸽 自助机退款 2000 元！</t>
  </si>
  <si>
    <t>6212262517000998881</t>
  </si>
  <si>
    <t>中国工商银行总行清算中心</t>
  </si>
  <si>
    <t>102100099996</t>
  </si>
  <si>
    <t>患者 鲁雁 自助机退款 2016 元！</t>
  </si>
  <si>
    <t>6222082502003147949</t>
  </si>
  <si>
    <t>患者 赵振羽 自助机退款 5000 元！</t>
  </si>
  <si>
    <t>6236683860003386252</t>
  </si>
  <si>
    <t>患者 曾忠玉 自助机退款 367 元！</t>
  </si>
  <si>
    <t>6217987300001442933</t>
  </si>
  <si>
    <t>中国邮政储蓄银行总行</t>
  </si>
  <si>
    <t>403100000004</t>
  </si>
  <si>
    <t>患者 王雯雯 自助机退款 3000 元！</t>
  </si>
  <si>
    <t>6216612700001277079</t>
  </si>
  <si>
    <t>中国银行总行</t>
  </si>
  <si>
    <t>104100000004</t>
  </si>
  <si>
    <t>患者 毛旭丽 自助机退款 500 元！</t>
  </si>
  <si>
    <t>4392268321756695</t>
  </si>
  <si>
    <t>患者 王晓凤 自助机退款 364 元！</t>
  </si>
  <si>
    <t>6225970038990545</t>
  </si>
  <si>
    <t>退票</t>
  </si>
  <si>
    <t>B</t>
  </si>
  <si>
    <t>R</t>
  </si>
  <si>
    <t>患者 张艳 自助机退款 196 元！</t>
  </si>
  <si>
    <t>6217852700010568317</t>
  </si>
  <si>
    <t>患者 李达 自助机退款 739 元！</t>
  </si>
  <si>
    <t>6226961901565612</t>
  </si>
  <si>
    <t>nullnull</t>
  </si>
  <si>
    <t>中信银行总行管理部（不受理储蓄业务）</t>
  </si>
  <si>
    <t>302100011000</t>
  </si>
  <si>
    <t>患者 杨炳辉 自助机退款 8870 元！</t>
  </si>
  <si>
    <t>6221551892440381</t>
  </si>
  <si>
    <t>平安银行</t>
  </si>
  <si>
    <t>杨炳辉</t>
  </si>
  <si>
    <t>307584007998</t>
  </si>
  <si>
    <t>患者 杨明坤 自助机退款 15 元！</t>
  </si>
  <si>
    <t>6282880013036406</t>
  </si>
  <si>
    <t>患者 余红超 自助机退款 495 元！</t>
  </si>
  <si>
    <t>6217997020002397666</t>
  </si>
  <si>
    <t>余红超</t>
  </si>
  <si>
    <t>患者 李云花 自助机退款 6000 元！</t>
  </si>
  <si>
    <t>6227003862040024807</t>
  </si>
  <si>
    <t>患者 王永 自助机退款 770 元！</t>
  </si>
  <si>
    <t>6228480861108689410</t>
  </si>
  <si>
    <t>中国农业银行资金清算中心</t>
  </si>
  <si>
    <t>103100000026</t>
  </si>
  <si>
    <t>患者 张明勇 自助机退款 4000 元！</t>
  </si>
  <si>
    <t>6217003880001873070</t>
  </si>
  <si>
    <t>张明勇</t>
  </si>
  <si>
    <t>患者 陈龙巧 自助机退款 2866 元！</t>
  </si>
  <si>
    <t>6217003890001851042</t>
  </si>
  <si>
    <t>患者 丁开府 自助机退款 4500 元！</t>
  </si>
  <si>
    <t>患者 冯蓉 自助机退款 364 元！</t>
  </si>
  <si>
    <t>6226019922285528</t>
  </si>
  <si>
    <t>患者 黄永辉 自助机退款 1700 元！</t>
  </si>
  <si>
    <t>6217007160000700855</t>
  </si>
  <si>
    <t>黄永辉</t>
  </si>
  <si>
    <t>患者 唐锋 自助机退款 430 元！</t>
  </si>
  <si>
    <t>6217007170004544720</t>
  </si>
  <si>
    <t>唐锋</t>
  </si>
  <si>
    <t>患者 谭源波 自助机退款 494 元！</t>
  </si>
  <si>
    <t>6212262502002593567</t>
  </si>
  <si>
    <t>患者 何月娥 自助机退款 200 元！</t>
  </si>
  <si>
    <t>6228481931142776611</t>
  </si>
  <si>
    <t>患者 沈敏锐 自助机退款 220 元！</t>
  </si>
  <si>
    <t>6227004022020139708</t>
  </si>
  <si>
    <t>患者 张建航 自助机退款 1994 元！</t>
  </si>
  <si>
    <t>6228483348588334375</t>
  </si>
  <si>
    <t>张建航</t>
  </si>
  <si>
    <t>患者 杨露 自助机退款 2900 元！</t>
  </si>
  <si>
    <t>6226388008120721</t>
  </si>
  <si>
    <t>华夏银行股份有限公司总行</t>
  </si>
  <si>
    <t>304100040000</t>
  </si>
  <si>
    <t>6283070035872108</t>
  </si>
  <si>
    <t>云南省昆明市</t>
  </si>
  <si>
    <t>云南省农村信用社联合社</t>
  </si>
  <si>
    <t>402731005508</t>
  </si>
  <si>
    <t>Y</t>
  </si>
  <si>
    <t>患者 张艳 自助机退款 291 元！</t>
  </si>
  <si>
    <t>6228480868590652772</t>
  </si>
  <si>
    <t>患者 杨天秀 自助机退款 2104 元！</t>
  </si>
  <si>
    <t>6228483611059200817</t>
  </si>
  <si>
    <t>患者 黄斐 自助机退款 744 元！</t>
  </si>
  <si>
    <t>6228483611060439313</t>
  </si>
  <si>
    <t>黄斐</t>
  </si>
  <si>
    <t>患者 曹志忠 自助机退款 39 元！</t>
  </si>
  <si>
    <t>6228483978160459974</t>
  </si>
  <si>
    <t>患者 林蓉 自助机退款 440 元！</t>
  </si>
  <si>
    <t>6212262502003132357</t>
  </si>
  <si>
    <t>林蓉</t>
  </si>
  <si>
    <t>患者 常国栋 自助机退款 1187 元！</t>
  </si>
  <si>
    <t>6217003860008204685</t>
  </si>
  <si>
    <t>患者 孙伟娟 自助机退款 1300 元！</t>
  </si>
  <si>
    <t>6225758209763175</t>
  </si>
  <si>
    <t>患者 刘平 自助机退款 130 元！</t>
  </si>
  <si>
    <t>6228481938614755171</t>
  </si>
  <si>
    <t>患者 田春燕 自助机退款 232 元！</t>
  </si>
  <si>
    <t>6217921273411051</t>
  </si>
  <si>
    <t>上海市上海市</t>
  </si>
  <si>
    <t>上海浦东发展银行</t>
  </si>
  <si>
    <t>田春燕</t>
  </si>
  <si>
    <t>310290000013</t>
  </si>
  <si>
    <t>患者 杨开兰 自助机退款 723 元！</t>
  </si>
  <si>
    <t>6222082502003752235</t>
  </si>
  <si>
    <t>杨开兰</t>
  </si>
  <si>
    <t>患者 白红 自助机退款 94 元！</t>
  </si>
  <si>
    <t>6228451198001586475</t>
  </si>
  <si>
    <t>20170607</t>
  </si>
  <si>
    <t>患者 郑佳 自助机退款 140 元！</t>
  </si>
  <si>
    <t>6222520597438817</t>
  </si>
  <si>
    <t>交通银行</t>
  </si>
  <si>
    <t>301290000007</t>
  </si>
  <si>
    <t>患者 宋绍安 自助机退款 1000 元！</t>
  </si>
  <si>
    <t>6232082800008439744</t>
  </si>
  <si>
    <t>患者 李自英 自助机退款 260 元！</t>
  </si>
  <si>
    <t>6222082410002337075</t>
  </si>
  <si>
    <t>李自英</t>
  </si>
  <si>
    <t>患者 陈玲 自助机退款 181 元！</t>
  </si>
  <si>
    <t>6225768753011335</t>
  </si>
  <si>
    <t>患者 马晖 自助机退款 10 元！</t>
  </si>
  <si>
    <t>6214680033688746</t>
  </si>
  <si>
    <t>患者 洪金剑 自助机退款 200 元！</t>
  </si>
  <si>
    <t>6226230309266243</t>
  </si>
  <si>
    <t>患者 朱敏 自助机退款 1683 元！</t>
  </si>
  <si>
    <t>患者 王玉兰 自助机退款 100 元！</t>
  </si>
  <si>
    <t>6221560689100223</t>
  </si>
  <si>
    <t>患者 单继萍 自助机退款 194 元！</t>
  </si>
  <si>
    <t>4392268387346233</t>
  </si>
  <si>
    <t>患者 陈玲 自助机退款 472 元！</t>
  </si>
  <si>
    <t>患者 耿荣辉 自助机退款 738 元！</t>
  </si>
  <si>
    <t>6225758300663159</t>
  </si>
  <si>
    <t>耿荣辉</t>
  </si>
  <si>
    <t>患者 李磊磊 自助机退款 189 元！</t>
  </si>
  <si>
    <t>6258020100063639</t>
  </si>
  <si>
    <t>李磊磊</t>
  </si>
  <si>
    <t>患者 王榜敏 自助机退款 460 元！</t>
  </si>
  <si>
    <t>6228481198094000271</t>
  </si>
  <si>
    <t>患者 颜晓月 自助机退款 100 元！</t>
  </si>
  <si>
    <t>6221682912953713</t>
  </si>
  <si>
    <t>患者 李舜莹 自助机退款 12 元！</t>
  </si>
  <si>
    <t>4392260023405200</t>
  </si>
  <si>
    <t>患者 丁扣荣 自助机退款 192 元！</t>
  </si>
  <si>
    <t>6217788302400535912</t>
  </si>
  <si>
    <t>安徽省合肥市</t>
  </si>
  <si>
    <t>安徽省农村信用社联合社资金清算中心（不转汇）</t>
  </si>
  <si>
    <t>402361018886</t>
  </si>
  <si>
    <t>患者 陈红涛 自助机退款 1427 元！</t>
  </si>
  <si>
    <t>6228480868423090075</t>
  </si>
  <si>
    <t>患者 毕小萍 自助机退款 3922 元！</t>
  </si>
  <si>
    <t>6217902700002162012</t>
  </si>
  <si>
    <t>患者 黄馨 自助机退款 179 元！</t>
  </si>
  <si>
    <t>6225750016552529</t>
  </si>
  <si>
    <t>患者 李正业 自助机退款 1000 元！</t>
  </si>
  <si>
    <t>6212262511000098636</t>
  </si>
  <si>
    <t>患者 杨永柳 自助机退款 670 元！</t>
  </si>
  <si>
    <t>6217852700004429229</t>
  </si>
  <si>
    <t>患者 刀文艳 自助机退款 68 元！</t>
  </si>
  <si>
    <t>6228483311024860213</t>
  </si>
  <si>
    <t>患者 郭沁芳 自助机退款 870 元！</t>
  </si>
  <si>
    <t>6259588686022517</t>
  </si>
  <si>
    <t>郭沁芳</t>
  </si>
  <si>
    <t>患者 李俊东 自助机退款 123 元！</t>
  </si>
  <si>
    <t>6212262502013687911</t>
  </si>
  <si>
    <t>患者 李秋逸 自助机退款 300 元！</t>
  </si>
  <si>
    <t>6228483336284740565</t>
  </si>
  <si>
    <t>患者 邵华 自助机退款 4300 元！</t>
  </si>
  <si>
    <t>6228484148597206377</t>
  </si>
  <si>
    <t>患者 李鸿 自助机退款 500 元！</t>
  </si>
  <si>
    <t>5218995111584841</t>
  </si>
  <si>
    <t>患者 和惠娟 自助机退款 1897 元！</t>
  </si>
  <si>
    <t>6217003980000719959</t>
  </si>
  <si>
    <t>患者 陈峰云 自助机退款 91 元！</t>
  </si>
  <si>
    <t>4392268386414636</t>
  </si>
  <si>
    <t>患者 张元园 自助机退款 490 元！</t>
  </si>
  <si>
    <t>6227007160110091632</t>
  </si>
  <si>
    <t>患者 庄凤玲 自助机退款 1355 元！</t>
  </si>
  <si>
    <t>6228360012463270</t>
  </si>
  <si>
    <t>患者 王小燕 自助机退款 92 元！</t>
  </si>
  <si>
    <t>6221550371682349</t>
  </si>
  <si>
    <t>王小燕</t>
  </si>
  <si>
    <t>患者 陈贵梅 自助机退款 676 元！</t>
  </si>
  <si>
    <t>6217003970000414677</t>
  </si>
  <si>
    <t>患者 杨继英 自助机退款 19 元！</t>
  </si>
  <si>
    <t>6217003950002126966</t>
  </si>
  <si>
    <t>杨继英</t>
  </si>
  <si>
    <t>患者 杨小凤 自助机退款 818 元！</t>
  </si>
  <si>
    <t>6226192201621794</t>
  </si>
  <si>
    <t>患者 陈万荣 自助机退款 96 元！</t>
  </si>
  <si>
    <t>4518109219021157</t>
  </si>
  <si>
    <t>患者 张粉荣 自助机退款 36 元！</t>
  </si>
  <si>
    <t>6217003920000978254</t>
  </si>
  <si>
    <t>患者 王晶 自助机退款 1500 元！</t>
  </si>
  <si>
    <t>6217003920000800870</t>
  </si>
  <si>
    <t>患者 唐乙 自助机退款 7000 元！</t>
  </si>
  <si>
    <t>6228483318585664173</t>
  </si>
  <si>
    <t>唐乙</t>
  </si>
  <si>
    <t>患者 管家元 自助机退款 200 元！</t>
  </si>
  <si>
    <t>6222530596483326</t>
  </si>
  <si>
    <t>患者 王敏 自助机退款 1000 元！</t>
  </si>
  <si>
    <t>6282880035870402</t>
  </si>
  <si>
    <t>患者 王敏 自助机退款 7066 元！</t>
  </si>
  <si>
    <t>患者 陶九英 自助机退款 500 元！</t>
  </si>
  <si>
    <t>6221551889365575</t>
  </si>
  <si>
    <t>20170608</t>
  </si>
  <si>
    <t>患者 汪宗菊 自助机退款 130 元！</t>
  </si>
  <si>
    <t>6259654240256130</t>
  </si>
  <si>
    <t>汪宗菊</t>
  </si>
  <si>
    <t>患者 胡廷慧 自助机退款 34 元！</t>
  </si>
  <si>
    <t>6214600180007198729</t>
  </si>
  <si>
    <t>贵州银行股份有限公司</t>
  </si>
  <si>
    <t>胡廷慧</t>
  </si>
  <si>
    <t>313701099012</t>
  </si>
  <si>
    <t>患者 关蕊 自助机退款 300 元！</t>
  </si>
  <si>
    <t>6214852601758306</t>
  </si>
  <si>
    <t>患者 陈瑞 自助机退款 500 元！</t>
  </si>
  <si>
    <t>6222620590005238708</t>
  </si>
  <si>
    <t>患者 张苹 自助机退款 20 元！</t>
  </si>
  <si>
    <t>4392260803971447</t>
  </si>
  <si>
    <t>张苹</t>
  </si>
  <si>
    <t>0911353929</t>
  </si>
  <si>
    <t>患者 张苹 自助机退款 14 元！</t>
  </si>
  <si>
    <t>0911355347</t>
  </si>
  <si>
    <t>患者 陈培澍 自助机退款 130 元！</t>
  </si>
  <si>
    <t>6259650806605744</t>
  </si>
  <si>
    <t>患者 舒雪梅 自助机退款 500 元！</t>
  </si>
  <si>
    <t>6212262505000535332</t>
  </si>
  <si>
    <t>舒雪梅</t>
  </si>
  <si>
    <t>患者 李蓉蓉 自助机退款 159 元！</t>
  </si>
  <si>
    <t>6214858712350511</t>
  </si>
  <si>
    <t>患者 窦龙光 自助机退款 1900 元！</t>
  </si>
  <si>
    <t>4895920327341649</t>
  </si>
  <si>
    <t>患者 肖军林 自助机退款 1244 元！</t>
  </si>
  <si>
    <t>6217231208005672450</t>
  </si>
  <si>
    <t>患者 侯力刚 自助机退款 86 元！</t>
  </si>
  <si>
    <t>6217003860023253717</t>
  </si>
  <si>
    <t>患者 孔令琼 自助机退款 500 元！</t>
  </si>
  <si>
    <t>6282880039418893</t>
  </si>
  <si>
    <t>患者 任忠琴 自助机退款 9000 元！</t>
  </si>
  <si>
    <t>6217997071002466860</t>
  </si>
  <si>
    <t>患者 赖进虎 自助机退款 84 元！</t>
  </si>
  <si>
    <t>6217996710002886673</t>
  </si>
  <si>
    <t>赖进虎</t>
  </si>
  <si>
    <t>患者 何石存 自助机退款 500 元！</t>
  </si>
  <si>
    <t>6228483618423920277</t>
  </si>
  <si>
    <t>患者 李兴炳 自助机退款 500 元！</t>
  </si>
  <si>
    <t>6217997300004895408</t>
  </si>
  <si>
    <t>患者 仇蕊 自助机退款 278 元！</t>
  </si>
  <si>
    <t>6217997300020475235</t>
  </si>
  <si>
    <t>患者 黄啟芸 自助机退款 34 元！</t>
  </si>
  <si>
    <t>6226230205117839</t>
  </si>
  <si>
    <t>患者 肖亮 自助机退款 500 元！</t>
  </si>
  <si>
    <t>5324506023529492</t>
  </si>
  <si>
    <t>患者 肖侠 自助机退款 1094 元！</t>
  </si>
  <si>
    <t>6226098711962331</t>
  </si>
  <si>
    <t>患者 周建民 自助机退款 64 元！</t>
  </si>
  <si>
    <t>6228480868129159174</t>
  </si>
  <si>
    <t>患者 李丽菊 自助机退款 113 元！</t>
  </si>
  <si>
    <t>6228481920500023112</t>
  </si>
  <si>
    <t>患者 王雪梅 自助机退款 730 元！</t>
  </si>
  <si>
    <t>6228483348602331670</t>
  </si>
  <si>
    <t>患者 杨春艳 自助机退款 816 元！</t>
  </si>
  <si>
    <t>6228413863020416064</t>
  </si>
  <si>
    <t>患者 孟晓峰 自助机退款 500 元！</t>
  </si>
  <si>
    <t>6282889219008283</t>
  </si>
  <si>
    <t>孟晓峰</t>
  </si>
  <si>
    <t>患者 张敏 自助机退款 66 元！</t>
  </si>
  <si>
    <t>6221551895000992</t>
  </si>
  <si>
    <t>患者 金建伊 自助机退款 380 元！</t>
  </si>
  <si>
    <t>6228450868005597576</t>
  </si>
  <si>
    <t>患者 张温岗 自助机退款 1415 元！</t>
  </si>
  <si>
    <t>6217003860012269583</t>
  </si>
  <si>
    <t>张温岗</t>
  </si>
  <si>
    <t>患者 夏祥生 自助机退款 4722 元！</t>
  </si>
  <si>
    <t>6283885168606761</t>
  </si>
  <si>
    <t>患者 杨思雨 自助机退款 100 元！</t>
  </si>
  <si>
    <t>6225768745939940</t>
  </si>
  <si>
    <t>患者 田珈溪 自助机退款 167 元！</t>
  </si>
  <si>
    <t>6222520597986948</t>
  </si>
  <si>
    <t>患者 焦瑜 自助机退款 700 元！</t>
  </si>
  <si>
    <t>6228480868597254374</t>
  </si>
  <si>
    <t>患者 金红彬 自助机退款 54 元！</t>
  </si>
  <si>
    <t>6227003940330172278</t>
  </si>
  <si>
    <t>患者 刘振业 自助机退款 200 元！</t>
  </si>
  <si>
    <t>6212262002010975328</t>
  </si>
  <si>
    <t>刘振业</t>
  </si>
  <si>
    <t>患者 罗菁 自助机退款 663 元！</t>
  </si>
  <si>
    <t>6212262505003186729</t>
  </si>
  <si>
    <t>患者 陈龙梅 自助机退款 2691 元！</t>
  </si>
  <si>
    <t>6212262517001577692</t>
  </si>
  <si>
    <t>患者 李静茹 自助机退款 38 元！</t>
  </si>
  <si>
    <t>6230580000002907348</t>
  </si>
  <si>
    <t>李静茹</t>
  </si>
  <si>
    <t>患者 尤惠凤 自助机退款 1000 元！</t>
  </si>
  <si>
    <t>6217003860005837099</t>
  </si>
  <si>
    <t>患者 曾四妹 自助机退款 28 元！</t>
  </si>
  <si>
    <t>6228483868607266779</t>
  </si>
  <si>
    <t>患者 毛培仙 自助机退款 96 元！</t>
  </si>
  <si>
    <t>6228483618556292973</t>
  </si>
  <si>
    <t>患者 李忠全 自助机退款 20 元！</t>
  </si>
  <si>
    <t>6212262502006630225</t>
  </si>
  <si>
    <t>李忠全</t>
  </si>
  <si>
    <t>患者 李忠全 自助机退款 14 元！</t>
  </si>
  <si>
    <t>患者 朱恩亮 自助机退款 200 元！</t>
  </si>
  <si>
    <t>6222620590005016583</t>
  </si>
  <si>
    <t>朱恩亮</t>
  </si>
  <si>
    <t>20170609</t>
  </si>
  <si>
    <t>患者 李国伟 自助机退款 1014 元！</t>
  </si>
  <si>
    <t>622908473425908111</t>
  </si>
  <si>
    <t>福建省福州市</t>
  </si>
  <si>
    <t>兴业银行总行</t>
  </si>
  <si>
    <t>309391000011</t>
  </si>
  <si>
    <t>患者 腾新星 自助机退款 779 元！</t>
  </si>
  <si>
    <t>6225757540066462</t>
  </si>
  <si>
    <t>患者 岑欣竹 自助机退款 7900 元！</t>
  </si>
  <si>
    <t>6228930001168481806</t>
  </si>
  <si>
    <t>贵州省贵阳市</t>
  </si>
  <si>
    <t>贵州省农村信用社联合社</t>
  </si>
  <si>
    <t>402701002999</t>
  </si>
  <si>
    <t>患者 马艳熙 自助机退款 1782 元！</t>
  </si>
  <si>
    <t>6259656241882582</t>
  </si>
  <si>
    <t>患者 和艳玲 自助机退款 280 元！</t>
  </si>
  <si>
    <t>6228480866201005760</t>
  </si>
  <si>
    <t>患者 李鹏 自助机退款 1000 元！</t>
  </si>
  <si>
    <t>6212262511000218283</t>
  </si>
  <si>
    <t>李鹏</t>
  </si>
  <si>
    <t>患者 谢彩芳 自助机退款 990 元！</t>
  </si>
  <si>
    <t>6259588893021971</t>
  </si>
  <si>
    <t>患者 杨超 自助机退款 1600 元！</t>
  </si>
  <si>
    <t>6217852700013336084</t>
  </si>
  <si>
    <t>杨超</t>
  </si>
  <si>
    <t>患者 何欢 自助机退款 1800 元！</t>
  </si>
  <si>
    <t>6228483861102125210</t>
  </si>
  <si>
    <t>患者 常琰 自助机退款 115 元！</t>
  </si>
  <si>
    <t>6228483868403466573</t>
  </si>
  <si>
    <t>患者 赵鑫元 自助机退款 300 元！</t>
  </si>
  <si>
    <t>6214838712528985</t>
  </si>
  <si>
    <t>患者 邵华 自助机退款 500 元！</t>
  </si>
  <si>
    <t>6216616207004258771</t>
  </si>
  <si>
    <t>患者 饶燕 自助机退款 203 元！</t>
  </si>
  <si>
    <t>6251530473748209</t>
  </si>
  <si>
    <t>中国银联股份有限公司</t>
  </si>
  <si>
    <t>饶燕</t>
  </si>
  <si>
    <t>905290000008</t>
  </si>
  <si>
    <t>患者 邱继林 自助机退款 94 元！</t>
  </si>
  <si>
    <t>6215683100011182078</t>
  </si>
  <si>
    <t>邱继林</t>
  </si>
  <si>
    <t>患者 陈朝玲 自助机退款 155 元！</t>
  </si>
  <si>
    <t>6283174240469898</t>
  </si>
  <si>
    <t>患者 廖进艳 自助机退款 1300 元！</t>
  </si>
  <si>
    <t>5187187014075898</t>
  </si>
  <si>
    <t>患者 韩应仙 自助机退款 496 元！</t>
  </si>
  <si>
    <t>6222022513000312629</t>
  </si>
  <si>
    <t>患者 杨玥 自助机退款 447 元！</t>
  </si>
  <si>
    <t>5218997153981281</t>
  </si>
  <si>
    <t>患者 何永生 自助机退款 1 元！</t>
  </si>
  <si>
    <t>6217003860019839206</t>
  </si>
  <si>
    <t>患者 龙海青 自助机退款 13 元！</t>
  </si>
  <si>
    <t>6212262502002071796</t>
  </si>
  <si>
    <t>患者 龙海青 自助机退款 23 元！</t>
  </si>
  <si>
    <t>患者 魏娜倮 自助机退款 800 元！</t>
  </si>
  <si>
    <t>6228483318593211777</t>
  </si>
  <si>
    <t>患者 陈浩 自助机退款 889 元！</t>
  </si>
  <si>
    <t>6212262502015242368</t>
  </si>
  <si>
    <t>患者 黄丽红 自助机退款 844 元！</t>
  </si>
  <si>
    <t>6222082502006247340</t>
  </si>
  <si>
    <t>患者 何礼书 自助机退款 370 元！</t>
  </si>
  <si>
    <t>6228930001125829618</t>
  </si>
  <si>
    <t>患者 何礼书 自助机退款 800 元！</t>
  </si>
  <si>
    <t>患者 罗小丽 自助机退款 152 元！</t>
  </si>
  <si>
    <t>6222520591091695</t>
  </si>
  <si>
    <t>罗小丽</t>
  </si>
  <si>
    <t>患者 王文淞 自助机退款 20 元！</t>
  </si>
  <si>
    <t>6217997300005571636</t>
  </si>
  <si>
    <t>患者 鲁志波 自助机退款 32 元！</t>
  </si>
  <si>
    <t>6228480868045824471</t>
  </si>
  <si>
    <t>患者 王天绍 自助机退款 44 元！</t>
  </si>
  <si>
    <t>6228480868349491878</t>
  </si>
  <si>
    <t>患者 赵继兰 自助机退款 569 元！</t>
  </si>
  <si>
    <t>6217232410000189972</t>
  </si>
  <si>
    <t>患者 赵继兰 自助机退款 811 元！</t>
  </si>
  <si>
    <t>患者 孔令兰 自助机退款 459 元！</t>
  </si>
  <si>
    <t>6212262409003838076</t>
  </si>
  <si>
    <t>患者 白飞飞 自助机退款 400 元！</t>
  </si>
  <si>
    <t>6212262517002609262</t>
  </si>
  <si>
    <t>白飞飞</t>
  </si>
  <si>
    <t>患者 白仰少 自助机退款 868 元！</t>
  </si>
  <si>
    <t>6259960059963983</t>
  </si>
  <si>
    <t>白仰少</t>
  </si>
  <si>
    <t>0913772219</t>
  </si>
  <si>
    <t>患者 李琼 自助机退款 1760 元！</t>
  </si>
  <si>
    <t>6222530597152136</t>
  </si>
  <si>
    <t>患者 彭卫 自助机退款 603 元！</t>
  </si>
  <si>
    <t>6229224680466107</t>
  </si>
  <si>
    <t>彭卫</t>
  </si>
  <si>
    <t>患者 朱富贵 自助机退款 800 元！</t>
  </si>
  <si>
    <t>6212812505001502419</t>
  </si>
  <si>
    <t>患者 陈若兰 自助机退款 411 元！</t>
  </si>
  <si>
    <t>6221682255959715</t>
  </si>
  <si>
    <t>患者 施志玲 自助机退款 1000 元！</t>
  </si>
  <si>
    <t>6225757529391477</t>
  </si>
  <si>
    <t>患者 罗晶 自助机退款 833 元！</t>
  </si>
  <si>
    <t>6217003860020521637</t>
  </si>
  <si>
    <t>患者 唐乙 自助机退款 600 元！</t>
  </si>
  <si>
    <t>患者 陈青凡 自助机退款 454 元！</t>
  </si>
  <si>
    <t>6250868594682100</t>
  </si>
  <si>
    <t>陈青凡</t>
  </si>
  <si>
    <t>患者 姚宇涛 自助机退款 7000 元！</t>
  </si>
  <si>
    <t>6217852700013791106</t>
  </si>
  <si>
    <t>姚宇涛</t>
  </si>
  <si>
    <t>20170610</t>
  </si>
  <si>
    <t>患者 邱如海 自助机退款 606 元！</t>
  </si>
  <si>
    <t>6221550896812850</t>
  </si>
  <si>
    <t>患者 明朝国 自助机退款 2200 元！</t>
  </si>
  <si>
    <t>6228480868674189477</t>
  </si>
  <si>
    <t>患者 高兴东 自助机退款 600 元！</t>
  </si>
  <si>
    <t>6217997300060791699</t>
  </si>
  <si>
    <t>患者 郭红光 自助机退款 240 元！</t>
  </si>
  <si>
    <t>6212260200093517288</t>
  </si>
  <si>
    <t>患者 李宗蓉 自助机退款 3200 元！</t>
  </si>
  <si>
    <t>6236683860003050353</t>
  </si>
  <si>
    <t>患者 贾毅 自助机退款 10 元！</t>
  </si>
  <si>
    <t>6214858713978153</t>
  </si>
  <si>
    <t>贾毅</t>
  </si>
  <si>
    <t>患者 杨雅玲 自助机退款 5000 元！</t>
  </si>
  <si>
    <t>6210983910001081637</t>
  </si>
  <si>
    <t>患者 刘蕊 自助机退款 1000 元！</t>
  </si>
  <si>
    <t>6225758381899128</t>
  </si>
  <si>
    <t>患者 王鹤林 自助机退款 523 元！</t>
  </si>
  <si>
    <t>5187180014768638</t>
  </si>
  <si>
    <t>患者 王佐萍 自助机退款 1200 元！</t>
  </si>
  <si>
    <t>6217003860035444692</t>
  </si>
  <si>
    <t>王佐萍</t>
  </si>
  <si>
    <t>患者 赵泽莉 自助机退款 481 元！</t>
  </si>
  <si>
    <t>6228483868502349571</t>
  </si>
  <si>
    <t>赵泽莉</t>
  </si>
  <si>
    <t>患者 韦宁安 自助机退款 500 元！</t>
  </si>
  <si>
    <t>6282880013006201</t>
  </si>
  <si>
    <t>韦宁安</t>
  </si>
  <si>
    <t>患者 韦宁安 自助机退款 700 元！</t>
  </si>
  <si>
    <t>患者 彭端求 自助机退款 1000 元！</t>
  </si>
  <si>
    <t>6217995620001456900</t>
  </si>
  <si>
    <t>彭端求</t>
  </si>
  <si>
    <t>患者 孔维勇 自助机退款 236 元！</t>
  </si>
  <si>
    <t>6214838710286461</t>
  </si>
  <si>
    <t>患者 张庆蓉 自助机退款 4000 元！</t>
  </si>
  <si>
    <t>6225768769122225</t>
  </si>
  <si>
    <t>患者 沐俊慧 自助机退款 700 元！</t>
  </si>
  <si>
    <t>6236683860003551509</t>
  </si>
  <si>
    <t>沐俊慧</t>
  </si>
  <si>
    <t>患者 公志荣 自助机退款 1268 元！</t>
  </si>
  <si>
    <t>6228483300670059519</t>
  </si>
  <si>
    <t>患者 姚灵芝 自助机退款 1694 元！</t>
  </si>
  <si>
    <t>患者 王继华 自助机退款 600 元！</t>
  </si>
  <si>
    <t>6259960059199661</t>
  </si>
  <si>
    <t>患者 何小会 自助机退款 2000 元！</t>
  </si>
  <si>
    <t>6214600180006920669</t>
  </si>
  <si>
    <t>患者 巴正财 自助机退款 1556 元！</t>
  </si>
  <si>
    <t>6214858712866706</t>
  </si>
  <si>
    <t>巴正财</t>
  </si>
  <si>
    <t>患者 罗焰 自助机退款 996 元！</t>
  </si>
  <si>
    <t>6217003860002597688</t>
  </si>
  <si>
    <t>患者 印乙芳 自助机退款 65 元！</t>
  </si>
  <si>
    <t>6217003860007414988</t>
  </si>
  <si>
    <t>患者 莫郑雄 自助机退款 1000 元！</t>
  </si>
  <si>
    <t>6282880082579054</t>
  </si>
  <si>
    <t>患者 何婷 自助机退款 1000 元！</t>
  </si>
  <si>
    <t>患者 徐永金 自助机退款 61 元！</t>
  </si>
  <si>
    <t>6226621301168348</t>
  </si>
  <si>
    <t>徐永金</t>
  </si>
  <si>
    <t>患者 海富丽 自助机退款 1004 元！</t>
  </si>
  <si>
    <t>6228483618596719670</t>
  </si>
  <si>
    <t>患者 彭飞 自助机退款 530 元！</t>
  </si>
  <si>
    <t>6228481938304795073</t>
  </si>
  <si>
    <t>彭飞</t>
  </si>
  <si>
    <t>患者 王桂英 自助机退款 1000 元！</t>
  </si>
  <si>
    <t>6221551801691488</t>
  </si>
  <si>
    <t>患者 王桂英 自助机退款 200 元！</t>
  </si>
  <si>
    <t>患者 杨永林 自助机退款 382 元！</t>
  </si>
  <si>
    <t>6236683920000016318</t>
  </si>
  <si>
    <t>杨永林</t>
  </si>
  <si>
    <t>患者 严韩 自助机退款 4400 元！</t>
  </si>
  <si>
    <t>6212882502000636475</t>
  </si>
  <si>
    <t>严韩</t>
  </si>
  <si>
    <t>患者 饶丽 自助机退款 100 元！</t>
  </si>
  <si>
    <t>5105290027300086</t>
  </si>
  <si>
    <t>患者 熊浩 自助机退款 100 元！</t>
  </si>
  <si>
    <t>6226222203474593</t>
  </si>
  <si>
    <t>熊浩</t>
  </si>
  <si>
    <t>20170611</t>
  </si>
  <si>
    <t>患者 施平泽 自助机退款 419 元！</t>
  </si>
  <si>
    <t>6283078050440107</t>
  </si>
  <si>
    <t>施平泽</t>
  </si>
  <si>
    <t>0914587779</t>
  </si>
  <si>
    <t>患者 刘庆 自助机退款 2000 元！</t>
  </si>
  <si>
    <t>6221550351881333</t>
  </si>
  <si>
    <t>刘庆</t>
  </si>
  <si>
    <t>0914689603</t>
  </si>
  <si>
    <t>患者 张玉 自助机退款 99 元！</t>
  </si>
  <si>
    <t>6228482449181053874</t>
  </si>
  <si>
    <t>患者 孙建林 自助机退款 19 元！</t>
  </si>
  <si>
    <t>6221551890327226</t>
  </si>
  <si>
    <t>孙建林</t>
  </si>
  <si>
    <t>0914800914</t>
  </si>
  <si>
    <t>交易金额</t>
  </si>
  <si>
    <t>自助机金额</t>
    <phoneticPr fontId="3" type="noConversion"/>
  </si>
  <si>
    <t>是否平</t>
    <phoneticPr fontId="3" type="noConversion"/>
  </si>
  <si>
    <t>状态</t>
    <phoneticPr fontId="3" type="noConversion"/>
  </si>
  <si>
    <t>招行退款调节表 2017-06-02</t>
  </si>
  <si>
    <t>本日HIS端招行转出</t>
  </si>
  <si>
    <t>招行在途未清算</t>
  </si>
  <si>
    <t>招行当日前清算处理</t>
  </si>
  <si>
    <t>招行退款调节表 2017-06-03</t>
  </si>
  <si>
    <t>招行退款调节表 2017-06-04</t>
  </si>
  <si>
    <t>招行退款调节表 2017-06-06</t>
  </si>
  <si>
    <t>招行退款调节表 2017-06-07</t>
  </si>
  <si>
    <t>招行退款调节表 2017-06-08</t>
  </si>
  <si>
    <t>招行退款调节表 2017-06-09</t>
  </si>
  <si>
    <t>招行退款调节表 2017-06-10</t>
  </si>
  <si>
    <t>招行退款调节表 2017-06-11</t>
  </si>
  <si>
    <t>招行退款调节表 2017-06-06</t>
    <phoneticPr fontId="3" type="noConversion"/>
  </si>
  <si>
    <t>招行退款调节表 2017-06-07</t>
    <phoneticPr fontId="3" type="noConversion"/>
  </si>
  <si>
    <t>招行退款调节表 2017-06-08</t>
    <phoneticPr fontId="3" type="noConversion"/>
  </si>
  <si>
    <t>招行退款调节表 2017-06-09</t>
    <phoneticPr fontId="3" type="noConversion"/>
  </si>
  <si>
    <t>招行退款调节表 2017-06-10</t>
    <phoneticPr fontId="3" type="noConversion"/>
  </si>
  <si>
    <t xml:space="preserve"> </t>
  </si>
  <si>
    <t>自助机广发030</t>
  </si>
  <si>
    <t>自助机广发040</t>
  </si>
  <si>
    <t>自助机广发002</t>
  </si>
  <si>
    <t>张媛</t>
  </si>
  <si>
    <t>自助机招商014</t>
  </si>
  <si>
    <t>自助机广发021</t>
  </si>
  <si>
    <t>自助机广发024</t>
  </si>
  <si>
    <t>张春艳</t>
  </si>
  <si>
    <t>杨光路</t>
  </si>
  <si>
    <t>自助机招商038</t>
  </si>
  <si>
    <t>周儒彦</t>
  </si>
  <si>
    <t>自助机广发006</t>
  </si>
  <si>
    <t>柯秀碧</t>
  </si>
  <si>
    <t>周洪科</t>
  </si>
  <si>
    <t>高晶晶</t>
  </si>
  <si>
    <t>陈粉丽</t>
  </si>
  <si>
    <t>5010613308</t>
  </si>
  <si>
    <t>万雪梅</t>
  </si>
  <si>
    <t>自助机招商004</t>
  </si>
  <si>
    <t>母飞荣</t>
  </si>
  <si>
    <t>张寅森</t>
  </si>
  <si>
    <t>冷向琼</t>
  </si>
  <si>
    <t>吴左存</t>
  </si>
  <si>
    <t>周美玲</t>
  </si>
  <si>
    <t>李来巧</t>
  </si>
  <si>
    <t>谢明丽</t>
  </si>
  <si>
    <t>涂国银</t>
  </si>
  <si>
    <t>朱才路</t>
  </si>
  <si>
    <t>朱蓉</t>
  </si>
  <si>
    <t>郤希昌</t>
  </si>
  <si>
    <t>李丽</t>
  </si>
  <si>
    <t>自助机招商002</t>
  </si>
  <si>
    <t>杨春玲</t>
  </si>
  <si>
    <t>王丽鹃</t>
  </si>
  <si>
    <t>陈洁</t>
  </si>
  <si>
    <t>张选艺</t>
  </si>
  <si>
    <t>严学芬</t>
  </si>
  <si>
    <t>崔兴贵</t>
  </si>
  <si>
    <t>杨慧英</t>
  </si>
  <si>
    <t>范泽飞</t>
  </si>
  <si>
    <t>何小花</t>
  </si>
  <si>
    <t>陈信达</t>
  </si>
  <si>
    <t>向华</t>
  </si>
  <si>
    <t>董宏芬</t>
  </si>
  <si>
    <t>杨阳</t>
  </si>
  <si>
    <t>冯华刚</t>
  </si>
  <si>
    <t>季忠杰</t>
  </si>
  <si>
    <t>罗祥英</t>
  </si>
  <si>
    <t>冯国胜</t>
  </si>
  <si>
    <t>李燕</t>
  </si>
  <si>
    <t>崔关林</t>
  </si>
  <si>
    <t>文韵涵</t>
  </si>
  <si>
    <t>自助机招商019</t>
  </si>
  <si>
    <t>杨涛</t>
  </si>
  <si>
    <t>吴立飞</t>
  </si>
  <si>
    <t>刘颖</t>
  </si>
  <si>
    <t>卢明梅</t>
  </si>
  <si>
    <t>周宇翔</t>
  </si>
  <si>
    <t>1000065657</t>
  </si>
  <si>
    <t>杜安翠</t>
  </si>
  <si>
    <t>钟建坤</t>
  </si>
  <si>
    <t>李进波</t>
  </si>
  <si>
    <t>杨志仙</t>
  </si>
  <si>
    <t>1000072628</t>
  </si>
  <si>
    <t>黄建波</t>
  </si>
  <si>
    <t>1000072649</t>
  </si>
  <si>
    <t>李雯</t>
  </si>
  <si>
    <t>1000028741</t>
  </si>
  <si>
    <t>王亚萍</t>
  </si>
  <si>
    <t>吴鑫</t>
  </si>
  <si>
    <t>李茹芳</t>
  </si>
  <si>
    <t>吴丽萍</t>
  </si>
  <si>
    <t>李朝平</t>
  </si>
  <si>
    <t>1000069958</t>
  </si>
  <si>
    <t>陈凤祥</t>
  </si>
  <si>
    <t>刘英美</t>
  </si>
  <si>
    <t>0914888155</t>
  </si>
  <si>
    <t>1000028072</t>
  </si>
  <si>
    <t>邰策清</t>
  </si>
  <si>
    <t>0914973776</t>
  </si>
  <si>
    <t>0915093464</t>
  </si>
  <si>
    <t>1000002413</t>
  </si>
  <si>
    <t>吴林巧</t>
  </si>
  <si>
    <t>0915093514</t>
  </si>
  <si>
    <t>1000060572</t>
  </si>
  <si>
    <t>桑小茜</t>
  </si>
  <si>
    <t>0915128540</t>
  </si>
  <si>
    <t>1000053497</t>
  </si>
  <si>
    <t>李仙仙</t>
  </si>
  <si>
    <t>0915154178</t>
  </si>
  <si>
    <t>1000049864</t>
  </si>
  <si>
    <t>梁英</t>
  </si>
  <si>
    <t>0915186761</t>
  </si>
  <si>
    <t>5011720654</t>
  </si>
  <si>
    <t>任萍萍</t>
  </si>
  <si>
    <t>0915186931</t>
  </si>
  <si>
    <t>1000016227</t>
  </si>
  <si>
    <t>岳秀峰</t>
  </si>
  <si>
    <t>1000064428</t>
  </si>
  <si>
    <t>肖冬玲</t>
  </si>
  <si>
    <t>0915207518</t>
  </si>
  <si>
    <t>1000079667</t>
  </si>
  <si>
    <t>詹芸萱</t>
  </si>
  <si>
    <t>1000060571</t>
  </si>
  <si>
    <t>刘俊</t>
  </si>
  <si>
    <t>0915212285</t>
  </si>
  <si>
    <t>0915212800</t>
  </si>
  <si>
    <t>1000078893</t>
  </si>
  <si>
    <t>李启航</t>
  </si>
  <si>
    <t>0915226815</t>
  </si>
  <si>
    <t>1000072577</t>
  </si>
  <si>
    <t>0915228006</t>
  </si>
  <si>
    <t>0915229889</t>
  </si>
  <si>
    <t>1000072566</t>
  </si>
  <si>
    <t>丁昊</t>
  </si>
  <si>
    <t>0915230721</t>
  </si>
  <si>
    <t>0915237287</t>
  </si>
  <si>
    <t>0915241711</t>
  </si>
  <si>
    <t>1000078455</t>
  </si>
  <si>
    <t>张开二</t>
  </si>
  <si>
    <t>1000079677</t>
  </si>
  <si>
    <t>任雪瑞</t>
  </si>
  <si>
    <t>0915252748</t>
  </si>
  <si>
    <t>1000077257</t>
  </si>
  <si>
    <t>姜德恒</t>
  </si>
  <si>
    <t>0915275733</t>
  </si>
  <si>
    <t>5329-5290174807</t>
  </si>
  <si>
    <t>赵耀坤</t>
  </si>
  <si>
    <t>1000076951</t>
  </si>
  <si>
    <t>杨海英</t>
  </si>
  <si>
    <t>0915277292</t>
  </si>
  <si>
    <t>1000079000</t>
  </si>
  <si>
    <t>吴家阔</t>
  </si>
  <si>
    <t>0915280140</t>
  </si>
  <si>
    <t>1000077016</t>
  </si>
  <si>
    <t>和永辉</t>
  </si>
  <si>
    <t>0915287353</t>
  </si>
  <si>
    <t>1000072645</t>
  </si>
  <si>
    <t>0915288984</t>
  </si>
  <si>
    <t>0915289528</t>
  </si>
  <si>
    <t>0915291471</t>
  </si>
  <si>
    <t>1000072640</t>
  </si>
  <si>
    <t>孙永平</t>
  </si>
  <si>
    <t>0915292202</t>
  </si>
  <si>
    <t>0915366931</t>
  </si>
  <si>
    <t>1000078763</t>
  </si>
  <si>
    <t>杞春英</t>
  </si>
  <si>
    <t>0915375624</t>
  </si>
  <si>
    <t>1000049763</t>
  </si>
  <si>
    <t>王学超</t>
  </si>
  <si>
    <t>1000075303</t>
  </si>
  <si>
    <t>孙美华</t>
  </si>
  <si>
    <t>0915412003</t>
  </si>
  <si>
    <t>1000029011</t>
  </si>
  <si>
    <t>周加翠</t>
  </si>
  <si>
    <t>0915415160</t>
  </si>
  <si>
    <t>1000039123</t>
  </si>
  <si>
    <t>母前坤</t>
  </si>
  <si>
    <t>0915453835</t>
  </si>
  <si>
    <t>1000078710</t>
  </si>
  <si>
    <t>浮贵平</t>
  </si>
  <si>
    <t>0915455540</t>
  </si>
  <si>
    <t>1000066511</t>
  </si>
  <si>
    <t>饶晓兵</t>
  </si>
  <si>
    <t>0915463640</t>
  </si>
  <si>
    <t>1000072638</t>
  </si>
  <si>
    <t>刘翠彬</t>
  </si>
  <si>
    <t>0915466516</t>
  </si>
  <si>
    <t>1000072669</t>
  </si>
  <si>
    <t>王鸿群</t>
  </si>
  <si>
    <t>0915467332</t>
  </si>
  <si>
    <t>0915491489</t>
  </si>
  <si>
    <t>1000076074</t>
  </si>
  <si>
    <t>李金容</t>
  </si>
  <si>
    <t>0915519358</t>
  </si>
  <si>
    <t>1000055908</t>
  </si>
  <si>
    <t>张丽萍</t>
  </si>
  <si>
    <t>0915527863</t>
  </si>
  <si>
    <t>1000074935</t>
  </si>
  <si>
    <t>舒应福</t>
  </si>
  <si>
    <t>0915528619</t>
  </si>
  <si>
    <t>1000074847</t>
  </si>
  <si>
    <t>赵金选</t>
  </si>
  <si>
    <t>0915530295</t>
  </si>
  <si>
    <t>0111062794</t>
  </si>
  <si>
    <t>李文祥</t>
  </si>
  <si>
    <t>0915615801</t>
  </si>
  <si>
    <t>0915644980</t>
  </si>
  <si>
    <t>1000011960</t>
  </si>
  <si>
    <t>邱冬丽</t>
  </si>
  <si>
    <t>0915672023</t>
  </si>
  <si>
    <t>1000030954</t>
  </si>
  <si>
    <t>胡艳</t>
  </si>
  <si>
    <t>0915675478</t>
  </si>
  <si>
    <t>1000049494</t>
  </si>
  <si>
    <t>何永昌</t>
  </si>
  <si>
    <t>0915676925</t>
  </si>
  <si>
    <t>1000066683</t>
  </si>
  <si>
    <t>何永苏</t>
  </si>
  <si>
    <t>0915678849</t>
  </si>
  <si>
    <t>1000076503</t>
  </si>
  <si>
    <t>舒惠仙</t>
  </si>
  <si>
    <t>朱紫菡</t>
  </si>
  <si>
    <t>0915698765</t>
  </si>
  <si>
    <t>1000029523</t>
  </si>
  <si>
    <t>王国华</t>
  </si>
  <si>
    <t>0915719628</t>
  </si>
  <si>
    <t>5326-2623165181</t>
  </si>
  <si>
    <t>田润培</t>
  </si>
  <si>
    <t>0915721630</t>
  </si>
  <si>
    <t>1000037397</t>
  </si>
  <si>
    <t>李连耀</t>
  </si>
  <si>
    <t>0915731510</t>
  </si>
  <si>
    <t>1000080348</t>
  </si>
  <si>
    <t>李兵</t>
  </si>
  <si>
    <t>0915731713</t>
  </si>
  <si>
    <t>1000076252</t>
  </si>
  <si>
    <t>李刚</t>
  </si>
  <si>
    <t>0915746509</t>
  </si>
  <si>
    <t>1000076207</t>
  </si>
  <si>
    <t>林紫威</t>
  </si>
  <si>
    <t>0915760631</t>
  </si>
  <si>
    <t>1000079123</t>
  </si>
  <si>
    <t>马晓璐</t>
  </si>
  <si>
    <t>1000052760</t>
  </si>
  <si>
    <t>孙永凡</t>
  </si>
  <si>
    <t>0915768781</t>
  </si>
  <si>
    <t>1000075858</t>
  </si>
  <si>
    <t>杨艳丽</t>
  </si>
  <si>
    <t>0915768844</t>
  </si>
  <si>
    <t>0915771014</t>
  </si>
  <si>
    <t>0915833390</t>
  </si>
  <si>
    <t>1000049458</t>
  </si>
  <si>
    <t>李光书</t>
  </si>
  <si>
    <t>0915845487</t>
  </si>
  <si>
    <t>1000040822</t>
  </si>
  <si>
    <t>曹丽琼</t>
  </si>
  <si>
    <t>0915845793</t>
  </si>
  <si>
    <t>1000011306</t>
  </si>
  <si>
    <t>张慧</t>
  </si>
  <si>
    <t>1000064292</t>
  </si>
  <si>
    <t>王毅华</t>
  </si>
  <si>
    <t>1000079539</t>
  </si>
  <si>
    <t>罗忠彩</t>
  </si>
  <si>
    <t>1000078388</t>
  </si>
  <si>
    <t>叶祥敏</t>
  </si>
  <si>
    <t>1000008226</t>
  </si>
  <si>
    <t>关兴丽</t>
  </si>
  <si>
    <t>1000076709</t>
  </si>
  <si>
    <t>王忠琼</t>
  </si>
  <si>
    <t>0915951804</t>
  </si>
  <si>
    <t>0103397399</t>
  </si>
  <si>
    <t>刘潇玲</t>
  </si>
  <si>
    <t>1000015576</t>
  </si>
  <si>
    <t>马彩春</t>
  </si>
  <si>
    <t>1000073361</t>
  </si>
  <si>
    <t>李娜</t>
  </si>
  <si>
    <t>0916030846</t>
  </si>
  <si>
    <t>1000076418</t>
  </si>
  <si>
    <t>温泽芳</t>
  </si>
  <si>
    <t>0916048505</t>
  </si>
  <si>
    <t>1000074010</t>
  </si>
  <si>
    <t>杨星若</t>
  </si>
  <si>
    <t>0916064631</t>
  </si>
  <si>
    <t>1000031991</t>
  </si>
  <si>
    <t>宋丽芳</t>
  </si>
  <si>
    <t>0916084710</t>
  </si>
  <si>
    <t>1000078859</t>
  </si>
  <si>
    <t>陆贵平</t>
  </si>
  <si>
    <t>0916084781</t>
  </si>
  <si>
    <t>0103326419</t>
  </si>
  <si>
    <t>杨述权</t>
  </si>
  <si>
    <t>0916092784</t>
  </si>
  <si>
    <t>1000072697</t>
  </si>
  <si>
    <t>周上沛</t>
  </si>
  <si>
    <t>0916093454</t>
  </si>
  <si>
    <t>0916096746</t>
  </si>
  <si>
    <t>1000072706</t>
  </si>
  <si>
    <t>何昱皎</t>
  </si>
  <si>
    <t>0916097405</t>
  </si>
  <si>
    <t>0916100474</t>
  </si>
  <si>
    <t>1000038671</t>
  </si>
  <si>
    <t>黄啟永</t>
  </si>
  <si>
    <t>0916138514</t>
  </si>
  <si>
    <t>1000052335</t>
  </si>
  <si>
    <t>张花粉</t>
  </si>
  <si>
    <t>0916152697</t>
  </si>
  <si>
    <t>1000080496</t>
  </si>
  <si>
    <t>徐美爱</t>
  </si>
  <si>
    <t>0916152562</t>
  </si>
  <si>
    <t>1000076290</t>
  </si>
  <si>
    <t>李杏</t>
  </si>
  <si>
    <t>1000074326</t>
  </si>
  <si>
    <t>徐丽仙</t>
  </si>
  <si>
    <t>0916217296</t>
  </si>
  <si>
    <t>1000046719</t>
  </si>
  <si>
    <t>高华能</t>
  </si>
  <si>
    <t>0916221033</t>
  </si>
  <si>
    <t>1000074776</t>
  </si>
  <si>
    <t>张莉芹</t>
  </si>
  <si>
    <t>0916226449</t>
  </si>
  <si>
    <t>1000055170</t>
  </si>
  <si>
    <t>周忠宝</t>
  </si>
  <si>
    <t>0916226739</t>
  </si>
  <si>
    <t>5300-0000785916</t>
  </si>
  <si>
    <t>赵阳兵</t>
  </si>
  <si>
    <t>0916266704</t>
  </si>
  <si>
    <t>1000069174</t>
  </si>
  <si>
    <t>黄涛</t>
  </si>
  <si>
    <t>0916267253</t>
  </si>
  <si>
    <t>0916272588</t>
  </si>
  <si>
    <t>1000075077</t>
  </si>
  <si>
    <t>杨顺桂</t>
  </si>
  <si>
    <t>0916282994</t>
  </si>
  <si>
    <t>1000024839</t>
  </si>
  <si>
    <t>高迪</t>
  </si>
  <si>
    <t>0916314840</t>
  </si>
  <si>
    <t>1000080637</t>
  </si>
  <si>
    <t>王富英</t>
  </si>
  <si>
    <t>0916338818</t>
  </si>
  <si>
    <t>1000077359</t>
  </si>
  <si>
    <t>李加玉</t>
  </si>
  <si>
    <t>0916379524</t>
  </si>
  <si>
    <t>1000078431</t>
  </si>
  <si>
    <t>赵发芬</t>
  </si>
  <si>
    <t>0916456320</t>
  </si>
  <si>
    <t>1000064499</t>
  </si>
  <si>
    <t>张万清</t>
  </si>
  <si>
    <t>0916462265</t>
  </si>
  <si>
    <t>1000075779</t>
  </si>
  <si>
    <t>李真祥</t>
  </si>
  <si>
    <t>0916513408</t>
  </si>
  <si>
    <t>1000076251</t>
  </si>
  <si>
    <t>郑良才</t>
  </si>
  <si>
    <t>0916529958</t>
  </si>
  <si>
    <t>1000082565</t>
  </si>
  <si>
    <t>徐俊</t>
  </si>
  <si>
    <t>0916539694</t>
  </si>
  <si>
    <t>1000081733</t>
  </si>
  <si>
    <t>牛学金</t>
  </si>
  <si>
    <t>李丽萍</t>
  </si>
  <si>
    <t>0916558382</t>
  </si>
  <si>
    <t>1000082400</t>
  </si>
  <si>
    <t>王丹</t>
  </si>
  <si>
    <t>0916561013</t>
  </si>
  <si>
    <t>陈芳</t>
  </si>
  <si>
    <t>0916601003</t>
  </si>
  <si>
    <t>1000082072</t>
  </si>
  <si>
    <t>刘敏琳</t>
  </si>
  <si>
    <t>0916615171</t>
  </si>
  <si>
    <t>0102485023</t>
  </si>
  <si>
    <t>杨丽梅</t>
  </si>
  <si>
    <t>0916616096</t>
  </si>
  <si>
    <t>1000072555</t>
  </si>
  <si>
    <t>廖显锋</t>
  </si>
  <si>
    <t>0916617548</t>
  </si>
  <si>
    <t>1000072536</t>
  </si>
  <si>
    <t>王卫华</t>
  </si>
  <si>
    <t>0916618189</t>
  </si>
  <si>
    <t>0916636428</t>
  </si>
  <si>
    <t>1000058424</t>
  </si>
  <si>
    <t>陈莉琼</t>
  </si>
  <si>
    <t>0916720496</t>
  </si>
  <si>
    <t>1000075974</t>
  </si>
  <si>
    <t>何志奎</t>
  </si>
  <si>
    <t>0916720959</t>
  </si>
  <si>
    <t>0916740370</t>
  </si>
  <si>
    <t>0153036919</t>
  </si>
  <si>
    <t>夏云娟</t>
  </si>
  <si>
    <t>1000074691</t>
  </si>
  <si>
    <t>百君昊</t>
  </si>
  <si>
    <t>0916749014</t>
  </si>
  <si>
    <t>1000083675</t>
  </si>
  <si>
    <t>严娇</t>
  </si>
  <si>
    <t>0916749094</t>
  </si>
  <si>
    <t>1000083025</t>
  </si>
  <si>
    <t>马甜</t>
  </si>
  <si>
    <t>0916760393</t>
  </si>
  <si>
    <t>1000021928</t>
  </si>
  <si>
    <t>严莉</t>
  </si>
  <si>
    <t>0916779382</t>
  </si>
  <si>
    <t>1000083141</t>
  </si>
  <si>
    <t>0916781248</t>
  </si>
  <si>
    <t>1000083208</t>
  </si>
  <si>
    <t>唐咏寒</t>
  </si>
  <si>
    <t>0916783541</t>
  </si>
  <si>
    <t>1000083226</t>
  </si>
  <si>
    <t>张爱华</t>
  </si>
  <si>
    <t>王琴</t>
  </si>
  <si>
    <t>0916796510</t>
  </si>
  <si>
    <t>1000069281</t>
  </si>
  <si>
    <t>刘关富</t>
  </si>
  <si>
    <t>0916851864</t>
  </si>
  <si>
    <t>1000082555</t>
  </si>
  <si>
    <t>张远琼</t>
  </si>
  <si>
    <t>0916860119</t>
  </si>
  <si>
    <t>0916880128</t>
  </si>
  <si>
    <t>0916895455</t>
  </si>
  <si>
    <t>1000084017</t>
  </si>
  <si>
    <t>李芹艳</t>
  </si>
  <si>
    <t>0916900279</t>
  </si>
  <si>
    <t>0103120944</t>
  </si>
  <si>
    <t>刘晓艳</t>
  </si>
  <si>
    <t>0916941070</t>
  </si>
  <si>
    <t>5011422267</t>
  </si>
  <si>
    <t>包昌雪</t>
  </si>
  <si>
    <t>0916978326</t>
  </si>
  <si>
    <t>0126008512</t>
  </si>
  <si>
    <t>李林元</t>
  </si>
  <si>
    <t>0916987353</t>
  </si>
  <si>
    <t>1000022258</t>
  </si>
  <si>
    <t>祝良芳</t>
  </si>
  <si>
    <t>0916990779</t>
  </si>
  <si>
    <t>0917094771</t>
  </si>
  <si>
    <t>1000078523</t>
  </si>
  <si>
    <t>袁琳</t>
  </si>
  <si>
    <t>0917127199</t>
  </si>
  <si>
    <t>1000082300</t>
  </si>
  <si>
    <t>杨国本</t>
  </si>
  <si>
    <t>0917129951</t>
  </si>
  <si>
    <t>1000085361</t>
  </si>
  <si>
    <t>李彩梅</t>
  </si>
  <si>
    <t>0917140469</t>
  </si>
  <si>
    <t>1000070455</t>
  </si>
  <si>
    <t>邓高云</t>
  </si>
  <si>
    <t>0917157692</t>
  </si>
  <si>
    <t>1000084583</t>
  </si>
  <si>
    <t>傅诗容</t>
  </si>
  <si>
    <t>0917166779</t>
  </si>
  <si>
    <t>1000008886</t>
  </si>
  <si>
    <t>白如鸿</t>
  </si>
  <si>
    <t>0917167101</t>
  </si>
  <si>
    <t>1000001191</t>
  </si>
  <si>
    <t>施丽玲</t>
  </si>
  <si>
    <t>0917177543</t>
  </si>
  <si>
    <t>1000065021</t>
  </si>
  <si>
    <t>唐进勇</t>
  </si>
  <si>
    <t>0917194098</t>
  </si>
  <si>
    <t>3001053391</t>
  </si>
  <si>
    <t>杨代玲</t>
  </si>
  <si>
    <t>0917207516</t>
  </si>
  <si>
    <t>1000006453</t>
  </si>
  <si>
    <t>腾红燕</t>
  </si>
  <si>
    <t>0917211893</t>
  </si>
  <si>
    <t>1000076250</t>
  </si>
  <si>
    <t>李晓青</t>
  </si>
  <si>
    <t>0917213302</t>
  </si>
  <si>
    <t>1000026699</t>
  </si>
  <si>
    <t>刘路生</t>
  </si>
  <si>
    <t>0917222627</t>
  </si>
  <si>
    <t>1000019507</t>
  </si>
  <si>
    <t>高彩霞</t>
  </si>
  <si>
    <t>0917245279</t>
  </si>
  <si>
    <t>0917250969</t>
  </si>
  <si>
    <t>1000083057</t>
  </si>
  <si>
    <t>毕重仙</t>
  </si>
  <si>
    <t>0917264972</t>
  </si>
  <si>
    <t>0917339275</t>
  </si>
  <si>
    <t>1000085871</t>
  </si>
  <si>
    <t>谢福平</t>
  </si>
  <si>
    <t>0917382075</t>
  </si>
  <si>
    <t>1000063602</t>
  </si>
  <si>
    <t>徐忠</t>
  </si>
  <si>
    <t>0917413964</t>
  </si>
  <si>
    <t>1000086015</t>
  </si>
  <si>
    <t>蒋鸽</t>
  </si>
  <si>
    <t>0917421188</t>
  </si>
  <si>
    <t>0917430098</t>
  </si>
  <si>
    <t>1000076067</t>
  </si>
  <si>
    <t>撒引兰</t>
  </si>
  <si>
    <t>0917458384</t>
  </si>
  <si>
    <t>1000085378</t>
  </si>
  <si>
    <t>林世艳</t>
  </si>
  <si>
    <t>0917484429</t>
  </si>
  <si>
    <t>1000047490</t>
  </si>
  <si>
    <t>李如艳</t>
  </si>
  <si>
    <t>0917491948</t>
  </si>
  <si>
    <t>1000065872</t>
  </si>
  <si>
    <t>李瑞枫</t>
  </si>
  <si>
    <t>0917506460</t>
  </si>
  <si>
    <t>1000078126</t>
  </si>
  <si>
    <t>杨学伟</t>
  </si>
  <si>
    <t>0917563478</t>
  </si>
  <si>
    <t>1000031672</t>
  </si>
  <si>
    <t>柯少平</t>
  </si>
  <si>
    <t>0917565236</t>
  </si>
  <si>
    <t>1000031894</t>
  </si>
  <si>
    <t>黄丽</t>
  </si>
  <si>
    <t>0917565310</t>
  </si>
  <si>
    <t>1000078298</t>
  </si>
  <si>
    <t>汪志玮</t>
  </si>
  <si>
    <t>0917568226</t>
  </si>
  <si>
    <t>0917569201</t>
  </si>
  <si>
    <t>0917630583</t>
  </si>
  <si>
    <t>0917631315</t>
  </si>
  <si>
    <t>1000077706</t>
  </si>
  <si>
    <t>高啟秀</t>
  </si>
  <si>
    <t>0917807013</t>
  </si>
  <si>
    <t>1000087154</t>
  </si>
  <si>
    <t>徐倩</t>
  </si>
  <si>
    <t>0917821873</t>
  </si>
  <si>
    <t>1000084283</t>
  </si>
  <si>
    <t>祁德琴</t>
  </si>
  <si>
    <t>0917891837</t>
  </si>
  <si>
    <t>1000086632</t>
  </si>
  <si>
    <t>夏左柱</t>
  </si>
  <si>
    <t>0917897305</t>
  </si>
  <si>
    <t>1000076374</t>
  </si>
  <si>
    <t>谢天芬</t>
  </si>
  <si>
    <t>0917933263</t>
  </si>
  <si>
    <t>0112288775</t>
  </si>
  <si>
    <t>章萍</t>
  </si>
  <si>
    <t>0917937016</t>
  </si>
  <si>
    <t>1000072687</t>
  </si>
  <si>
    <t>杨文雯</t>
  </si>
  <si>
    <t>0917940115</t>
  </si>
  <si>
    <t>1000072683</t>
  </si>
  <si>
    <t>余成钢</t>
  </si>
  <si>
    <t>0917945120</t>
  </si>
  <si>
    <t>1000086768</t>
  </si>
  <si>
    <t>胡德胜</t>
  </si>
  <si>
    <t>0917983680</t>
  </si>
  <si>
    <t>1000072689</t>
  </si>
  <si>
    <t>吴祖贤</t>
  </si>
  <si>
    <t>0918003684</t>
  </si>
  <si>
    <t>1000087800</t>
  </si>
  <si>
    <t>王赐福</t>
  </si>
  <si>
    <t>0918022895</t>
  </si>
  <si>
    <t>1000087053</t>
  </si>
  <si>
    <t>张瑞</t>
  </si>
  <si>
    <t>0918034574</t>
  </si>
  <si>
    <t>1000081453</t>
  </si>
  <si>
    <t>朱德相</t>
  </si>
  <si>
    <t>0918070360</t>
  </si>
  <si>
    <t>1000088098</t>
  </si>
  <si>
    <t>单德彪</t>
  </si>
  <si>
    <t>1000087114</t>
  </si>
  <si>
    <t>桂建春</t>
  </si>
  <si>
    <t>1000078157</t>
  </si>
  <si>
    <t>林海</t>
  </si>
  <si>
    <t>1000075545</t>
  </si>
  <si>
    <t>杜林芝</t>
  </si>
  <si>
    <t>0918103413</t>
  </si>
  <si>
    <t>1000089089</t>
  </si>
  <si>
    <t>路程皓</t>
  </si>
  <si>
    <t>0918122620</t>
  </si>
  <si>
    <t>1000024625</t>
  </si>
  <si>
    <t>张云江</t>
  </si>
  <si>
    <t>0918132149</t>
  </si>
  <si>
    <t>1000086246</t>
  </si>
  <si>
    <t>李燕萍</t>
  </si>
  <si>
    <t>0918145718</t>
  </si>
  <si>
    <t>1000082998</t>
  </si>
  <si>
    <t>和顺香</t>
  </si>
  <si>
    <t>0918146106</t>
  </si>
  <si>
    <t>1000072535</t>
  </si>
  <si>
    <t>叶开茂</t>
  </si>
  <si>
    <t>1000017998</t>
  </si>
  <si>
    <t>1000086730</t>
  </si>
  <si>
    <t>秦志敏</t>
  </si>
  <si>
    <t>1000087926</t>
  </si>
  <si>
    <t>沈定良</t>
  </si>
  <si>
    <t>0918174571</t>
  </si>
  <si>
    <t>1000087979</t>
  </si>
  <si>
    <t>沈姣</t>
  </si>
  <si>
    <t>0918177207</t>
  </si>
  <si>
    <t>1000085175</t>
  </si>
  <si>
    <t>李永帅</t>
  </si>
  <si>
    <t>0918179104</t>
  </si>
  <si>
    <t>1000002390</t>
  </si>
  <si>
    <t>张珍美</t>
  </si>
  <si>
    <t>0918198990</t>
  </si>
  <si>
    <t>1000072662</t>
  </si>
  <si>
    <t>栾维建</t>
  </si>
  <si>
    <t>0918199360</t>
  </si>
  <si>
    <t>0918200231</t>
  </si>
  <si>
    <t>1000072665</t>
  </si>
  <si>
    <t>王燕飞</t>
  </si>
  <si>
    <t>0918202026</t>
  </si>
  <si>
    <t>1000072652</t>
  </si>
  <si>
    <t>0918203098</t>
  </si>
  <si>
    <t>1000072660</t>
  </si>
  <si>
    <t>高小峰</t>
  </si>
  <si>
    <t>0918217170</t>
  </si>
  <si>
    <t>1000086683</t>
  </si>
  <si>
    <t>李菊亚</t>
  </si>
  <si>
    <t>0918220024</t>
  </si>
  <si>
    <t>1000039856</t>
  </si>
  <si>
    <t>董立杰</t>
  </si>
  <si>
    <t>0918221859</t>
  </si>
  <si>
    <t>1000076032</t>
  </si>
  <si>
    <t>李本贤</t>
  </si>
  <si>
    <t>0918252473</t>
  </si>
  <si>
    <t>1000075007</t>
  </si>
  <si>
    <t>袁声会</t>
  </si>
  <si>
    <t>0918253656</t>
  </si>
  <si>
    <t>1000087725</t>
  </si>
  <si>
    <t>曾忠梅</t>
  </si>
  <si>
    <t>0918254408</t>
  </si>
  <si>
    <t>1000087743</t>
  </si>
  <si>
    <t>杨凤英</t>
  </si>
  <si>
    <t>张瑜</t>
  </si>
  <si>
    <t>0918262990</t>
  </si>
  <si>
    <t>1000031788</t>
  </si>
  <si>
    <t>李淑靓</t>
  </si>
  <si>
    <t>0918263611</t>
  </si>
  <si>
    <t>1000076254</t>
  </si>
  <si>
    <t>杨晰</t>
  </si>
  <si>
    <t>0918338629</t>
  </si>
  <si>
    <t>1000086661</t>
  </si>
  <si>
    <t>余兰</t>
  </si>
  <si>
    <t>1000026675</t>
  </si>
  <si>
    <t>马明辉</t>
  </si>
  <si>
    <t>0918431238</t>
  </si>
  <si>
    <t>1000040020</t>
  </si>
  <si>
    <t>杜晓超</t>
  </si>
  <si>
    <t>1000064294</t>
  </si>
  <si>
    <t>刘世杰</t>
  </si>
  <si>
    <t>0918445807</t>
  </si>
  <si>
    <t>0918446045</t>
  </si>
  <si>
    <t>1000030435</t>
  </si>
  <si>
    <t>王正荣</t>
  </si>
  <si>
    <t>0918453390</t>
  </si>
  <si>
    <t>1000000779</t>
  </si>
  <si>
    <t>何平梅</t>
  </si>
  <si>
    <t>郑有才</t>
  </si>
  <si>
    <t>0918453795</t>
  </si>
  <si>
    <t>0918456727</t>
  </si>
  <si>
    <t>1000030210</t>
  </si>
  <si>
    <t>侯念</t>
  </si>
  <si>
    <t>0918469766</t>
  </si>
  <si>
    <t>0102555468</t>
  </si>
  <si>
    <t>马才惠</t>
  </si>
  <si>
    <t>0918502813</t>
  </si>
  <si>
    <t>1000080267</t>
  </si>
  <si>
    <t>梁凤仙</t>
  </si>
  <si>
    <t>0918503899</t>
  </si>
  <si>
    <t>1000022158</t>
  </si>
  <si>
    <t>董佳欣</t>
  </si>
  <si>
    <t>1000072616</t>
  </si>
  <si>
    <t>番学玲</t>
  </si>
  <si>
    <t>0918523670</t>
  </si>
  <si>
    <t>1000036591</t>
  </si>
  <si>
    <t>李语琴</t>
  </si>
  <si>
    <t>0918534843</t>
  </si>
  <si>
    <t>1000055376</t>
  </si>
  <si>
    <t>普学达</t>
  </si>
  <si>
    <t>普葵香</t>
  </si>
  <si>
    <t>5306-0627025002</t>
  </si>
  <si>
    <t>陆进</t>
  </si>
  <si>
    <t>0918561278</t>
  </si>
  <si>
    <t>1000088423</t>
  </si>
  <si>
    <t>梁春霞</t>
  </si>
  <si>
    <t>0918576607</t>
  </si>
  <si>
    <t>1000086429</t>
  </si>
  <si>
    <t>胡小爱</t>
  </si>
  <si>
    <t>0918579255</t>
  </si>
  <si>
    <t>1000083209</t>
  </si>
  <si>
    <t>钱辉</t>
  </si>
  <si>
    <t>0918597821</t>
  </si>
  <si>
    <t>5013431494</t>
  </si>
  <si>
    <t>陈凤仙</t>
  </si>
  <si>
    <t>0918622811</t>
  </si>
  <si>
    <t>0918635618</t>
  </si>
  <si>
    <t>1000090290</t>
  </si>
  <si>
    <t>李建贵</t>
  </si>
  <si>
    <t>0918655263</t>
  </si>
  <si>
    <t>1000078747</t>
  </si>
  <si>
    <t>方蓉</t>
  </si>
  <si>
    <t>0918672932</t>
  </si>
  <si>
    <t>0113037070</t>
  </si>
  <si>
    <t>李华金</t>
  </si>
  <si>
    <t>0918680782</t>
  </si>
  <si>
    <t>1000039280</t>
  </si>
  <si>
    <t>白海燕</t>
  </si>
  <si>
    <t>0918694773</t>
  </si>
  <si>
    <t>1000088552</t>
  </si>
  <si>
    <t>姜皓天</t>
  </si>
  <si>
    <t>0918735287</t>
  </si>
  <si>
    <t>1000071182</t>
  </si>
  <si>
    <t>唐雪琳</t>
  </si>
  <si>
    <t>0918757365</t>
  </si>
  <si>
    <t>1000088601</t>
  </si>
  <si>
    <t>韦立波</t>
  </si>
  <si>
    <t>0918757540</t>
  </si>
  <si>
    <t>1000090104</t>
  </si>
  <si>
    <t>张加梅</t>
  </si>
  <si>
    <t>0918773639</t>
  </si>
  <si>
    <t>1000089859</t>
  </si>
  <si>
    <t>晏艺文之子</t>
  </si>
  <si>
    <t>0918774834</t>
  </si>
  <si>
    <t>1000089800</t>
  </si>
  <si>
    <t>何少明</t>
  </si>
  <si>
    <t>0918795628</t>
  </si>
  <si>
    <t>1000077049</t>
  </si>
  <si>
    <t>赵红霞</t>
  </si>
  <si>
    <t>0918799168</t>
  </si>
  <si>
    <t>0918825482</t>
  </si>
  <si>
    <t>1000055810</t>
  </si>
  <si>
    <t>李洪远</t>
  </si>
  <si>
    <t>0918829685</t>
  </si>
  <si>
    <t>1000055832</t>
  </si>
  <si>
    <t>刘得英</t>
  </si>
  <si>
    <t>0918834393</t>
  </si>
  <si>
    <t>1000086558</t>
  </si>
  <si>
    <t>普旭</t>
  </si>
  <si>
    <t>0918840382</t>
  </si>
  <si>
    <t>5300-5000827632</t>
  </si>
  <si>
    <t>王磊</t>
  </si>
  <si>
    <t>0918853165</t>
  </si>
  <si>
    <t>5012943699</t>
  </si>
  <si>
    <t>高玲洁</t>
  </si>
  <si>
    <t>0918866536</t>
  </si>
  <si>
    <t>1000082334</t>
  </si>
  <si>
    <t>张庭瑞</t>
  </si>
  <si>
    <t>0918867662</t>
  </si>
  <si>
    <t>0918873369</t>
  </si>
  <si>
    <t>1000072674</t>
  </si>
  <si>
    <t>李宏兴</t>
  </si>
  <si>
    <t>0918874276</t>
  </si>
  <si>
    <t>1000072679</t>
  </si>
  <si>
    <t>王瑞</t>
  </si>
  <si>
    <t>0918875433</t>
  </si>
  <si>
    <t>1000089372</t>
  </si>
  <si>
    <t>敖小芬</t>
  </si>
  <si>
    <t>0918884172</t>
  </si>
  <si>
    <t>1000076912</t>
  </si>
  <si>
    <t>陈昌梅</t>
  </si>
  <si>
    <t>0918887988</t>
  </si>
  <si>
    <t>0918889526</t>
  </si>
  <si>
    <t>1000085102</t>
  </si>
  <si>
    <t>徐晓娟</t>
  </si>
  <si>
    <t>0918891208</t>
  </si>
  <si>
    <t>1000074419</t>
  </si>
  <si>
    <t>0918899345</t>
  </si>
  <si>
    <t>1000056098</t>
  </si>
  <si>
    <t>赵玉香</t>
  </si>
  <si>
    <t>0918907334</t>
  </si>
  <si>
    <t>1000084889</t>
  </si>
  <si>
    <t>张启生</t>
  </si>
  <si>
    <t>0918911717</t>
  </si>
  <si>
    <t>1000061815</t>
  </si>
  <si>
    <t>姜作太</t>
  </si>
  <si>
    <t>0918961715</t>
  </si>
  <si>
    <t>1000090647</t>
  </si>
  <si>
    <t>钱玉堂</t>
  </si>
  <si>
    <t>0918973421</t>
  </si>
  <si>
    <t>0918974016</t>
  </si>
  <si>
    <t>0919016838</t>
  </si>
  <si>
    <t>1000090603</t>
  </si>
  <si>
    <t>0919234383</t>
  </si>
  <si>
    <t>1000076015</t>
  </si>
  <si>
    <t>刘娟</t>
  </si>
  <si>
    <t>0919235310</t>
  </si>
  <si>
    <t>1000076014</t>
  </si>
  <si>
    <t>陈贤能</t>
  </si>
  <si>
    <t>张兵</t>
  </si>
  <si>
    <t>0919255585</t>
  </si>
  <si>
    <t>1000072761</t>
  </si>
  <si>
    <t>刘渝</t>
  </si>
  <si>
    <t>0919256508</t>
  </si>
  <si>
    <t>1000072707</t>
  </si>
  <si>
    <t>董吉胜</t>
  </si>
  <si>
    <t>0919256844</t>
  </si>
  <si>
    <t>0919257837</t>
  </si>
  <si>
    <t>1000039440</t>
  </si>
  <si>
    <t>王愿祥</t>
  </si>
  <si>
    <t>0919314559</t>
  </si>
  <si>
    <t>1000057642</t>
  </si>
  <si>
    <t>宾成巧</t>
  </si>
  <si>
    <t>0919335238</t>
  </si>
  <si>
    <t>0919341137</t>
  </si>
  <si>
    <t>1000009150</t>
  </si>
  <si>
    <t>0919350003</t>
  </si>
  <si>
    <t>1000092028</t>
  </si>
  <si>
    <t>杨继兰</t>
  </si>
  <si>
    <t>0919355453</t>
  </si>
  <si>
    <t>1000091076</t>
  </si>
  <si>
    <t>谷兴芝</t>
  </si>
  <si>
    <t>1000087972</t>
  </si>
  <si>
    <t>刘家城</t>
  </si>
  <si>
    <t>0919378452</t>
  </si>
  <si>
    <t>1000024110</t>
  </si>
  <si>
    <t>阮继琼</t>
  </si>
  <si>
    <t>0919389798</t>
  </si>
  <si>
    <t>1000072744</t>
  </si>
  <si>
    <t>代玉蓉</t>
  </si>
  <si>
    <t>0919435775</t>
  </si>
  <si>
    <t>1000086855</t>
  </si>
  <si>
    <t>康若娜</t>
  </si>
  <si>
    <t>0919455915</t>
  </si>
  <si>
    <t>1000077226</t>
  </si>
  <si>
    <t>沙学杰</t>
  </si>
  <si>
    <t>0919525906</t>
  </si>
  <si>
    <t>1000091596</t>
  </si>
  <si>
    <t>赵婷</t>
  </si>
  <si>
    <t>0919540562</t>
  </si>
  <si>
    <t>1000091859</t>
  </si>
  <si>
    <t>李晶晶</t>
  </si>
  <si>
    <t>0919552979</t>
  </si>
  <si>
    <t>0102330365</t>
  </si>
  <si>
    <t>李莲</t>
  </si>
  <si>
    <t>0919578880</t>
  </si>
  <si>
    <t>1000000654</t>
  </si>
  <si>
    <t>唐天敏</t>
  </si>
  <si>
    <t>0919581727</t>
  </si>
  <si>
    <t>5015198010</t>
  </si>
  <si>
    <t>熊洪琼</t>
  </si>
  <si>
    <t>0919633131</t>
  </si>
  <si>
    <t>1000092893</t>
  </si>
  <si>
    <t>何丽霞</t>
  </si>
  <si>
    <t>0919634222</t>
  </si>
  <si>
    <t>1000090183</t>
  </si>
  <si>
    <t>鲍婉莹</t>
  </si>
  <si>
    <t>0919644158</t>
  </si>
  <si>
    <t>1000031862</t>
  </si>
  <si>
    <t>申继玲</t>
  </si>
  <si>
    <t>0919688791</t>
  </si>
  <si>
    <t>1000092530</t>
  </si>
  <si>
    <t>李明团</t>
  </si>
  <si>
    <t>1000093365</t>
  </si>
  <si>
    <t>周吉查</t>
  </si>
  <si>
    <t>0919697550</t>
  </si>
  <si>
    <t>0919699201</t>
  </si>
  <si>
    <t>0101221768</t>
  </si>
  <si>
    <t>张文卓</t>
  </si>
  <si>
    <t>1000075550</t>
  </si>
  <si>
    <t>王雪宁</t>
  </si>
  <si>
    <t>0919715428</t>
  </si>
  <si>
    <t>1000087850</t>
  </si>
  <si>
    <t>唐泽荷</t>
  </si>
  <si>
    <t>1000064353</t>
  </si>
  <si>
    <t>李向仙</t>
  </si>
  <si>
    <t>0919738943</t>
  </si>
  <si>
    <t>5307-0701020648</t>
  </si>
  <si>
    <t>段华</t>
  </si>
  <si>
    <t>0919742919</t>
  </si>
  <si>
    <t>1000089879</t>
  </si>
  <si>
    <t>张银军</t>
  </si>
  <si>
    <t>0919744705</t>
  </si>
  <si>
    <t>1000023368</t>
  </si>
  <si>
    <t>黄江德</t>
  </si>
  <si>
    <t>0919748388</t>
  </si>
  <si>
    <t>1000071261</t>
  </si>
  <si>
    <t>甘旺姣</t>
  </si>
  <si>
    <t>0919750524</t>
  </si>
  <si>
    <t>1000093487</t>
  </si>
  <si>
    <t>刘成</t>
  </si>
  <si>
    <t>1000084507</t>
  </si>
  <si>
    <t>邓田田</t>
  </si>
  <si>
    <t>0919775047</t>
  </si>
  <si>
    <t>1000059503</t>
  </si>
  <si>
    <t>曹文杰</t>
  </si>
  <si>
    <t>0919802201</t>
  </si>
  <si>
    <t>5330-3023041947</t>
  </si>
  <si>
    <t>周艳春</t>
  </si>
  <si>
    <t>0919806220</t>
  </si>
  <si>
    <t>1000050203</t>
  </si>
  <si>
    <t>杨远近</t>
  </si>
  <si>
    <t>0919880957</t>
  </si>
  <si>
    <t>1000055737</t>
  </si>
  <si>
    <t>彭丽贤</t>
  </si>
  <si>
    <t>0919913410</t>
  </si>
  <si>
    <t>1000074825</t>
  </si>
  <si>
    <t>余霖峰</t>
  </si>
  <si>
    <t>0919937515</t>
  </si>
  <si>
    <t>1000031306</t>
  </si>
  <si>
    <t>杨小平</t>
  </si>
  <si>
    <t>0919939191</t>
  </si>
  <si>
    <t>0920031093</t>
  </si>
  <si>
    <t>1000090506</t>
  </si>
  <si>
    <t>任玉情</t>
  </si>
  <si>
    <t>0920058560</t>
  </si>
  <si>
    <t>5333-3325008642</t>
  </si>
  <si>
    <t>和丽花</t>
  </si>
  <si>
    <t>0920076475</t>
  </si>
  <si>
    <t>1000091984</t>
  </si>
  <si>
    <t>董省元</t>
  </si>
  <si>
    <t>0920083667</t>
  </si>
  <si>
    <t>1000076580</t>
  </si>
  <si>
    <t>谢均</t>
  </si>
  <si>
    <t>0920090132</t>
  </si>
  <si>
    <t>1000058694</t>
  </si>
  <si>
    <t>晏华</t>
  </si>
  <si>
    <t>0920098679</t>
  </si>
  <si>
    <t>1000082252</t>
  </si>
  <si>
    <t>胡艳明</t>
  </si>
  <si>
    <t>0920098957</t>
  </si>
  <si>
    <t>0920109363</t>
  </si>
  <si>
    <t>1000078045</t>
  </si>
  <si>
    <t>王大露</t>
  </si>
  <si>
    <t>0920136105</t>
  </si>
  <si>
    <t>1000075651</t>
  </si>
  <si>
    <t>农乜芬</t>
  </si>
  <si>
    <t>1000076863</t>
  </si>
  <si>
    <t>尹菊芬</t>
  </si>
  <si>
    <t>0920148003</t>
  </si>
  <si>
    <t>1000094141</t>
  </si>
  <si>
    <t>罗家金</t>
  </si>
  <si>
    <t>1000076918</t>
  </si>
  <si>
    <t>冯怀邦</t>
  </si>
  <si>
    <t>0920151953</t>
  </si>
  <si>
    <t>1000093822</t>
  </si>
  <si>
    <t>贺金连</t>
  </si>
  <si>
    <t>王芹</t>
  </si>
  <si>
    <t>0920160548</t>
  </si>
  <si>
    <t>5300-0000088491</t>
  </si>
  <si>
    <t>张子留</t>
  </si>
  <si>
    <t>0920163166</t>
  </si>
  <si>
    <t>1000075411</t>
  </si>
  <si>
    <t>熊禹泽</t>
  </si>
  <si>
    <t>0920174700</t>
  </si>
  <si>
    <t>1000006151</t>
  </si>
  <si>
    <t>龙花</t>
  </si>
  <si>
    <t>0920201707</t>
  </si>
  <si>
    <t>1000030643</t>
  </si>
  <si>
    <t>姜梅飞</t>
  </si>
  <si>
    <t>0920205091</t>
  </si>
  <si>
    <t>1000083283</t>
  </si>
  <si>
    <t>李平</t>
  </si>
  <si>
    <t>0920210694</t>
  </si>
  <si>
    <t>1000086562</t>
  </si>
  <si>
    <t>龚明</t>
  </si>
  <si>
    <t>0920234656</t>
  </si>
  <si>
    <t>1000089499</t>
  </si>
  <si>
    <t>李娅瑛</t>
  </si>
  <si>
    <t>0920240547</t>
  </si>
  <si>
    <t>1000067613</t>
  </si>
  <si>
    <t>谢静</t>
  </si>
  <si>
    <t>0920245844</t>
  </si>
  <si>
    <t>1000094319</t>
  </si>
  <si>
    <t>曾国兵</t>
  </si>
  <si>
    <t>1000091122</t>
  </si>
  <si>
    <t>伍仕朝</t>
  </si>
  <si>
    <t>0920267592</t>
  </si>
  <si>
    <t>1000023151</t>
  </si>
  <si>
    <t>杨洪琼</t>
  </si>
  <si>
    <t>0920277019</t>
  </si>
  <si>
    <t>1000091304</t>
  </si>
  <si>
    <t>李银基</t>
  </si>
  <si>
    <t>0920296700</t>
  </si>
  <si>
    <t>1000057529</t>
  </si>
  <si>
    <t>徐铭</t>
  </si>
  <si>
    <t>0920328115</t>
  </si>
  <si>
    <t>5014001058</t>
  </si>
  <si>
    <t>康正发</t>
  </si>
  <si>
    <t>0920329680</t>
  </si>
  <si>
    <t>1000093686</t>
  </si>
  <si>
    <t>刘清蜓</t>
  </si>
  <si>
    <t>0920338192</t>
  </si>
  <si>
    <t>1000024133</t>
  </si>
  <si>
    <t>杜秀群</t>
  </si>
  <si>
    <t>0920348274</t>
  </si>
  <si>
    <t>1000093119</t>
  </si>
  <si>
    <t>包芳芳</t>
  </si>
  <si>
    <t>0920376417</t>
  </si>
  <si>
    <t>1000080280</t>
  </si>
  <si>
    <t>寸时茂</t>
  </si>
  <si>
    <t>0920380105</t>
  </si>
  <si>
    <t>1000087401</t>
  </si>
  <si>
    <t>何关芝</t>
  </si>
  <si>
    <t>0920382863</t>
  </si>
  <si>
    <t>1000078992</t>
  </si>
  <si>
    <t>郗铃</t>
  </si>
  <si>
    <t>1000089704</t>
  </si>
  <si>
    <t>文尹仙</t>
  </si>
  <si>
    <t>0920414139</t>
  </si>
  <si>
    <t>0920430365</t>
  </si>
  <si>
    <t>1000060459</t>
  </si>
  <si>
    <t>李艳娥</t>
  </si>
  <si>
    <t>0920433931</t>
  </si>
  <si>
    <t>1000081717</t>
  </si>
  <si>
    <t>樊建雨</t>
  </si>
  <si>
    <t>0920452880</t>
  </si>
  <si>
    <t>1000092677</t>
  </si>
  <si>
    <t>霍家燕</t>
  </si>
  <si>
    <t>0920466518</t>
  </si>
  <si>
    <t>1000093900</t>
  </si>
  <si>
    <t>奎燕枣</t>
  </si>
  <si>
    <t>0920509875</t>
  </si>
  <si>
    <t>1000094697</t>
  </si>
  <si>
    <t>王顺娴</t>
  </si>
  <si>
    <t>0920536401</t>
  </si>
  <si>
    <t>1000091514</t>
  </si>
  <si>
    <t>马文体</t>
  </si>
  <si>
    <t>0920586793</t>
  </si>
  <si>
    <t>5307-0702022725</t>
  </si>
  <si>
    <t>0920615594</t>
  </si>
  <si>
    <t>0920636682</t>
  </si>
  <si>
    <t>1000090775</t>
  </si>
  <si>
    <t>王奇</t>
  </si>
  <si>
    <t>0920665379</t>
  </si>
  <si>
    <t>1000094921</t>
  </si>
  <si>
    <t>诺周女</t>
  </si>
  <si>
    <t>杨菊飞</t>
  </si>
  <si>
    <t>SR17060300000027</t>
  </si>
  <si>
    <t>8</t>
  </si>
  <si>
    <t>SR17061200001551</t>
  </si>
  <si>
    <t>OR17061200063797</t>
  </si>
  <si>
    <t>SR17061200001554</t>
  </si>
  <si>
    <t>OR17061200064388</t>
  </si>
  <si>
    <t>SR17061200001565</t>
  </si>
  <si>
    <t>OR17061200066093</t>
  </si>
  <si>
    <t>SR17061200001566</t>
  </si>
  <si>
    <t>OR17061200066097</t>
  </si>
  <si>
    <t>SR17061200001573</t>
  </si>
  <si>
    <t>OR17061200066235</t>
  </si>
  <si>
    <t>SR17061200001575</t>
  </si>
  <si>
    <t>OR17061200066471</t>
  </si>
  <si>
    <t>SR17061200001580</t>
  </si>
  <si>
    <t>OR17061200066624</t>
  </si>
  <si>
    <t>SR17061200001581</t>
  </si>
  <si>
    <t>OR17061200066625</t>
  </si>
  <si>
    <t>SR17061200001582</t>
  </si>
  <si>
    <t>OR17061200066686</t>
  </si>
  <si>
    <t>SR17061200001583</t>
  </si>
  <si>
    <t>OR17061200066698</t>
  </si>
  <si>
    <t>0915208942</t>
  </si>
  <si>
    <t>SR17061200001584</t>
  </si>
  <si>
    <t>OR17061200066700</t>
  </si>
  <si>
    <t>SR17061200001586</t>
  </si>
  <si>
    <t>OR17061200066710</t>
  </si>
  <si>
    <t>SR17061200001587</t>
  </si>
  <si>
    <t>OR17061200066714</t>
  </si>
  <si>
    <t>SR17061200001588</t>
  </si>
  <si>
    <t>OR17061200066749</t>
  </si>
  <si>
    <t>SR17061200001589</t>
  </si>
  <si>
    <t>OR17061200066757</t>
  </si>
  <si>
    <t>SR17061200001590</t>
  </si>
  <si>
    <t>OR17061200066764</t>
  </si>
  <si>
    <t>SR17061200001592</t>
  </si>
  <si>
    <t>OR17061200066768</t>
  </si>
  <si>
    <t>SR17061200001593</t>
  </si>
  <si>
    <t>OR17061200066791</t>
  </si>
  <si>
    <t>SR17061200001594</t>
  </si>
  <si>
    <t>OR17061200066812</t>
  </si>
  <si>
    <t>SR17061200001595</t>
  </si>
  <si>
    <t>OR17061200066828</t>
  </si>
  <si>
    <t>SR17061200001596</t>
  </si>
  <si>
    <t>OR17061200066833</t>
  </si>
  <si>
    <t>SR17061200001597</t>
  </si>
  <si>
    <t>OR17061200066837</t>
  </si>
  <si>
    <t>SR17061200001598</t>
  </si>
  <si>
    <t>OR17061200066859</t>
  </si>
  <si>
    <t>SR17061200001603</t>
  </si>
  <si>
    <t>OR17061200066910</t>
  </si>
  <si>
    <t>SR17061200001604</t>
  </si>
  <si>
    <t>OR17061200066913</t>
  </si>
  <si>
    <t>SR17061200001605</t>
  </si>
  <si>
    <t>OR17061200066917</t>
  </si>
  <si>
    <t>SR17061200001607</t>
  </si>
  <si>
    <t>OR17061200066925</t>
  </si>
  <si>
    <t>SR17061200001612</t>
  </si>
  <si>
    <t>OR17061200066951</t>
  </si>
  <si>
    <t>SR17061200001613</t>
  </si>
  <si>
    <t>OR17061200066958</t>
  </si>
  <si>
    <t>SR17061200001614</t>
  </si>
  <si>
    <t>OR17061200066960</t>
  </si>
  <si>
    <t>SR17061200001616</t>
  </si>
  <si>
    <t>OR17061200066964</t>
  </si>
  <si>
    <t>SR17061200001617</t>
  </si>
  <si>
    <t>OR17061200066970</t>
  </si>
  <si>
    <t>SR17061200001628</t>
  </si>
  <si>
    <t>OR17061200067143</t>
  </si>
  <si>
    <t>SR17061200001633</t>
  </si>
  <si>
    <t>OR17061200067162</t>
  </si>
  <si>
    <t>SR17061200001643</t>
  </si>
  <si>
    <t>OR17061200067250</t>
  </si>
  <si>
    <t>SR17061200001645</t>
  </si>
  <si>
    <t>OR17061200067255</t>
  </si>
  <si>
    <t>SR17061200001659</t>
  </si>
  <si>
    <t>OR17061200067366</t>
  </si>
  <si>
    <t>SR17061200001660</t>
  </si>
  <si>
    <t>OR17061200067371</t>
  </si>
  <si>
    <t>SR17061200001662</t>
  </si>
  <si>
    <t>OR17061200067394</t>
  </si>
  <si>
    <t>SR17061200001664</t>
  </si>
  <si>
    <t>OR17061200067404</t>
  </si>
  <si>
    <t>SR17061200001665</t>
  </si>
  <si>
    <t>OR17061200067409</t>
  </si>
  <si>
    <t>SR17061200001674</t>
  </si>
  <si>
    <t>OR17061200067476</t>
  </si>
  <si>
    <t>SR17061200001680</t>
  </si>
  <si>
    <t>OR17061200067549</t>
  </si>
  <si>
    <t>SR17061200001681</t>
  </si>
  <si>
    <t>OR17061200067572</t>
  </si>
  <si>
    <t>SR17061200001684</t>
  </si>
  <si>
    <t>OR17061200067579</t>
  </si>
  <si>
    <t>SR17061200001686</t>
  </si>
  <si>
    <t>OR17061200067581</t>
  </si>
  <si>
    <t>SR17061200001688</t>
  </si>
  <si>
    <t>OR17061200067587</t>
  </si>
  <si>
    <t>SR17061200001697</t>
  </si>
  <si>
    <t>OR17061200067766</t>
  </si>
  <si>
    <t>SR17061200001700</t>
  </si>
  <si>
    <t>OR17061200067848</t>
  </si>
  <si>
    <t>SR17061200001704</t>
  </si>
  <si>
    <t>OR17061200067937</t>
  </si>
  <si>
    <t>SR17061200001705</t>
  </si>
  <si>
    <t>OR17061200067945</t>
  </si>
  <si>
    <t>SR17061200001706</t>
  </si>
  <si>
    <t>OR17061200067955</t>
  </si>
  <si>
    <t>SR17061200001708</t>
  </si>
  <si>
    <t>OR17061200067960</t>
  </si>
  <si>
    <t>SR17061200001714</t>
  </si>
  <si>
    <t>OR17061200068034</t>
  </si>
  <si>
    <t>SR17061200001719</t>
  </si>
  <si>
    <t>OR17061200068129</t>
  </si>
  <si>
    <t>SR17061200001720</t>
  </si>
  <si>
    <t>OR17061200068143</t>
  </si>
  <si>
    <t>SR17061200001723</t>
  </si>
  <si>
    <t>OR17061200068177</t>
  </si>
  <si>
    <t>SR17061200001724</t>
  </si>
  <si>
    <t>OR17061200068179</t>
  </si>
  <si>
    <t>SR17061200001729</t>
  </si>
  <si>
    <t>OR17061200068235</t>
  </si>
  <si>
    <t>SR17061200001731</t>
  </si>
  <si>
    <t>OR17061200068268</t>
  </si>
  <si>
    <t>SR17061200001733</t>
  </si>
  <si>
    <t>OR17061200068287</t>
  </si>
  <si>
    <t>SR17061200001735</t>
  </si>
  <si>
    <t>OR17061200068290</t>
  </si>
  <si>
    <t>SR17061200001736</t>
  </si>
  <si>
    <t>OR17061200068291</t>
  </si>
  <si>
    <t>SR17061200001737</t>
  </si>
  <si>
    <t>OR17061200068293</t>
  </si>
  <si>
    <t>SR17061200001742</t>
  </si>
  <si>
    <t>OR17061200068426</t>
  </si>
  <si>
    <t>SR17061200001747</t>
  </si>
  <si>
    <t>OR17061200068456</t>
  </si>
  <si>
    <t>SR17061200001749</t>
  </si>
  <si>
    <t>OR17061200068460</t>
  </si>
  <si>
    <t>SR17061200001750</t>
  </si>
  <si>
    <t>OR17061200068464</t>
  </si>
  <si>
    <t>SR17061200001761</t>
  </si>
  <si>
    <t>OR17061200068573</t>
  </si>
  <si>
    <t>SR17061200001766</t>
  </si>
  <si>
    <t>OR17061200068615</t>
  </si>
  <si>
    <t>SR17061200001771</t>
  </si>
  <si>
    <t>OR17061200068634</t>
  </si>
  <si>
    <t>SR17061200001772</t>
  </si>
  <si>
    <t>OR17061200068646</t>
  </si>
  <si>
    <t>SR17061200001773</t>
  </si>
  <si>
    <t>OR17061200068648</t>
  </si>
  <si>
    <t>SR17061200001784</t>
  </si>
  <si>
    <t>OR17061200068751</t>
  </si>
  <si>
    <t>SR17061200001788</t>
  </si>
  <si>
    <t>OR17061200068804</t>
  </si>
  <si>
    <t>SR17061200001789</t>
  </si>
  <si>
    <t>OR17061200068809</t>
  </si>
  <si>
    <t>SR17061200001792</t>
  </si>
  <si>
    <t>OR17061200068822</t>
  </si>
  <si>
    <t>SR17061200001801</t>
  </si>
  <si>
    <t>OR17061200068854</t>
  </si>
  <si>
    <t>SR17061200001814</t>
  </si>
  <si>
    <t>OR17061200068887</t>
  </si>
  <si>
    <t>SR17061200001821</t>
  </si>
  <si>
    <t>OR17061200068930</t>
  </si>
  <si>
    <t>SR17061200001822</t>
  </si>
  <si>
    <t>OR17061200068931</t>
  </si>
  <si>
    <t>SR17061200001824</t>
  </si>
  <si>
    <t>OR17061200068947</t>
  </si>
  <si>
    <t>SR17061200001825</t>
  </si>
  <si>
    <t>OR17061200068951</t>
  </si>
  <si>
    <t>SR17061200001826</t>
  </si>
  <si>
    <t>OR17061200068958</t>
  </si>
  <si>
    <t>SR17061200001827</t>
  </si>
  <si>
    <t>OR17061200068959</t>
  </si>
  <si>
    <t>SR17061200001829</t>
  </si>
  <si>
    <t>OR17061200068965</t>
  </si>
  <si>
    <t>SR17061200001839</t>
  </si>
  <si>
    <t>OR17061200069017</t>
  </si>
  <si>
    <t>SR17061200001841</t>
  </si>
  <si>
    <t>OR17061200069030</t>
  </si>
  <si>
    <t>SR17061200001842</t>
  </si>
  <si>
    <t>OR17061200069031</t>
  </si>
  <si>
    <t>SR17061200001843</t>
  </si>
  <si>
    <t>OR17061200069036</t>
  </si>
  <si>
    <t>SR17061200001856</t>
  </si>
  <si>
    <t>OR17061200069117</t>
  </si>
  <si>
    <t>SR17061200001859</t>
  </si>
  <si>
    <t>OR17061200069123</t>
  </si>
  <si>
    <t>SR17061200001861</t>
  </si>
  <si>
    <t>OR17061200069136</t>
  </si>
  <si>
    <t>SR17061200001862</t>
  </si>
  <si>
    <t>OR17061200069137</t>
  </si>
  <si>
    <t>SR17061200001875</t>
  </si>
  <si>
    <t>OR17061200069196</t>
  </si>
  <si>
    <t>SR17061200001876</t>
  </si>
  <si>
    <t>OR17061200069198</t>
  </si>
  <si>
    <t>SR17061200001879</t>
  </si>
  <si>
    <t>OR17061200069210</t>
  </si>
  <si>
    <t>SR17061200001889</t>
  </si>
  <si>
    <t>OR17061200069234</t>
  </si>
  <si>
    <t>SR17061200001895</t>
  </si>
  <si>
    <t>OR17061200069268</t>
  </si>
  <si>
    <t>SR17061200001897</t>
  </si>
  <si>
    <t>OR17061200069284</t>
  </si>
  <si>
    <t>SR17061200001899</t>
  </si>
  <si>
    <t>OR17061200069337</t>
  </si>
  <si>
    <t>SR17061300001901</t>
  </si>
  <si>
    <t>OR17061300069564</t>
  </si>
  <si>
    <t>SR17061300001902</t>
  </si>
  <si>
    <t>OR17061300069598</t>
  </si>
  <si>
    <t>SR17061300001903</t>
  </si>
  <si>
    <t>OR17061300069891</t>
  </si>
  <si>
    <t>SR17061300001911</t>
  </si>
  <si>
    <t>OR17061300070121</t>
  </si>
  <si>
    <t>SR17061300001915</t>
  </si>
  <si>
    <t>OR17061300070328</t>
  </si>
  <si>
    <t>SR17061300001926</t>
  </si>
  <si>
    <t>OR17061300070646</t>
  </si>
  <si>
    <t>SR17061300001929</t>
  </si>
  <si>
    <t>OR17061300070690</t>
  </si>
  <si>
    <t>SR17061300001947</t>
  </si>
  <si>
    <t>OR17061300071100</t>
  </si>
  <si>
    <t>SR17061300001954</t>
  </si>
  <si>
    <t>OR17061300071204</t>
  </si>
  <si>
    <t>SR17061300001956</t>
  </si>
  <si>
    <t>OR17061300071210</t>
  </si>
  <si>
    <t>SR17061300001958</t>
  </si>
  <si>
    <t>OR17061300071222</t>
  </si>
  <si>
    <t>SR17061300001959</t>
  </si>
  <si>
    <t>OR17061300071226</t>
  </si>
  <si>
    <t>SR17061300001962</t>
  </si>
  <si>
    <t>OR17061300071327</t>
  </si>
  <si>
    <t>SR17061300001980</t>
  </si>
  <si>
    <t>OR17061300071696</t>
  </si>
  <si>
    <t>SR17061300001981</t>
  </si>
  <si>
    <t>OR17061300071700</t>
  </si>
  <si>
    <t>SR17061300001985</t>
  </si>
  <si>
    <t>OR17061300071796</t>
  </si>
  <si>
    <t>SR17061300001986</t>
  </si>
  <si>
    <t>OR17061300071812</t>
  </si>
  <si>
    <t>SR17061300001987</t>
  </si>
  <si>
    <t>OR17061300071836</t>
  </si>
  <si>
    <t>SR17061300001988</t>
  </si>
  <si>
    <t>OR17061300071837</t>
  </si>
  <si>
    <t>SR17061300001996</t>
  </si>
  <si>
    <t>OR17061300071883</t>
  </si>
  <si>
    <t>SR17061300002004</t>
  </si>
  <si>
    <t>OR17061300071946</t>
  </si>
  <si>
    <t>SR17061300002006</t>
  </si>
  <si>
    <t>OR17061300071950</t>
  </si>
  <si>
    <t>SR17061300002007</t>
  </si>
  <si>
    <t>OR17061300071965</t>
  </si>
  <si>
    <t>SR17061300002013</t>
  </si>
  <si>
    <t>OR17061300072008</t>
  </si>
  <si>
    <t>SR17061300002025</t>
  </si>
  <si>
    <t>OR17061300072158</t>
  </si>
  <si>
    <t>SR17061300002033</t>
  </si>
  <si>
    <t>OR17061300072189</t>
  </si>
  <si>
    <t>SR17061300002045</t>
  </si>
  <si>
    <t>OR17061300072259</t>
  </si>
  <si>
    <t>SR17061300002050</t>
  </si>
  <si>
    <t>OR17061300072302</t>
  </si>
  <si>
    <t>SR17061300002051</t>
  </si>
  <si>
    <t>OR17061300072311</t>
  </si>
  <si>
    <t>SR17061300002067</t>
  </si>
  <si>
    <t>OR17061300072435</t>
  </si>
  <si>
    <t>SR17061300002076</t>
  </si>
  <si>
    <t>OR17061300072512</t>
  </si>
  <si>
    <t>SR17061300002077</t>
  </si>
  <si>
    <t>OR17061300072528</t>
  </si>
  <si>
    <t>SR17061300002078</t>
  </si>
  <si>
    <t>OR17061300072536</t>
  </si>
  <si>
    <t>SR17061300002088</t>
  </si>
  <si>
    <t>OR17061300072777</t>
  </si>
  <si>
    <t>SR17061300002094</t>
  </si>
  <si>
    <t>OR17061300072869</t>
  </si>
  <si>
    <t>SR17061300002096</t>
  </si>
  <si>
    <t>OR17061300072885</t>
  </si>
  <si>
    <t>SR17061300002098</t>
  </si>
  <si>
    <t>OR17061300072919</t>
  </si>
  <si>
    <t>SR17061300002101</t>
  </si>
  <si>
    <t>OR17061300072961</t>
  </si>
  <si>
    <t>SR17061300002103</t>
  </si>
  <si>
    <t>OR17061300072985</t>
  </si>
  <si>
    <t>SR17061300002105</t>
  </si>
  <si>
    <t>OR17061300072988</t>
  </si>
  <si>
    <t>SR17061300002110</t>
  </si>
  <si>
    <t>OR17061300073026</t>
  </si>
  <si>
    <t>SR17061300002113</t>
  </si>
  <si>
    <t>OR17061300073072</t>
  </si>
  <si>
    <t>SR17061300002118</t>
  </si>
  <si>
    <t>OR17061300073107</t>
  </si>
  <si>
    <t>SR17061300002121</t>
  </si>
  <si>
    <t>OR17061300073121</t>
  </si>
  <si>
    <t>SR17061300002123</t>
  </si>
  <si>
    <t>OR17061300073133</t>
  </si>
  <si>
    <t>SR17061300002124</t>
  </si>
  <si>
    <t>OR17061300073155</t>
  </si>
  <si>
    <t>SR17061300002129</t>
  </si>
  <si>
    <t>OR17061300073224</t>
  </si>
  <si>
    <t>SR17061300002132</t>
  </si>
  <si>
    <t>OR17061300073236</t>
  </si>
  <si>
    <t>SR17061300002134</t>
  </si>
  <si>
    <t>OR17061300073269</t>
  </si>
  <si>
    <t>SR17061300002154</t>
  </si>
  <si>
    <t>OR17061300073462</t>
  </si>
  <si>
    <t>SR17061300002170</t>
  </si>
  <si>
    <t>OR17061300073587</t>
  </si>
  <si>
    <t>SR17061300002178</t>
  </si>
  <si>
    <t>OR17061300073679</t>
  </si>
  <si>
    <t>SR17061300002180</t>
  </si>
  <si>
    <t>OR17061300073699</t>
  </si>
  <si>
    <t>SR17061300002183</t>
  </si>
  <si>
    <t>OR17061300073726</t>
  </si>
  <si>
    <t>SR17061300002196</t>
  </si>
  <si>
    <t>OR17061300073794</t>
  </si>
  <si>
    <t>SR17061300002202</t>
  </si>
  <si>
    <t>OR17061300073859</t>
  </si>
  <si>
    <t>SR17061300002203</t>
  </si>
  <si>
    <t>OR17061300073870</t>
  </si>
  <si>
    <t>SR17061300002209</t>
  </si>
  <si>
    <t>OR17061300073909</t>
  </si>
  <si>
    <t>SR17061300002232</t>
  </si>
  <si>
    <t>OR17061300074041</t>
  </si>
  <si>
    <t>SR17061300002233</t>
  </si>
  <si>
    <t>OR17061300074045</t>
  </si>
  <si>
    <t>SR17061300002234</t>
  </si>
  <si>
    <t>OR17061300074046</t>
  </si>
  <si>
    <t>SR17061300002235</t>
  </si>
  <si>
    <t>OR17061300074050</t>
  </si>
  <si>
    <t>SR17061300002237</t>
  </si>
  <si>
    <t>OR17061300074053</t>
  </si>
  <si>
    <t>SR17061300002240</t>
  </si>
  <si>
    <t>OR17061300074114</t>
  </si>
  <si>
    <t>SR17061300002241</t>
  </si>
  <si>
    <t>OR17061300074116</t>
  </si>
  <si>
    <t>SR17061400002253</t>
  </si>
  <si>
    <t>OR17061400074859</t>
  </si>
  <si>
    <t>SR17061400002260</t>
  </si>
  <si>
    <t>OR17061400075115</t>
  </si>
  <si>
    <t>SR17061400002278</t>
  </si>
  <si>
    <t>SR17061400002280</t>
  </si>
  <si>
    <t>OR17061400075623</t>
  </si>
  <si>
    <t>SR17061400002290</t>
  </si>
  <si>
    <t>OR17061400075857</t>
  </si>
  <si>
    <t>SR17061400002295</t>
  </si>
  <si>
    <t>OR17061400075886</t>
  </si>
  <si>
    <t>SR17061400002302</t>
  </si>
  <si>
    <t>OR17061400076099</t>
  </si>
  <si>
    <t>SR17061400002303</t>
  </si>
  <si>
    <t>OR17061400076118</t>
  </si>
  <si>
    <t>SR17061400002305</t>
  </si>
  <si>
    <t>OR17061400076135</t>
  </si>
  <si>
    <t>SR17061400002309</t>
  </si>
  <si>
    <t>OR17061400076171</t>
  </si>
  <si>
    <t>SR17061400002313</t>
  </si>
  <si>
    <t>OR17061400076285</t>
  </si>
  <si>
    <t>SR17061400002321</t>
  </si>
  <si>
    <t>OR17061400076354</t>
  </si>
  <si>
    <t>SR17061400002328</t>
  </si>
  <si>
    <t>OR17061400076416</t>
  </si>
  <si>
    <t>SR17061400002331</t>
  </si>
  <si>
    <t>OR17061400076452</t>
  </si>
  <si>
    <t>SR17061400002340</t>
  </si>
  <si>
    <t>OR17061400076565</t>
  </si>
  <si>
    <t>0918073067</t>
  </si>
  <si>
    <t>SR17061400002345</t>
  </si>
  <si>
    <t>OR17061400076578</t>
  </si>
  <si>
    <t>0918080157</t>
  </si>
  <si>
    <t>SR17061400002348</t>
  </si>
  <si>
    <t>OR17061400076604</t>
  </si>
  <si>
    <t>0918100545</t>
  </si>
  <si>
    <t>SR17061400002351</t>
  </si>
  <si>
    <t>OR17061400076655</t>
  </si>
  <si>
    <t>0918102100</t>
  </si>
  <si>
    <t>SR17061400002353</t>
  </si>
  <si>
    <t>OR17061400076660</t>
  </si>
  <si>
    <t>SR17061400002354</t>
  </si>
  <si>
    <t>OR17061400076664</t>
  </si>
  <si>
    <t>SR17061400002360</t>
  </si>
  <si>
    <t>OR17061400076716</t>
  </si>
  <si>
    <t>SR17061400002366</t>
  </si>
  <si>
    <t>OR17061400076748</t>
  </si>
  <si>
    <t>SR17061400002376</t>
  </si>
  <si>
    <t>OR17061400076809</t>
  </si>
  <si>
    <t>SR17061400002377</t>
  </si>
  <si>
    <t>OR17061400076811</t>
  </si>
  <si>
    <t>0918167362</t>
  </si>
  <si>
    <t>SR17061400002387</t>
  </si>
  <si>
    <t>OR17061400076870</t>
  </si>
  <si>
    <t>0918169087</t>
  </si>
  <si>
    <t>SR17061400002388</t>
  </si>
  <si>
    <t>OR17061400076875</t>
  </si>
  <si>
    <t>0918171831</t>
  </si>
  <si>
    <t>SR17061400002390</t>
  </si>
  <si>
    <t>OR17061400076883</t>
  </si>
  <si>
    <t>SR17061400002391</t>
  </si>
  <si>
    <t>OR17061400076892</t>
  </si>
  <si>
    <t>SR17061400002393</t>
  </si>
  <si>
    <t>OR17061400076900</t>
  </si>
  <si>
    <t>SR17061400002396</t>
  </si>
  <si>
    <t>OR17061400076911</t>
  </si>
  <si>
    <t>SR17061400002403</t>
  </si>
  <si>
    <t>OR17061400076965</t>
  </si>
  <si>
    <t>SR17061400002404</t>
  </si>
  <si>
    <t>OR17061400076967</t>
  </si>
  <si>
    <t>SR17061400002405</t>
  </si>
  <si>
    <t>OR17061400076972</t>
  </si>
  <si>
    <t>SR17061400002406</t>
  </si>
  <si>
    <t>OR17061400076979</t>
  </si>
  <si>
    <t>SR17061400002408</t>
  </si>
  <si>
    <t>OR17061400076984</t>
  </si>
  <si>
    <t>SR17061400002412</t>
  </si>
  <si>
    <t>OR17061400077013</t>
  </si>
  <si>
    <t>SR17061400002413</t>
  </si>
  <si>
    <t>OR17061400077023</t>
  </si>
  <si>
    <t>SR17061400002414</t>
  </si>
  <si>
    <t>OR17061400077027</t>
  </si>
  <si>
    <t>SR17061400002419</t>
  </si>
  <si>
    <t>OR17061400077113</t>
  </si>
  <si>
    <t>SR17061400002420</t>
  </si>
  <si>
    <t>OR17061400077117</t>
  </si>
  <si>
    <t>SR17061400002421</t>
  </si>
  <si>
    <t>OR17061400077120</t>
  </si>
  <si>
    <t>SR17061400002424</t>
  </si>
  <si>
    <t>OR17061400077148</t>
  </si>
  <si>
    <t>SR17061400002425</t>
  </si>
  <si>
    <t>OR17061400077152</t>
  </si>
  <si>
    <t>SR17061400002443</t>
  </si>
  <si>
    <t>OR17061400077349</t>
  </si>
  <si>
    <t>0918363807</t>
  </si>
  <si>
    <t>SR17061400002453</t>
  </si>
  <si>
    <t>OR17061400077427</t>
  </si>
  <si>
    <t>SR17061400002475</t>
  </si>
  <si>
    <t>OR17061400077631</t>
  </si>
  <si>
    <t>SR17061400002480</t>
  </si>
  <si>
    <t>OR17061400077669</t>
  </si>
  <si>
    <t>SR17061400002481</t>
  </si>
  <si>
    <t>OR17061400077671</t>
  </si>
  <si>
    <t>SR17061400002484</t>
  </si>
  <si>
    <t>OR17061400077685</t>
  </si>
  <si>
    <t>SR17061400002486</t>
  </si>
  <si>
    <t>OR17061400077691</t>
  </si>
  <si>
    <t>SR17061400002487</t>
  </si>
  <si>
    <t>OR17061400077697</t>
  </si>
  <si>
    <t>SR17061400002490</t>
  </si>
  <si>
    <t>OR17061400077728</t>
  </si>
  <si>
    <t>SR17061400002492</t>
  </si>
  <si>
    <t>OR17061400077787</t>
  </si>
  <si>
    <t>SR17061400002493</t>
  </si>
  <si>
    <t>OR17061400077791</t>
  </si>
  <si>
    <t>0918516561</t>
  </si>
  <si>
    <t>SR17061400002494</t>
  </si>
  <si>
    <t>OR17061400077814</t>
  </si>
  <si>
    <t>SR17061400002496</t>
  </si>
  <si>
    <t>OR17061400077828</t>
  </si>
  <si>
    <t>SR17061400002498</t>
  </si>
  <si>
    <t>OR17061400077850</t>
  </si>
  <si>
    <t>0918557865</t>
  </si>
  <si>
    <t>SR17061400002502</t>
  </si>
  <si>
    <t>OR17061400077891</t>
  </si>
  <si>
    <t>SR17061400002503</t>
  </si>
  <si>
    <t>OR17061400077904</t>
  </si>
  <si>
    <t>SR17061400002507</t>
  </si>
  <si>
    <t>OR17061400077948</t>
  </si>
  <si>
    <t>SR17061400002508</t>
  </si>
  <si>
    <t>OR17061400077952</t>
  </si>
  <si>
    <t>SR17061400002512</t>
  </si>
  <si>
    <t>OR17061400078000</t>
  </si>
  <si>
    <t>SR17061400002518</t>
  </si>
  <si>
    <t>OR17061400078045</t>
  </si>
  <si>
    <t>SR17061400002526</t>
  </si>
  <si>
    <t>OR17061400078075</t>
  </si>
  <si>
    <t>SR17061400002532</t>
  </si>
  <si>
    <t>OR17061400078103</t>
  </si>
  <si>
    <t>SR17061400002535</t>
  </si>
  <si>
    <t>OR17061400078135</t>
  </si>
  <si>
    <t>SR17061400002536</t>
  </si>
  <si>
    <t>OR17061400078143</t>
  </si>
  <si>
    <t>SR17061400002540</t>
  </si>
  <si>
    <t>OR17061400078162</t>
  </si>
  <si>
    <t>SR17061400002544</t>
  </si>
  <si>
    <t>OR17061400078210</t>
  </si>
  <si>
    <t>SR17061400002551</t>
  </si>
  <si>
    <t>OR17061400078247</t>
  </si>
  <si>
    <t>SR17061400002550</t>
  </si>
  <si>
    <t>OR17061400078245</t>
  </si>
  <si>
    <t>SR17061400002559</t>
  </si>
  <si>
    <t>OR17061400078273</t>
  </si>
  <si>
    <t>SR17061400002560</t>
  </si>
  <si>
    <t>OR17061400078274</t>
  </si>
  <si>
    <t>SR17061400002565</t>
  </si>
  <si>
    <t>OR17061400078306</t>
  </si>
  <si>
    <t>SR17061400002567</t>
  </si>
  <si>
    <t>OR17061400078312</t>
  </si>
  <si>
    <t>SR17061400002586</t>
  </si>
  <si>
    <t>OR17061400078364</t>
  </si>
  <si>
    <t>SR17061400002587</t>
  </si>
  <si>
    <t>OR17061400078366</t>
  </si>
  <si>
    <t>SR17061400002588</t>
  </si>
  <si>
    <t>OR17061400078369</t>
  </si>
  <si>
    <t>SR17061400002590</t>
  </si>
  <si>
    <t>OR17061400078376</t>
  </si>
  <si>
    <t>SR17061400002593</t>
  </si>
  <si>
    <t>OR17061400078393</t>
  </si>
  <si>
    <t>SR17061400002597</t>
  </si>
  <si>
    <t>OR17061400078405</t>
  </si>
  <si>
    <t>SR17061400002598</t>
  </si>
  <si>
    <t>OR17061400078406</t>
  </si>
  <si>
    <t>SR17061400002602</t>
  </si>
  <si>
    <t>OR17061400078417</t>
  </si>
  <si>
    <t>SR17061400002603</t>
  </si>
  <si>
    <t>OR17061400078421</t>
  </si>
  <si>
    <t>SR17061400002604</t>
  </si>
  <si>
    <t>OR17061400078422</t>
  </si>
  <si>
    <t>SR17061400002612</t>
  </si>
  <si>
    <t>OR17061400078438</t>
  </si>
  <si>
    <t>SR17061400002613</t>
  </si>
  <si>
    <t>OR17061400078447</t>
  </si>
  <si>
    <t>SR17061400002615</t>
  </si>
  <si>
    <t>OR17061400078451</t>
  </si>
  <si>
    <t>SR17061400002617</t>
  </si>
  <si>
    <t>OR17061400078458</t>
  </si>
  <si>
    <t>SR17061400002620</t>
  </si>
  <si>
    <t>OR17061400078468</t>
  </si>
  <si>
    <t>SR17061400002621</t>
  </si>
  <si>
    <t>OR17061400078471</t>
  </si>
  <si>
    <t>SR17061400002622</t>
  </si>
  <si>
    <t>OR17061400078476</t>
  </si>
  <si>
    <t>SR17061400002624</t>
  </si>
  <si>
    <t>OR17061400078545</t>
  </si>
  <si>
    <t>SR17061400002626</t>
  </si>
  <si>
    <t>OR17061400078563</t>
  </si>
  <si>
    <t>SR17061400002627</t>
  </si>
  <si>
    <t>OR17061400078564</t>
  </si>
  <si>
    <t>SR17061500002631</t>
  </si>
  <si>
    <t>OR17061500078601</t>
  </si>
  <si>
    <t>0919173861</t>
  </si>
  <si>
    <t>SR17061500002636</t>
  </si>
  <si>
    <t>OR17061500078944</t>
  </si>
  <si>
    <t>SR17061500002648</t>
  </si>
  <si>
    <t>OR17061500079559</t>
  </si>
  <si>
    <t>SR17061500002649</t>
  </si>
  <si>
    <t>OR17061500079567</t>
  </si>
  <si>
    <t>SR17061500002654</t>
  </si>
  <si>
    <t>OR17061500079776</t>
  </si>
  <si>
    <t>SR17061500002655</t>
  </si>
  <si>
    <t>OR17061500079787</t>
  </si>
  <si>
    <t>SR17061500002656</t>
  </si>
  <si>
    <t>OR17061500079793</t>
  </si>
  <si>
    <t>SR17061500002657</t>
  </si>
  <si>
    <t>OR17061500079803</t>
  </si>
  <si>
    <t>SR17061500002681</t>
  </si>
  <si>
    <t>OR17061500080226</t>
  </si>
  <si>
    <t>SR17061500002687</t>
  </si>
  <si>
    <t>OR17061500080325</t>
  </si>
  <si>
    <t>SR17061500002688</t>
  </si>
  <si>
    <t>OR17061500080347</t>
  </si>
  <si>
    <t>SR17061500002689</t>
  </si>
  <si>
    <t>OR17061500080377</t>
  </si>
  <si>
    <t>0919357154</t>
  </si>
  <si>
    <t>SR17061500002696</t>
  </si>
  <si>
    <t>OR17061500080410</t>
  </si>
  <si>
    <t>SR17061500002694</t>
  </si>
  <si>
    <t>OR17061500080403</t>
  </si>
  <si>
    <t>SR17061500002700</t>
  </si>
  <si>
    <t>OR17061500080507</t>
  </si>
  <si>
    <t>SR17061500002703</t>
  </si>
  <si>
    <t>OR17061500080549</t>
  </si>
  <si>
    <t>SR17061500002714</t>
  </si>
  <si>
    <t>OR17061500080709</t>
  </si>
  <si>
    <t>SR17061500002723</t>
  </si>
  <si>
    <t>OR17061500080799</t>
  </si>
  <si>
    <t>SR17061500002738</t>
  </si>
  <si>
    <t>OR17061500080983</t>
  </si>
  <si>
    <t>SR17061500002745</t>
  </si>
  <si>
    <t>OR17061500081015</t>
  </si>
  <si>
    <t>SR17061500002750</t>
  </si>
  <si>
    <t>OR17061500081045</t>
  </si>
  <si>
    <t>SR17061500002756</t>
  </si>
  <si>
    <t>OR17061500081107</t>
  </si>
  <si>
    <t>SR17061500002758</t>
  </si>
  <si>
    <t>OR17061500081117</t>
  </si>
  <si>
    <t>0919588874</t>
  </si>
  <si>
    <t>SR17061500002764</t>
  </si>
  <si>
    <t>OR17061500081141</t>
  </si>
  <si>
    <t>SR17061500002781</t>
  </si>
  <si>
    <t>OR17061500081241</t>
  </si>
  <si>
    <t>SR17061500002783</t>
  </si>
  <si>
    <t>OR17061500081250</t>
  </si>
  <si>
    <t>SR17061500002785</t>
  </si>
  <si>
    <t>OR17061500081281</t>
  </si>
  <si>
    <t>SR17061500002799</t>
  </si>
  <si>
    <t>OR17061500081375</t>
  </si>
  <si>
    <t>0919690706</t>
  </si>
  <si>
    <t>SR17061500002800</t>
  </si>
  <si>
    <t>OR17061500081381</t>
  </si>
  <si>
    <t>SR17061500002804</t>
  </si>
  <si>
    <t>OR17061500081394</t>
  </si>
  <si>
    <t>SR17061500002805</t>
  </si>
  <si>
    <t>OR17061500081397</t>
  </si>
  <si>
    <t>0919711154</t>
  </si>
  <si>
    <t>SR17061500002808</t>
  </si>
  <si>
    <t>OR17061500081424</t>
  </si>
  <si>
    <t>SR17061500002809</t>
  </si>
  <si>
    <t>OR17061500081430</t>
  </si>
  <si>
    <t>0919720034</t>
  </si>
  <si>
    <t>SR17061500002810</t>
  </si>
  <si>
    <t>OR17061500081437</t>
  </si>
  <si>
    <t>SR17061500002813</t>
  </si>
  <si>
    <t>OR17061500081471</t>
  </si>
  <si>
    <t>SR17061500002814</t>
  </si>
  <si>
    <t>OR17061500081475</t>
  </si>
  <si>
    <t>SR17061500002815</t>
  </si>
  <si>
    <t>OR17061500081483</t>
  </si>
  <si>
    <t>SR17061500002816</t>
  </si>
  <si>
    <t>OR17061500081509</t>
  </si>
  <si>
    <t>SR17061500002817</t>
  </si>
  <si>
    <t>OR17061500081514</t>
  </si>
  <si>
    <t>0919756797</t>
  </si>
  <si>
    <t>SR17061500002818</t>
  </si>
  <si>
    <t>OR17061500081525</t>
  </si>
  <si>
    <t>SR17061500002819</t>
  </si>
  <si>
    <t>OR17061500081569</t>
  </si>
  <si>
    <t>SR17061500002821</t>
  </si>
  <si>
    <t>OR17061500081624</t>
  </si>
  <si>
    <t>SR17061500002822</t>
  </si>
  <si>
    <t>OR17061500081630</t>
  </si>
  <si>
    <t>SR17061500002827</t>
  </si>
  <si>
    <t>OR17061500081825</t>
  </si>
  <si>
    <t>SR17061500002834</t>
  </si>
  <si>
    <t>OR17061500081902</t>
  </si>
  <si>
    <t>SR17061500002840</t>
  </si>
  <si>
    <t>OR17061500081959</t>
  </si>
  <si>
    <t>SR17061500002841</t>
  </si>
  <si>
    <t>OR17061500081964</t>
  </si>
  <si>
    <t>SR17061500002862</t>
  </si>
  <si>
    <t>OR17061500082193</t>
  </si>
  <si>
    <t>SR17061500002875</t>
  </si>
  <si>
    <t>OR17061500082263</t>
  </si>
  <si>
    <t>SR17061500002883</t>
  </si>
  <si>
    <t>OR17061500082300</t>
  </si>
  <si>
    <t>SR17061500002885</t>
  </si>
  <si>
    <t>OR17061500082312</t>
  </si>
  <si>
    <t>SR17061500002889</t>
  </si>
  <si>
    <t>OR17061500082328</t>
  </si>
  <si>
    <t>SR17061500002894</t>
  </si>
  <si>
    <t>OR17061500082346</t>
  </si>
  <si>
    <t>SR17061500002895</t>
  </si>
  <si>
    <t>OR17061500082348</t>
  </si>
  <si>
    <t>SR17061500002897</t>
  </si>
  <si>
    <t>OR17061500082362</t>
  </si>
  <si>
    <t>SR17061500002901</t>
  </si>
  <si>
    <t>OR17061500082421</t>
  </si>
  <si>
    <t>0920145961</t>
  </si>
  <si>
    <t>SR17061500002903</t>
  </si>
  <si>
    <t>OR17061500082439</t>
  </si>
  <si>
    <t>SR17061500002906</t>
  </si>
  <si>
    <t>OR17061500082443</t>
  </si>
  <si>
    <t>0920150820</t>
  </si>
  <si>
    <t>SR17061500002907</t>
  </si>
  <si>
    <t>OR17061500082448</t>
  </si>
  <si>
    <t>SR17061500002908</t>
  </si>
  <si>
    <t>OR17061500082451</t>
  </si>
  <si>
    <t>SR17061500002911</t>
  </si>
  <si>
    <t>OR17061500082469</t>
  </si>
  <si>
    <t>SR17061500002912</t>
  </si>
  <si>
    <t>OR17061500082474</t>
  </si>
  <si>
    <t>SR17061500002917</t>
  </si>
  <si>
    <t>OR17061500082494</t>
  </si>
  <si>
    <t>SR17061500002930</t>
  </si>
  <si>
    <t>OR17061500082542</t>
  </si>
  <si>
    <t>SR17061500002933</t>
  </si>
  <si>
    <t>OR17061500082547</t>
  </si>
  <si>
    <t>SR17061500002937</t>
  </si>
  <si>
    <t>OR17061500082562</t>
  </si>
  <si>
    <t>SR17061500002941</t>
  </si>
  <si>
    <t>OR17061500082594</t>
  </si>
  <si>
    <t>SR17061500002945</t>
  </si>
  <si>
    <t>OR17061500082605</t>
  </si>
  <si>
    <t>SR17061500002946</t>
  </si>
  <si>
    <t>OR17061500082610</t>
  </si>
  <si>
    <t>0920265144</t>
  </si>
  <si>
    <t>SR17061500002953</t>
  </si>
  <si>
    <t>OR17061500082644</t>
  </si>
  <si>
    <t>SR17061500002954</t>
  </si>
  <si>
    <t>OR17061500082649</t>
  </si>
  <si>
    <t>SR17061500002957</t>
  </si>
  <si>
    <t>OR17061500082665</t>
  </si>
  <si>
    <t>SR17061500002960</t>
  </si>
  <si>
    <t>OR17061500082696</t>
  </si>
  <si>
    <t>SR17061500002966</t>
  </si>
  <si>
    <t>OR17061500082734</t>
  </si>
  <si>
    <t>SR17061500002967</t>
  </si>
  <si>
    <t>OR17061500082738</t>
  </si>
  <si>
    <t>SR17061500002969</t>
  </si>
  <si>
    <t>OR17061500082748</t>
  </si>
  <si>
    <t>SR17061500002973</t>
  </si>
  <si>
    <t>OR17061500082766</t>
  </si>
  <si>
    <t>SR17061500002992</t>
  </si>
  <si>
    <t>OR17061500082823</t>
  </si>
  <si>
    <t>SR17061500002994</t>
  </si>
  <si>
    <t>OR17061500082827</t>
  </si>
  <si>
    <t>SR17061500002996</t>
  </si>
  <si>
    <t>OR17061500082830</t>
  </si>
  <si>
    <t>0920404304</t>
  </si>
  <si>
    <t>SR17061500003004</t>
  </si>
  <si>
    <t>OR17061500082862</t>
  </si>
  <si>
    <t>SR17061500003007</t>
  </si>
  <si>
    <t>OR17061500082880</t>
  </si>
  <si>
    <t>SR17061500003010</t>
  </si>
  <si>
    <t>OR17061500082905</t>
  </si>
  <si>
    <t>SR17061500003013</t>
  </si>
  <si>
    <t>OR17061500082914</t>
  </si>
  <si>
    <t>SR17061500003014</t>
  </si>
  <si>
    <t>OR17061500082938</t>
  </si>
  <si>
    <t>SR17061500003018</t>
  </si>
  <si>
    <t>OR17061500082952</t>
  </si>
  <si>
    <t>SR17061500003025</t>
  </si>
  <si>
    <t>OR17061500082994</t>
  </si>
  <si>
    <t>SR17061500003027</t>
  </si>
  <si>
    <t>OR17061500083003</t>
  </si>
  <si>
    <t>SR17061500003032</t>
  </si>
  <si>
    <t>OR17061500083054</t>
  </si>
  <si>
    <t>SR17061500003036</t>
  </si>
  <si>
    <t>OR17061500083084</t>
  </si>
  <si>
    <t>SR17061500003038</t>
  </si>
  <si>
    <t>OR17061500083116</t>
  </si>
  <si>
    <t>SR17061500003040</t>
  </si>
  <si>
    <t>OR17061500083154</t>
  </si>
  <si>
    <t>BNKFLG</t>
  </si>
  <si>
    <t>BUSSTS</t>
  </si>
  <si>
    <t>CRTACC</t>
  </si>
  <si>
    <t>CRTADR</t>
  </si>
  <si>
    <t>CRTBNK</t>
  </si>
  <si>
    <t>CRTNAM</t>
  </si>
  <si>
    <t>REQNBR</t>
  </si>
  <si>
    <t>REQSTS</t>
  </si>
  <si>
    <t>RTNFLG</t>
  </si>
  <si>
    <t>STLCHN</t>
  </si>
  <si>
    <t>TRSAMT</t>
  </si>
  <si>
    <t>YURREF</t>
  </si>
  <si>
    <t>RTNNAR</t>
  </si>
  <si>
    <t>账号、户名不符</t>
  </si>
  <si>
    <t>收款人名称有误</t>
  </si>
  <si>
    <t>患?? 邱萍 自助机退款 500 元！</t>
  </si>
  <si>
    <t>账号户名不符</t>
  </si>
  <si>
    <t>成???</t>
  </si>
  <si>
    <t>RJ02-账号、户名不符</t>
  </si>
  <si>
    <t>账号正常户名不符</t>
  </si>
  <si>
    <t>户名误</t>
  </si>
  <si>
    <t>退汇,301290000007不接收对公对私业务,请选择正确的接收行行</t>
  </si>
  <si>
    <t>收款账户户名不符</t>
  </si>
  <si>
    <t>退汇,301290000007不接收对公对私业务,请选择正确的接收???行</t>
  </si>
  <si>
    <t>户名不符</t>
  </si>
  <si>
    <t>患者 邰德福 自助机退款 939 元！</t>
  </si>
  <si>
    <t>6214858713921435</t>
  </si>
  <si>
    <t>邰德福</t>
  </si>
  <si>
    <t>20170612</t>
  </si>
  <si>
    <t>患者 黄锐 自助机退款 6000 元！</t>
  </si>
  <si>
    <t>6231900000023370865</t>
  </si>
  <si>
    <t>云南昆明市</t>
  </si>
  <si>
    <t>昆明市农村信用合作社联合社</t>
  </si>
  <si>
    <t>黄锐</t>
  </si>
  <si>
    <t>患者 吴林巧 自助机退款 144 元！</t>
  </si>
  <si>
    <t>6228480968421357672</t>
  </si>
  <si>
    <t>患者 桑小茜 自助机退款 900 元！</t>
  </si>
  <si>
    <t>6221887300039964760</t>
  </si>
  <si>
    <t>患者 李仙仙 自助机退款 5000 元！</t>
  </si>
  <si>
    <t>6217790001110804347</t>
  </si>
  <si>
    <t>患者 梁英 自助机退款 300 元！</t>
  </si>
  <si>
    <t>6282880019748434</t>
  </si>
  <si>
    <t>患者 任萍萍 自助机退款 463 元！</t>
  </si>
  <si>
    <t>6228480868424933273</t>
  </si>
  <si>
    <t>6217359926000168671</t>
  </si>
  <si>
    <t>贵阳银行股份有限公司</t>
  </si>
  <si>
    <t>患者 岳秀峰 自助机退款 6000 元！</t>
  </si>
  <si>
    <t>313701098010</t>
  </si>
  <si>
    <t>患者 肖冬玲 自助机退款 216 元！</t>
  </si>
  <si>
    <t>6231900000031293349</t>
  </si>
  <si>
    <t>0915203034</t>
  </si>
  <si>
    <t>账户户名不符</t>
  </si>
  <si>
    <t>患者 李晓义 自助机退款 500 元！</t>
  </si>
  <si>
    <t>6217997300013595353</t>
  </si>
  <si>
    <t>李晓义</t>
  </si>
  <si>
    <t>患者 刘俊 自助机退款 1100 元！</t>
  </si>
  <si>
    <t>患者 岳秀峰 自助机退款 700 元！</t>
  </si>
  <si>
    <t>患者 李文秀 自助机退款 149 元！</t>
  </si>
  <si>
    <t>6231900000129597080</t>
  </si>
  <si>
    <t>李文秀</t>
  </si>
  <si>
    <t>患者 丁昊 自助机退款 1000 元！</t>
  </si>
  <si>
    <t>6282880020474889</t>
  </si>
  <si>
    <t>患者 丁昊 自助机退款 660 元！</t>
  </si>
  <si>
    <t>患者 王安祥 自助机退款 580 元！</t>
  </si>
  <si>
    <t>6231900021781767829</t>
  </si>
  <si>
    <t>王安祥</t>
  </si>
  <si>
    <t>患者 张凤涛 自助机退款 1000 元！</t>
  </si>
  <si>
    <t>6228480868657895371</t>
  </si>
  <si>
    <t>张凤涛</t>
  </si>
  <si>
    <t>患者 姜德恒 自助机退款 247 元！</t>
  </si>
  <si>
    <t>6226192005763958</t>
  </si>
  <si>
    <t>患者 赵广林 自助机退款 1115 元！</t>
  </si>
  <si>
    <t>4392250048165780</t>
  </si>
  <si>
    <t>赵广林</t>
  </si>
  <si>
    <t>患者 杨海英 自助机退款 115 元！</t>
  </si>
  <si>
    <t>6223691472022874</t>
  </si>
  <si>
    <t>0915277076</t>
  </si>
  <si>
    <t>患者 吴伟伦 自助机退款 476 元！</t>
  </si>
  <si>
    <t>6217997300044896135</t>
  </si>
  <si>
    <t>吴伟伦</t>
  </si>
  <si>
    <t>患者 和永辉 自助机退款 247 元！</t>
  </si>
  <si>
    <t>患者 孙永平 自助机退款 1000 元！</t>
  </si>
  <si>
    <t>6283880703576769</t>
  </si>
  <si>
    <t>患者 雷国钱 自助机退款 216 元！</t>
  </si>
  <si>
    <t>雷国钱</t>
  </si>
  <si>
    <t>患者 孙永平 自助机退款 965 元！</t>
  </si>
  <si>
    <t>患者 孙永平 自助机退款 261 元！</t>
  </si>
  <si>
    <t>患者 姚崇林 自助机退款 1000 元！</t>
  </si>
  <si>
    <t>6231900000009291028</t>
  </si>
  <si>
    <t>姚崇林</t>
  </si>
  <si>
    <t>患者 王学超 自助机退款 296 元！</t>
  </si>
  <si>
    <t>6214838712532938</t>
  </si>
  <si>
    <t>患者 蔡藤穗 自助机退款 990 元！</t>
  </si>
  <si>
    <t>6210987300003766367</t>
  </si>
  <si>
    <t>蔡藤穗</t>
  </si>
  <si>
    <t>患者 母绪娟 自助机退款 558 元！</t>
  </si>
  <si>
    <t>6228482478119886576</t>
  </si>
  <si>
    <t>母绪娟</t>
  </si>
  <si>
    <t>患者 浮贵平 自助机退款 39 元！</t>
  </si>
  <si>
    <t>622908398953236017</t>
  </si>
  <si>
    <t>患者 饶晓兵 自助机退款 116 元！</t>
  </si>
  <si>
    <t>6225768757204175</t>
  </si>
  <si>
    <t>患者 刘翠彬 自助机退款 1308 元！</t>
  </si>
  <si>
    <t>6282880012916418</t>
  </si>
  <si>
    <t>患者 刘翠彬 自助机退款 1500 元！</t>
  </si>
  <si>
    <t>患者 刘翠彬 自助机退款 362 元！</t>
  </si>
  <si>
    <t>患者 李金容 自助机退款 30 元！</t>
  </si>
  <si>
    <t>6228480868428397079</t>
  </si>
  <si>
    <t>患者 李来巧 自助机退款 2000 元！</t>
  </si>
  <si>
    <t>6223690871065179</t>
  </si>
  <si>
    <t>患者 张丽萍 自助机退款 9050 元！</t>
  </si>
  <si>
    <t>6231900000041584208</t>
  </si>
  <si>
    <t>0915526263</t>
  </si>
  <si>
    <t>患者 舒应福 自助机退款 2570 元！</t>
  </si>
  <si>
    <t>6223691536443181</t>
  </si>
  <si>
    <t>患者 魏佐会 自助机退款 258 元！</t>
  </si>
  <si>
    <t>6217232410001453294</t>
  </si>
  <si>
    <t>魏佐会</t>
  </si>
  <si>
    <t>患者 李林峰 自助机退款 980 元！</t>
  </si>
  <si>
    <t>6217003860011042528</t>
  </si>
  <si>
    <t>李林峰</t>
  </si>
  <si>
    <t>患者 张春艳 自助机退款 715 元！</t>
  </si>
  <si>
    <t>6231900020004012112</t>
  </si>
  <si>
    <t>患者 邱冬丽 自助机退款 500 元！</t>
  </si>
  <si>
    <t>6228480868099094971</t>
  </si>
  <si>
    <t>患者 胡艳 自助机退款 1544 元！</t>
  </si>
  <si>
    <t>6217790001050157300</t>
  </si>
  <si>
    <t>患者 何永昌 自助机退款 264 元！</t>
  </si>
  <si>
    <t>6210178002017934671</t>
  </si>
  <si>
    <t>患者 何永昌 自助机退款 32 元！</t>
  </si>
  <si>
    <t>患者 彭凤萍 自助机退款 173 元！</t>
  </si>
  <si>
    <t>6217003880002194484</t>
  </si>
  <si>
    <t>彭凤萍</t>
  </si>
  <si>
    <t>6228480866104382365</t>
  </si>
  <si>
    <t>患者 朱紫菡 自助机退款 500 元！</t>
  </si>
  <si>
    <t>患者 李连耀 自助机退款 2500 元！</t>
  </si>
  <si>
    <t>6228484146063850264</t>
  </si>
  <si>
    <t>患者 李连耀 自助机退款 500 元！</t>
  </si>
  <si>
    <t>患者 李兵 自助机退款 2346 元！</t>
  </si>
  <si>
    <t>6226890085286010</t>
  </si>
  <si>
    <t>患者 杨晰 自助机退款 109 元！</t>
  </si>
  <si>
    <t>6214833880784866</t>
  </si>
  <si>
    <t>患者 林紫威 自助机退款 700 元！</t>
  </si>
  <si>
    <t>6217681900665772</t>
  </si>
  <si>
    <t>患者 马晓璐 自助机退款 22 元！</t>
  </si>
  <si>
    <t>6217003880003547219</t>
  </si>
  <si>
    <t>患者 孙永凡 自助机退款 361 元！</t>
  </si>
  <si>
    <t>6223691305598009</t>
  </si>
  <si>
    <t>0915768699</t>
  </si>
  <si>
    <t>患者 杨艳丽 自助机退款 255 元！</t>
  </si>
  <si>
    <t>6222082505000682784</t>
  </si>
  <si>
    <t>患者 黄建波 自助机退款 1811 元！</t>
  </si>
  <si>
    <t>6223691296438751</t>
  </si>
  <si>
    <t>患者 黄建波 自助机退款 1864 元！</t>
  </si>
  <si>
    <t>患者 李光书 自助机退款 67 元！</t>
  </si>
  <si>
    <t>6227003861300168924</t>
  </si>
  <si>
    <t>患者 曹丽琼 自助机退款 3000 元！</t>
  </si>
  <si>
    <t>6231900000063614446</t>
  </si>
  <si>
    <t>患者 张慧 自助机退款 2546 元！</t>
  </si>
  <si>
    <t>6228483348143116572</t>
  </si>
  <si>
    <t>患者 王毅华 自助机退款 500 元！</t>
  </si>
  <si>
    <t>0915846863</t>
  </si>
  <si>
    <t>患者 叶祥敏 自助机退款 498 元！</t>
  </si>
  <si>
    <t>6228483868600634270</t>
  </si>
  <si>
    <t>0915931732</t>
  </si>
  <si>
    <t>患者 关兴丽 自助机退款 430 元！</t>
  </si>
  <si>
    <t>6228481938618416978</t>
  </si>
  <si>
    <t>0915944190</t>
  </si>
  <si>
    <t>患者 王忠琼 自助机退款 1500 元！</t>
  </si>
  <si>
    <t>6259960249272121</t>
  </si>
  <si>
    <t>0915951286</t>
  </si>
  <si>
    <t>患者 牛兵兵 自助机退款 1000 元！</t>
  </si>
  <si>
    <t>6217731902057914</t>
  </si>
  <si>
    <t>牛兵兵</t>
  </si>
  <si>
    <t>患者 谭跃彬 自助机退款 5000 元！</t>
  </si>
  <si>
    <t>6223691324380686</t>
  </si>
  <si>
    <t>谭跃彬</t>
  </si>
  <si>
    <t>0916007298</t>
  </si>
  <si>
    <t>001:账号户名不符</t>
  </si>
  <si>
    <t>患者 李娜 自助机退款 20 元！</t>
  </si>
  <si>
    <t>6217003910006157391</t>
  </si>
  <si>
    <t>患者 温泽芳 自助机退款 1000 元！</t>
  </si>
  <si>
    <t>6231900000012702235</t>
  </si>
  <si>
    <t>0916034732</t>
  </si>
  <si>
    <t>患者 温泽芳 自助机退款 9 元！</t>
  </si>
  <si>
    <t>0916036702</t>
  </si>
  <si>
    <t>患者 杨星若 自助机退款 46 元！</t>
  </si>
  <si>
    <t>6214830138528046</t>
  </si>
  <si>
    <t>患者 张韬 自助机退款 580 元！</t>
  </si>
  <si>
    <t>6228481190645706910</t>
  </si>
  <si>
    <t>张韬</t>
  </si>
  <si>
    <t>患者 陆贵平 自助机退款 1273 元！</t>
  </si>
  <si>
    <t>6217790001033247376</t>
  </si>
  <si>
    <t>患者 杨述权 自助机退款 168 元！</t>
  </si>
  <si>
    <t>6225768778325470</t>
  </si>
  <si>
    <t>患者 周上沛 自助机退款 200 元！</t>
  </si>
  <si>
    <t>6282880031673362</t>
  </si>
  <si>
    <t>患者 周上沛 自助机退款 1608 元！</t>
  </si>
  <si>
    <t>患者 周上沛 自助机退款 1034 元！</t>
  </si>
  <si>
    <t>患者 黄啟永 自助机退款 72 元！</t>
  </si>
  <si>
    <t>6231900000121699413</t>
  </si>
  <si>
    <t>患者 张花粉 自助机退款 196 元！</t>
  </si>
  <si>
    <t>6217997020002712864</t>
  </si>
  <si>
    <t>患者 李杏 自助机退款 1300 元！</t>
  </si>
  <si>
    <t>6231900000076386123</t>
  </si>
  <si>
    <t>患者 徐美爱 自助机退款 962 元！</t>
  </si>
  <si>
    <t>6228481198372434275</t>
  </si>
  <si>
    <t>患者 徐丽仙 自助机退款 96 元！</t>
  </si>
  <si>
    <t>6223691768288015</t>
  </si>
  <si>
    <t>0916154971</t>
  </si>
  <si>
    <t>患者 高华能 自助机退款 129 元！</t>
  </si>
  <si>
    <t>6228484148314468474</t>
  </si>
  <si>
    <t>患者 周荣 自助机退款 800 元！</t>
  </si>
  <si>
    <t>62230829005479484</t>
  </si>
  <si>
    <t>周荣</t>
  </si>
  <si>
    <t>账号有误</t>
  </si>
  <si>
    <t>患者 周忠宝 自助机退款 1138 元！</t>
  </si>
  <si>
    <t>6221887300034656635</t>
  </si>
  <si>
    <t>患者 赵阳兵 自助机退款 1496 元！</t>
  </si>
  <si>
    <t>6283660041997020</t>
  </si>
  <si>
    <t>患者 黄涛 自助机退款 680 元！</t>
  </si>
  <si>
    <t>6217003900005644911</t>
  </si>
  <si>
    <t>患者 黄涛 自助机退款 4000 元！</t>
  </si>
  <si>
    <t>6221682204508365</t>
  </si>
  <si>
    <t>患者 杨顺桂 自助机退款 1039 元！</t>
  </si>
  <si>
    <t>6212262504001497139</t>
  </si>
  <si>
    <t>患者 高迪 自助机退款 797 元！</t>
  </si>
  <si>
    <t>6212262508000437806</t>
  </si>
  <si>
    <t>患者 张顺才 自助机退款 24 元！</t>
  </si>
  <si>
    <t>6221507300015208547</t>
  </si>
  <si>
    <t>张顺才</t>
  </si>
  <si>
    <t>患者 李加玉 自助机退款 600 元！</t>
  </si>
  <si>
    <t>6231900000059997771</t>
  </si>
  <si>
    <t>患者 赵发芬 自助机退款 212 元！</t>
  </si>
  <si>
    <t>6222084402021553285</t>
  </si>
  <si>
    <t>患者 张万清 自助机退款 480 元！</t>
  </si>
  <si>
    <t>6223691792727954</t>
  </si>
  <si>
    <t>20170613</t>
  </si>
  <si>
    <t>患者 蒋兰 自助机退款 169 元！</t>
  </si>
  <si>
    <t>6217997020001397972</t>
  </si>
  <si>
    <t>蒋兰</t>
  </si>
  <si>
    <t>患者 孙美华 自助机退款 1000 元！</t>
  </si>
  <si>
    <t>6223690929710073</t>
  </si>
  <si>
    <t>患者 徐俊 自助机退款 1000 元！</t>
  </si>
  <si>
    <t>6231900000053814931</t>
  </si>
  <si>
    <t>患者 牛学金 自助机退款 734 元！</t>
  </si>
  <si>
    <t>6214858714572187</t>
  </si>
  <si>
    <t>患者 万伟 自助机退款 92 元！</t>
  </si>
  <si>
    <t>6217007160002864808</t>
  </si>
  <si>
    <t>万伟</t>
  </si>
  <si>
    <t>患者 黄锐 自助机退款 300 元！</t>
  </si>
  <si>
    <t>患者 刘敏琳 自助机退款 332 元！</t>
  </si>
  <si>
    <t>6217790001109332813</t>
  </si>
  <si>
    <t>账号与户名不符。</t>
  </si>
  <si>
    <t>患者 杨丽梅 自助机退款 400 元！</t>
  </si>
  <si>
    <t>6225768716520547</t>
  </si>
  <si>
    <t>患者 廖显锋 自助机退款 1000 元！</t>
  </si>
  <si>
    <t>6282880012764750</t>
  </si>
  <si>
    <t>患者 廖显锋 自助机退款 678 元！</t>
  </si>
  <si>
    <t>患者 向华 自助机退款 2500 元！</t>
  </si>
  <si>
    <t>6221507300015083197</t>
  </si>
  <si>
    <t>患者 陈莉琼 自助机退款 100 元！</t>
  </si>
  <si>
    <t>6228480868648665677</t>
  </si>
  <si>
    <t>患者 何钢 自助机退款 200 元！</t>
  </si>
  <si>
    <t>6226880037375680</t>
  </si>
  <si>
    <t>何钢</t>
  </si>
  <si>
    <t>患者 何钢 自助机退款 244 元！</t>
  </si>
  <si>
    <t>患者 夏云娟 自助机退款 20 元！</t>
  </si>
  <si>
    <t>6225757557287191</t>
  </si>
  <si>
    <t>患者 李天慧 自助机退款 65 元！</t>
  </si>
  <si>
    <t>6231900020009947924</t>
  </si>
  <si>
    <t>李天慧</t>
  </si>
  <si>
    <t>0916744311</t>
  </si>
  <si>
    <t>患者 严娇 自助机退款 172 元！</t>
  </si>
  <si>
    <t>6217003900002578716</t>
  </si>
  <si>
    <t>患者 马甜 自助机退款 380 元！</t>
  </si>
  <si>
    <t>6259611643928103</t>
  </si>
  <si>
    <t>患者 严莉 自助机退款 4214 元！</t>
  </si>
  <si>
    <t>6222082409000675270</t>
  </si>
  <si>
    <t>患者 李丽 自助机退款 15 元！</t>
  </si>
  <si>
    <t>4563512700113084312</t>
  </si>
  <si>
    <t>患者 张爱华 自助机退款 680 元！</t>
  </si>
  <si>
    <t>6259190037065269</t>
  </si>
  <si>
    <t>患者 张爱华 自助机退款 1900 元！</t>
  </si>
  <si>
    <t>患者 刘关富 自助机退款 247 元！</t>
  </si>
  <si>
    <t>6223692370872519</t>
  </si>
  <si>
    <t>患者 张远琼 自助机退款 91 元！</t>
  </si>
  <si>
    <t>6231900000015645555</t>
  </si>
  <si>
    <t>患者 公志荣 自助机退款 386 元！</t>
  </si>
  <si>
    <t>患者 王亚萍 自助机退款 328 元！</t>
  </si>
  <si>
    <t>6222370235378888</t>
  </si>
  <si>
    <t>北京市北京���</t>
  </si>
  <si>
    <t>患者 李芹艳 自助机退款 151 元！</t>
  </si>
  <si>
    <t>6217003860024862771</t>
  </si>
  <si>
    <t>患者 浦周云 自助机退款 200 元！</t>
  </si>
  <si>
    <t>6214993860201099</t>
  </si>
  <si>
    <t>浦周云</t>
  </si>
  <si>
    <t>患者 包昌雪 自助机退款 994 元！</t>
  </si>
  <si>
    <t>6217852700008336081</t>
  </si>
  <si>
    <t>患者 李林元 自助机退款 500 元！</t>
  </si>
  <si>
    <t>6236683860003818296</t>
  </si>
  <si>
    <t>患者 祝良芳 自助机退款 1000 元！</t>
  </si>
  <si>
    <t>6228483300420964919</t>
  </si>
  <si>
    <t>患者 崔关林 自助机退款 1902 元！</t>
  </si>
  <si>
    <t>6231900000098749571</t>
  </si>
  <si>
    <t>患者 袁林 自助机退款 120 元！</t>
  </si>
  <si>
    <t>6223691876762844</t>
  </si>
  <si>
    <t>袁林</t>
  </si>
  <si>
    <t>患者 杨绍翔 自助机退款 340 元！</t>
  </si>
  <si>
    <t>6228483301027571818</t>
  </si>
  <si>
    <t>杨绍翔</t>
  </si>
  <si>
    <t>患者 李彩梅 自助机退款 994 元！</t>
  </si>
  <si>
    <t>6228481936012194464</t>
  </si>
  <si>
    <t>患者 邓高云 自助机退款 500 元！</t>
  </si>
  <si>
    <t>3568950029066200</t>
  </si>
  <si>
    <t>患者 诸俊伟 自助机退款 2000 元！</t>
  </si>
  <si>
    <t>6212262506000254775</t>
  </si>
  <si>
    <t>诸俊伟</t>
  </si>
  <si>
    <t>患者 白如鸿 自助机退款 468 元！</t>
  </si>
  <si>
    <t>6222535390287088</t>
  </si>
  <si>
    <t>患者 施丽玲 自助机退款 4000 元！</t>
  </si>
  <si>
    <t>6236683860001377808</t>
  </si>
  <si>
    <t>患者 唐进勇 自助机退款 768 元！</t>
  </si>
  <si>
    <t>6214838717211561</t>
  </si>
  <si>
    <t>患者 肖亮 自助机退款 922 元！</t>
  </si>
  <si>
    <t>患者 张晓锋 自助机退款 1650 元！</t>
  </si>
  <si>
    <t>6217996900034791229</t>
  </si>
  <si>
    <t>张晓锋</t>
  </si>
  <si>
    <t>患者 李晓青 自助机退款 1079 元！</t>
  </si>
  <si>
    <t>6223691366228769</t>
  </si>
  <si>
    <t>患者 刘路生 自助机退款 1500 元！</t>
  </si>
  <si>
    <t>6231900000001998604</t>
  </si>
  <si>
    <t>患者 刘路生 自助机退款 3338 元！</t>
  </si>
  <si>
    <t>患者 桑小茜 自助机退款 80 元！</t>
  </si>
  <si>
    <t>患者 毕重仙 自助机退款 656 元！</t>
  </si>
  <si>
    <t>6231900000066144193</t>
  </si>
  <si>
    <t>患者 施丽玲 自助机退款 913 元！</t>
  </si>
  <si>
    <t>患者 谢公美 自助机退款 846 元！</t>
  </si>
  <si>
    <t>6230351836158721</t>
  </si>
  <si>
    <t>深圳农村商业银行股份有限公司</t>
  </si>
  <si>
    <t>谢公美</t>
  </si>
  <si>
    <t>402584009991</t>
  </si>
  <si>
    <t>患者 徐忠 自助机退款 10 元！</t>
  </si>
  <si>
    <t>6228480868607579976</t>
  </si>
  <si>
    <t>患者 蒋鸽 自助机退款 364 元！</t>
  </si>
  <si>
    <t>6228480868347434474</t>
  </si>
  <si>
    <t>患者 崔关林 自助机退款 115 元！</t>
  </si>
  <si>
    <t>患者 撒引兰 自助机退款 1000 元！</t>
  </si>
  <si>
    <t>6212262505007230762</t>
  </si>
  <si>
    <t>患者 林世艳 自助机退款 192 元！</t>
  </si>
  <si>
    <t>6228482890863624419</t>
  </si>
  <si>
    <t>患者 李如艳 自助机退款 582 元！</t>
  </si>
  <si>
    <t>6231900000042363586</t>
  </si>
  <si>
    <t>患者 熊建华 自助机退款 1 元！</t>
  </si>
  <si>
    <t>6217003990000436561</t>
  </si>
  <si>
    <t>熊建华</t>
  </si>
  <si>
    <t>患者 杨学伟 自助机退款 555 元！</t>
  </si>
  <si>
    <t>6228484168316512376</t>
  </si>
  <si>
    <t>患者 黄丽 自助机退款 157 元！</t>
  </si>
  <si>
    <t>6221550361014503</t>
  </si>
  <si>
    <t>患者 黄丽 自助机退款 100 元！</t>
  </si>
  <si>
    <t>患者 蒋金凤 自助机退款 655 元！</t>
  </si>
  <si>
    <t>6228480868050290477</t>
  </si>
  <si>
    <t>蒋金凤</t>
  </si>
  <si>
    <t>患者 朱天正 自助机退款 5599 元！</t>
  </si>
  <si>
    <t>6231900000002275994</t>
  </si>
  <si>
    <t>朱天正</t>
  </si>
  <si>
    <t>患者 朱天正 自助机退款 5819 元！</t>
  </si>
  <si>
    <t>患者 杨雅玲 自助机退款 1 元！</t>
  </si>
  <si>
    <t>患者 杨国福 自助机退款 294 元！</t>
  </si>
  <si>
    <t>6223692215479942</t>
  </si>
  <si>
    <t>杨国福</t>
  </si>
  <si>
    <t>患者 徐倩 自助机退款 1000 元！</t>
  </si>
  <si>
    <t>6228481931143392715</t>
  </si>
  <si>
    <t>20170614</t>
  </si>
  <si>
    <t>患者 万雪梅 自助机退款 3000 元！</t>
  </si>
  <si>
    <t>6221682812008121</t>
  </si>
  <si>
    <t>患者 夏存丽 自助机退款 342 元！</t>
  </si>
  <si>
    <t>6231900000108716016</t>
  </si>
  <si>
    <t>夏存丽</t>
  </si>
  <si>
    <t>患者 谢天芬 自助机退款 447 元！</t>
  </si>
  <si>
    <t>6223691374661639</t>
  </si>
  <si>
    <t>患者 章萍 自助机退款 1000 元！</t>
  </si>
  <si>
    <t>6230580000093034408</t>
  </si>
  <si>
    <t>患者 余成钢 自助机退款 1994 元！</t>
  </si>
  <si>
    <t>6217003910002860550</t>
  </si>
  <si>
    <t>患者 余成钢 自助机退款 980 元！</t>
  </si>
  <si>
    <t>患者 胡德胜 自助机退款 1000 元！</t>
  </si>
  <si>
    <t>6217003890003300790</t>
  </si>
  <si>
    <t>患者 吴祖贤 自助机退款 991 元！</t>
  </si>
  <si>
    <t>6283660301103673</t>
  </si>
  <si>
    <t>患者 王赐福 自助机退款 247 元！</t>
  </si>
  <si>
    <t>4100628714730818</t>
  </si>
  <si>
    <t>患者 张瑞 自助机退款 500 元！</t>
  </si>
  <si>
    <t>6228480868659159578</t>
  </si>
  <si>
    <t>患者 朱德相 自助机退款 28 元！</t>
  </si>
  <si>
    <t>6217997020001007506</t>
  </si>
  <si>
    <t>患者 单德彪 自助机退款 113 元！</t>
  </si>
  <si>
    <t>6230580000064360311</t>
  </si>
  <si>
    <t>患者 桂建春 自助机退款 958 元！</t>
  </si>
  <si>
    <t>6230582000051420548</t>
  </si>
  <si>
    <t>(RJ02)账号、户名不符</t>
  </si>
  <si>
    <t>患者 刘英美 自助机退款 7944 元！</t>
  </si>
  <si>
    <t>6210178002022357108</t>
  </si>
  <si>
    <t>患者 杜林芝 自助机退款 357 元！</t>
  </si>
  <si>
    <t>6228483618605140371</t>
  </si>
  <si>
    <t>患者 林海 自助机退款 517 元！</t>
  </si>
  <si>
    <t>6217852700017556992</t>
  </si>
  <si>
    <t>收款人户名有误</t>
  </si>
  <si>
    <t>患者 路程皓 自助机退款 500 元！</t>
  </si>
  <si>
    <t>6214157311800235833</t>
  </si>
  <si>
    <t>富滇银行股份有限公司运营管理部</t>
  </si>
  <si>
    <t>313731010015</t>
  </si>
  <si>
    <t>患者 卯春琼 自助机退款 520 元！</t>
  </si>
  <si>
    <t>6223690890871284</t>
  </si>
  <si>
    <t>卯春琼</t>
  </si>
  <si>
    <t>患者 李燕萍 自助机退款 370 元！</t>
  </si>
  <si>
    <t>6217902700002502282</t>
  </si>
  <si>
    <t>患者 和顺香 自助机退款 860 元！</t>
  </si>
  <si>
    <t>6217232513000076931</t>
  </si>
  <si>
    <t>患者 叶开茂 自助机退款 70 元！</t>
  </si>
  <si>
    <t>6231900000022842815</t>
  </si>
  <si>
    <t>患者 王琴 自助机退款 100 元！</t>
  </si>
  <si>
    <t>6217977091000112369</t>
  </si>
  <si>
    <t>患者 秦志敏 自助机退款 500 元！</t>
  </si>
  <si>
    <t>6222350012431985</t>
  </si>
  <si>
    <t>账号不存在</t>
  </si>
  <si>
    <t>患者 沈定良 自助机退款 247 元！</t>
  </si>
  <si>
    <t>6221550323070288</t>
  </si>
  <si>
    <t>患者 沈姣 自助机退款 315 元！</t>
  </si>
  <si>
    <t>患者 李永帅 自助机退款 1500 元！</t>
  </si>
  <si>
    <t>6217003320047470169</t>
  </si>
  <si>
    <t>患者 张珍美 自助机退款 275 元！</t>
  </si>
  <si>
    <t>6214838711306532</t>
  </si>
  <si>
    <t>患者 栾维建 自助机退款 1000 元！</t>
  </si>
  <si>
    <t>6282880013272142</t>
  </si>
  <si>
    <t>患者 栾维建 自助机退款 850 元！</t>
  </si>
  <si>
    <t>患者 栾维建 自助机退款 1660 元！</t>
  </si>
  <si>
    <t>患者 高小峰 自助机退款 1536 元！</t>
  </si>
  <si>
    <t>6282880012923497</t>
  </si>
  <si>
    <t>患者 高小峰 自助机退款 1225 元！</t>
  </si>
  <si>
    <t>患者 李菊亚 自助机退款 300 元！</t>
  </si>
  <si>
    <t>6228480866196242063</t>
  </si>
  <si>
    <t>患者 董立杰 自助机退款 3088 元！</t>
  </si>
  <si>
    <t>6217997300042827231</t>
  </si>
  <si>
    <t>患者 李建贵 自助机退款 500 元！</t>
  </si>
  <si>
    <t>6229224500569106</t>
  </si>
  <si>
    <t>患者 袁声会 自助机退款 1696 元！</t>
  </si>
  <si>
    <t>6228483868502318576</t>
  </si>
  <si>
    <t>患者 陈春梅 自助机退款 84 元！</t>
  </si>
  <si>
    <t>6228453976010012965</t>
  </si>
  <si>
    <t>陈春梅</t>
  </si>
  <si>
    <t>患者 陈春梅 自助机退款 90 元！</t>
  </si>
  <si>
    <t>患者 李淑靓 自助机退款 69 元！</t>
  </si>
  <si>
    <t>6228484156090132867</t>
  </si>
  <si>
    <t>患者 杨晰 自助机退款 198 元！</t>
  </si>
  <si>
    <t>患者 余兰 自助机退款 450 元！</t>
  </si>
  <si>
    <t>6217007170001971223</t>
  </si>
  <si>
    <t>患者 马明辉 自助机退款 330 元！</t>
  </si>
  <si>
    <t>6231900000062831256</t>
  </si>
  <si>
    <t>患者 蒋陆陆 自助机退款 500 元！</t>
  </si>
  <si>
    <t>4033920023766225</t>
  </si>
  <si>
    <t>蒋陆陆</t>
  </si>
  <si>
    <t>患者 张悠寒 自助机退款 3731 元！</t>
  </si>
  <si>
    <t>4349100254881154</t>
  </si>
  <si>
    <t>张悠寒</t>
  </si>
  <si>
    <t>患者 王正荣 自助机退款 500 元！</t>
  </si>
  <si>
    <t>6222807171561002112</t>
  </si>
  <si>
    <t>患者 何平梅 自助机退款 2500 元！</t>
  </si>
  <si>
    <t>6283174240021103</t>
  </si>
  <si>
    <t>患者 何平梅 自助机退款 75 元！</t>
  </si>
  <si>
    <t>6231900000055864751</t>
  </si>
  <si>
    <t>患者 何平梅 自助机退款 89 元！</t>
  </si>
  <si>
    <t>患者 马才惠 自助机退款 7651 元！</t>
  </si>
  <si>
    <t>6228480868098646474</t>
  </si>
  <si>
    <t>患者 黄乖良 自助机退款 1169 元！</t>
  </si>
  <si>
    <t>6228481936095844068</t>
  </si>
  <si>
    <t>黄乖良</t>
  </si>
  <si>
    <t>患者 董佳欣 自助机退款 218 元！</t>
  </si>
  <si>
    <t>622908473562420912</t>
  </si>
  <si>
    <t>患者 番学玲 自助机退款 2000 元！</t>
  </si>
  <si>
    <t>6228483358380794775</t>
  </si>
  <si>
    <t>患者 李语琴 自助机退款 300 元！</t>
  </si>
  <si>
    <t>6223691387878147</t>
  </si>
  <si>
    <t>患者 普葵香 自助机退款 154 元！</t>
  </si>
  <si>
    <t>6236683970000105306</t>
  </si>
  <si>
    <t>患者 陆进 自助机退款 121 元！</t>
  </si>
  <si>
    <t>6228483860645613310</t>
  </si>
  <si>
    <t>患者 梁春霞 自助机退款 9000 元！</t>
  </si>
  <si>
    <t>6231900000025464666</t>
  </si>
  <si>
    <t>患者 孙元飞 自助机退款 6 元！</t>
  </si>
  <si>
    <t>6222022410006108632</t>
  </si>
  <si>
    <t>孙元飞</t>
  </si>
  <si>
    <t>患者 钱辉 自助机退款 15 元！</t>
  </si>
  <si>
    <t>6228480866187236165</t>
  </si>
  <si>
    <t>患者 李云有 自助机退款 216 元！</t>
  </si>
  <si>
    <t>6231900000062602087</t>
  </si>
  <si>
    <t>李云有</t>
  </si>
  <si>
    <t>患者 杨顺桂 自助机退款 212 元！</t>
  </si>
  <si>
    <t>患者 李建贵 自助机退款 5000 元！</t>
  </si>
  <si>
    <t>患者 方蓉 自助机退款 103 元！</t>
  </si>
  <si>
    <t>6217852700008938068</t>
  </si>
  <si>
    <t>患者 李华金 自助机退款 313 元！</t>
  </si>
  <si>
    <t>6231900000015755255</t>
  </si>
  <si>
    <t>患者 白海燕 自助机退款 1490 元！</t>
  </si>
  <si>
    <t>6259656240175921</t>
  </si>
  <si>
    <t>患者 何翠仙 自助机退款 404 元！</t>
  </si>
  <si>
    <t>6222082502004426417</t>
  </si>
  <si>
    <t>何翠仙</t>
  </si>
  <si>
    <t>患者 王建林 自助机退款 1000 元！</t>
  </si>
  <si>
    <t>6214838714195346</t>
  </si>
  <si>
    <t>王建林</t>
  </si>
  <si>
    <t>患者 韦立波 自助机退款 332 元！</t>
  </si>
  <si>
    <t>6231900000122635481</t>
  </si>
  <si>
    <t>患者 张加梅 自助机退款 342 元！</t>
  </si>
  <si>
    <t>6214858713915122</t>
  </si>
  <si>
    <t>患者 胡凡君 自助机退款 394 元！</t>
  </si>
  <si>
    <t>6217232512000226058</t>
  </si>
  <si>
    <t>胡凡君</t>
  </si>
  <si>
    <t>患者 何少明 自助机退款 71 元！</t>
  </si>
  <si>
    <t>6223691338794179</t>
  </si>
  <si>
    <t>患者 赵红霞 自助机退款 690 元！</t>
  </si>
  <si>
    <t>6283660017168887</t>
  </si>
  <si>
    <t>患者 钟鑫 自助机退款 305 元！</t>
  </si>
  <si>
    <t>6231900000054434424</t>
  </si>
  <si>
    <t>钟鑫</t>
  </si>
  <si>
    <t>患者 李朝平 自助机退款 7 元！</t>
  </si>
  <si>
    <t>6223692202225803</t>
  </si>
  <si>
    <t>患者 李朝平 自助机退款 2 元！</t>
  </si>
  <si>
    <t>患者 普旭 自助机退款 556 元！</t>
  </si>
  <si>
    <t>6231900000111115768</t>
  </si>
  <si>
    <t>患者 王磊 自助机退款 305 元！</t>
  </si>
  <si>
    <t>6236683860004075540</t>
  </si>
  <si>
    <t>患者 杨华 自助机退款 500 元！</t>
  </si>
  <si>
    <t>6231900020009621131</t>
  </si>
  <si>
    <t>杨华</t>
  </si>
  <si>
    <t>患者 张庭瑞 自助机退款 50 元！</t>
  </si>
  <si>
    <t>6259656740092568</t>
  </si>
  <si>
    <t>患者 张庭瑞 自助机退款 219 元！</t>
  </si>
  <si>
    <t>患者 李宏兴 自助机退款 980 元！</t>
  </si>
  <si>
    <t>6282880064296099</t>
  </si>
  <si>
    <t>患者 李宏兴 自助机退款 470 元！</t>
  </si>
  <si>
    <t>患者 敖小芬 自助机退款 400 元！</t>
  </si>
  <si>
    <t>6227007171570227087</t>
  </si>
  <si>
    <t>患者 陈昌梅 自助机退款 164 元！</t>
  </si>
  <si>
    <t>6217790001098329085</t>
  </si>
  <si>
    <t>户名有误</t>
  </si>
  <si>
    <t>患者 杨菊飞 自助机退款 10 元！</t>
  </si>
  <si>
    <t>患者 徐晓娟 自助机退款 1647 元！</t>
  </si>
  <si>
    <t>6217852700017885755</t>
  </si>
  <si>
    <t>患者 李丽萍 自助机退款 324 元！</t>
  </si>
  <si>
    <t>6217003900001491325</t>
  </si>
  <si>
    <t>患者 赵玉香 自助机退款 25 元！</t>
  </si>
  <si>
    <t>6217997300029304196</t>
  </si>
  <si>
    <t>患者 张兵 自助机退款 46 元！</t>
  </si>
  <si>
    <t>6217007170004821193</t>
  </si>
  <si>
    <t>患者 李黎 自助机退款 1000 元！</t>
  </si>
  <si>
    <t>6253634006778804</t>
  </si>
  <si>
    <t>李黎</t>
  </si>
  <si>
    <t>患者 钱玉堂 自助机退款 500 元！</t>
  </si>
  <si>
    <t>6223692146646593</t>
  </si>
  <si>
    <t>患者 李建贵 自助机退款 3000 元！</t>
  </si>
  <si>
    <t>6222520588130316</t>
  </si>
  <si>
    <t>患者 李建贵 自助机退款 2000 元！</t>
  </si>
  <si>
    <t>患者 陈芳 自助机退款 398 元！</t>
  </si>
  <si>
    <t>6222350116469253</t>
  </si>
  <si>
    <t>20170615</t>
  </si>
  <si>
    <t>患者 张丽萍 自助机退款 9052 元！</t>
  </si>
  <si>
    <t>患者 陈贤能 自助机退款 1045 元！</t>
  </si>
  <si>
    <t>6221507300002041091</t>
  </si>
  <si>
    <t>患者 陈贤能 自助机退款 142 元！</t>
  </si>
  <si>
    <t>患者 董吉胜 自助机退款 214 元！</t>
  </si>
  <si>
    <t>6282880023369375</t>
  </si>
  <si>
    <t>患者 董吉胜 自助机退款 1000 元！</t>
  </si>
  <si>
    <t>患者 董吉胜 自助机退款 297 元！</t>
  </si>
  <si>
    <t>患者 王愿祥 自助机退款 94 元！</t>
  </si>
  <si>
    <t>6259654240658228</t>
  </si>
  <si>
    <t>患者 宾成巧 自助机退款 3100 元！</t>
  </si>
  <si>
    <t>6223692339516629</t>
  </si>
  <si>
    <t>6259656240604201</t>
  </si>
  <si>
    <t>患者 郑有才 自助机退款 365 元！</t>
  </si>
  <si>
    <t>患者 张明勇 自助机退款 1088 元！</t>
  </si>
  <si>
    <t>6228483868610268374</t>
  </si>
  <si>
    <t>患者 杨继兰 自助机退款 2 元！</t>
  </si>
  <si>
    <t>6214858713401297</t>
  </si>
  <si>
    <t>患者 谷兴芝 自助机退款 300 元！</t>
  </si>
  <si>
    <t>6231900000131081685</t>
  </si>
  <si>
    <t>患者 刘家城 自助机退款 550 元！</t>
  </si>
  <si>
    <t>6228483346261899862</t>
  </si>
  <si>
    <t>患者 阮继琼 自助机退款 4000 元！</t>
  </si>
  <si>
    <t>6228451928007384776</t>
  </si>
  <si>
    <t>患者 王晓慧 自助机退款 6300 元！</t>
  </si>
  <si>
    <t>5187107601767970</t>
  </si>
  <si>
    <t>王晓慧</t>
  </si>
  <si>
    <t>患者 康若娜 自助机退款 100 元！</t>
  </si>
  <si>
    <t>6228483318600541976</t>
  </si>
  <si>
    <t>患者 沙学杰 自助机退款 1572 元！</t>
  </si>
  <si>
    <t>6223691044641342</t>
  </si>
  <si>
    <t>患者 赵婷 自助机退款 81 元！</t>
  </si>
  <si>
    <t>6225768301618797</t>
  </si>
  <si>
    <t>患者 李晶晶 自助机退款 89 元！</t>
  </si>
  <si>
    <t>6231900000031734573</t>
  </si>
  <si>
    <t>患者 李莲 自助机退款 653 元！</t>
  </si>
  <si>
    <t>3568891134331586</t>
  </si>
  <si>
    <t>患者 唐天敏 自助机退款 175 元！</t>
  </si>
  <si>
    <t>6217003860016236620</t>
  </si>
  <si>
    <t>患者 熊洪琼 自助机退款 5000 元！</t>
  </si>
  <si>
    <t>6258061644891754</t>
  </si>
  <si>
    <t>广东省广州市</t>
  </si>
  <si>
    <t>广发银行股份有限公司</t>
  </si>
  <si>
    <t>306581000003</t>
  </si>
  <si>
    <t>患者 周艳 自助机退款 8154 元！</t>
  </si>
  <si>
    <t>患者 何丽霞 自助机退款 1000 元！</t>
  </si>
  <si>
    <t>6217003940000397511</t>
  </si>
  <si>
    <t>患者 鲍婉莹 自助机退款 10 元！</t>
  </si>
  <si>
    <t>6228481619660526977</t>
  </si>
  <si>
    <t>患者 申继玲 自助机退款 935 元！</t>
  </si>
  <si>
    <t>6231900000055471318</t>
  </si>
  <si>
    <t>患者 单若菲 自助机退款 125 元！</t>
  </si>
  <si>
    <t>6228480048815446470</t>
  </si>
  <si>
    <t>单若菲</t>
  </si>
  <si>
    <t>患者 周吉查 自助机退款 6 元！</t>
  </si>
  <si>
    <t>6228483868589220570</t>
  </si>
  <si>
    <t>患者 熊健 自助机退款 589 元！</t>
  </si>
  <si>
    <t>6217003860008159517</t>
  </si>
  <si>
    <t>熊健</t>
  </si>
  <si>
    <t>患者 张文卓 自助机退款 500 元！</t>
  </si>
  <si>
    <t>6214858712926369</t>
  </si>
  <si>
    <t>患者 王雪宁 自助机退款 4000 元！</t>
  </si>
  <si>
    <t>6212262502027209819</t>
  </si>
  <si>
    <t>患者 唐泽荷 自助机退款 277 元！</t>
  </si>
  <si>
    <t>6282880065205644</t>
  </si>
  <si>
    <t>患者 李向仙 自助机退款 210 元！</t>
  </si>
  <si>
    <t>6228481938154615470</t>
  </si>
  <si>
    <t>患者 段华 自助机退款 500 元！</t>
  </si>
  <si>
    <t>6212262512000264152</t>
  </si>
  <si>
    <t>患者 张银军 自助机退款 100 元！</t>
  </si>
  <si>
    <t>6231900000095791238</t>
  </si>
  <si>
    <t>患者 王芹 自助机退款 500 元！</t>
  </si>
  <si>
    <t>6214600180003733719</t>
  </si>
  <si>
    <t>患者 甘旺姣 自助机退款 800 元！</t>
  </si>
  <si>
    <t>6225888718161122</t>
  </si>
  <si>
    <t>患者 刘成 自助机退款 13 元！</t>
  </si>
  <si>
    <t>6212262502010637919</t>
  </si>
  <si>
    <t>患者 邓田田 自助机退款 116 元！</t>
  </si>
  <si>
    <t>6212262505006791137</t>
  </si>
  <si>
    <t>患者 朱艳梅 自助机退款 107 元！</t>
  </si>
  <si>
    <t>6222622420000246712</t>
  </si>
  <si>
    <t>朱艳梅</t>
  </si>
  <si>
    <t>患者 周艳春 自助机退款 4755 元！</t>
  </si>
  <si>
    <t>6228483961154403117</t>
  </si>
  <si>
    <t>患者 李娇 自助机退款 4996 元！</t>
  </si>
  <si>
    <t>6221507300009726215</t>
  </si>
  <si>
    <t>李娇</t>
  </si>
  <si>
    <t>患者 余霖峰 自助机退款 500 元！</t>
  </si>
  <si>
    <t>6226890118208759</t>
  </si>
  <si>
    <t>患者 杨小平 自助机退款 400 元！</t>
  </si>
  <si>
    <t>6221887300030474330</t>
  </si>
  <si>
    <t>患者 杨小平 自助机退款 1098 元！</t>
  </si>
  <si>
    <t>患者 任玉情 自助机退款 500 元！</t>
  </si>
  <si>
    <t>6214600180006952910</t>
  </si>
  <si>
    <t>患者 和丽花 自助机退款 700 元！</t>
  </si>
  <si>
    <t>6228484156089499566</t>
  </si>
  <si>
    <t>患者 董超 自助机退款 100 元！</t>
  </si>
  <si>
    <t>6226661300932104</t>
  </si>
  <si>
    <t>董超</t>
  </si>
  <si>
    <t>患者 谢均 自助机退款 650 元！</t>
  </si>
  <si>
    <t>6228480868664336377</t>
  </si>
  <si>
    <t>患者 张莞萍 自助机退款 349 元！</t>
  </si>
  <si>
    <t>6210178002015907927</t>
  </si>
  <si>
    <t>张莞萍</t>
  </si>
  <si>
    <t>患者 胡艳明 自助机退款 400 元！</t>
  </si>
  <si>
    <t>6221570099102511</t>
  </si>
  <si>
    <t>患者 王大露 自助机退款 500 元！</t>
  </si>
  <si>
    <t>6228480868592070577</t>
  </si>
  <si>
    <t>患者 农仕云 自助机退款 288 元！</t>
  </si>
  <si>
    <t>6210188800015873892</t>
  </si>
  <si>
    <t>广东省农村信用社联合社</t>
  </si>
  <si>
    <t>农仕云</t>
  </si>
  <si>
    <t>402581090008</t>
  </si>
  <si>
    <t>患者 尹菊芬 自助机退款 1824 元！</t>
  </si>
  <si>
    <t>6228483358464738276</t>
  </si>
  <si>
    <t>患者 罗家金 自助机退款 12 元！</t>
  </si>
  <si>
    <t>6231900000130693506</t>
  </si>
  <si>
    <t>患者 冯怀邦 自助机退款 732 元！</t>
  </si>
  <si>
    <t>患者 贺金连 自助机退款 217 元！</t>
  </si>
  <si>
    <t>6214157312903508399</t>
  </si>
  <si>
    <t>患者 李海燕 自助机退款 4000 元！</t>
  </si>
  <si>
    <t>6217852700006679904</t>
  </si>
  <si>
    <t>李海燕</t>
  </si>
  <si>
    <t>患者 杨晓岚 自助机退款 575 元！</t>
  </si>
  <si>
    <t>6217232513000034773</t>
  </si>
  <si>
    <t>杨晓岚</t>
  </si>
  <si>
    <t>患者 车强 自助机退款 300 元！</t>
  </si>
  <si>
    <t>6236683920000130812</t>
  </si>
  <si>
    <t>车强</t>
  </si>
  <si>
    <t>患者 姜梅飞 自助机退款 76 元！</t>
  </si>
  <si>
    <t>6223691449271166</t>
  </si>
  <si>
    <t>患者 杨绍仙 自助机退款 200 元！</t>
  </si>
  <si>
    <t>6224698122298100</t>
  </si>
  <si>
    <t>杨绍���</t>
  </si>
  <si>
    <t>患者 杨贵飞 自助机退款 4000 元！</t>
  </si>
  <si>
    <t>6259760005997667</t>
  </si>
  <si>
    <t>杨贵飞</t>
  </si>
  <si>
    <t>患者 李娅瑛 自助机退款 181 元！</t>
  </si>
  <si>
    <t>6212262410002943271</t>
  </si>
  <si>
    <t>患者 谢静 自助机退款 500 元！</t>
  </si>
  <si>
    <t>4563512700119704707</t>
  </si>
  <si>
    <t>患者 白秋珍 自助机退款 390 元！</t>
  </si>
  <si>
    <t>6231900000036432165</t>
  </si>
  <si>
    <t>白秋珍</t>
  </si>
  <si>
    <t>患者 伍仕朝 自助机退款 480 元！</t>
  </si>
  <si>
    <t>6214838580614222</t>
  </si>
  <si>
    <t>户口号存在，户名不符</t>
  </si>
  <si>
    <t>患者 杨洪琼 自助机退款 1550 元！</t>
  </si>
  <si>
    <t>4218717005767545</t>
  </si>
  <si>
    <t>患者 李银基 自助机退款 26 元！</t>
  </si>
  <si>
    <t>5187187008302415</t>
  </si>
  <si>
    <t>患者 徐铭 自助机退款 235 元！</t>
  </si>
  <si>
    <t>6221887300034604296</t>
  </si>
  <si>
    <t>患者 康正发 自助机退款 27 元！</t>
  </si>
  <si>
    <t>6217003860002032793</t>
  </si>
  <si>
    <t>患者 刘清蜓 自助机退款 77 元！</t>
  </si>
  <si>
    <t>6231900000140885068</t>
  </si>
  <si>
    <t>患者 杜秀群 自助机退款 402 元！</t>
  </si>
  <si>
    <t>6210985882002206570</t>
  </si>
  <si>
    <t>患者 包芳芳 自助机退款 147 元！</t>
  </si>
  <si>
    <t>6217921200135740</t>
  </si>
  <si>
    <t>患者 寸时茂 自助机退款 716 元！</t>
  </si>
  <si>
    <t>6283660019884960</t>
  </si>
  <si>
    <t>患者 徐文 自助机退款 432 元！</t>
  </si>
  <si>
    <t>6231900000053963746</t>
  </si>
  <si>
    <t>徐文</t>
  </si>
  <si>
    <t>患者 郗铃 自助机退款 331 元！</t>
  </si>
  <si>
    <t>6212262510000723078</t>
  </si>
  <si>
    <t>患者 文尹仙 自助机退款 160 元！</t>
  </si>
  <si>
    <t>患者 彭丽贤 自助机退款 8025 元！</t>
  </si>
  <si>
    <t>6217997300007849329</t>
  </si>
  <si>
    <t>患者 李艳娥 自助机退款 500 元！</t>
  </si>
  <si>
    <t>6231900000103853343</t>
  </si>
  <si>
    <t>患者 樊建雨 自助机退款 66 元！</t>
  </si>
  <si>
    <t>6225768759875568</t>
  </si>
  <si>
    <t>患者 霍家燕 自助机退款 222 元！</t>
  </si>
  <si>
    <t>6222622420000613580</t>
  </si>
  <si>
    <t>患者 奎燕枣 自助机退款 270 元！</t>
  </si>
  <si>
    <t>6214858711894105</t>
  </si>
  <si>
    <t>患者 王顺娴 自助机退款 410 元！</t>
  </si>
  <si>
    <t>4392268332377127</t>
  </si>
  <si>
    <t>患者 马文体 自助机退款 901 元！</t>
  </si>
  <si>
    <t>6231900020014456697</t>
  </si>
  <si>
    <t>患者 张瑜 自助机退款 667 元！</t>
  </si>
  <si>
    <t>6212262512000097479</t>
  </si>
  <si>
    <t>患者 崔武兵 自助机退款 292 元！</t>
  </si>
  <si>
    <t>6231900000067513651</t>
  </si>
  <si>
    <t>崔武兵</t>
  </si>
  <si>
    <t>患者 王奇 自助机退款 93 元！</t>
  </si>
  <si>
    <t>6226580054486325</t>
  </si>
  <si>
    <t>患者 周伦 自助机退款 500 元！</t>
  </si>
  <si>
    <t>6231900000129603557</t>
  </si>
  <si>
    <t>周伦</t>
  </si>
  <si>
    <t>RCVBRD</t>
    <phoneticPr fontId="3" type="noConversion"/>
  </si>
  <si>
    <t>自助金额</t>
    <phoneticPr fontId="3" type="noConversion"/>
  </si>
  <si>
    <t>是否平</t>
    <phoneticPr fontId="3" type="noConversion"/>
  </si>
  <si>
    <t>HIS金额</t>
    <phoneticPr fontId="3" type="noConversion"/>
  </si>
  <si>
    <t>是否平</t>
    <phoneticPr fontId="3" type="noConversion"/>
  </si>
  <si>
    <t>银行金额</t>
    <phoneticPr fontId="3" type="noConversion"/>
  </si>
  <si>
    <t>是否平</t>
    <phoneticPr fontId="3" type="noConversion"/>
  </si>
  <si>
    <t>银行状态</t>
    <phoneticPr fontId="3" type="noConversion"/>
  </si>
  <si>
    <t>自助机金额</t>
    <phoneticPr fontId="3" type="noConversion"/>
  </si>
  <si>
    <t>HIS状态</t>
    <phoneticPr fontId="3" type="noConversion"/>
  </si>
  <si>
    <t>OR17061400075606</t>
    <phoneticPr fontId="3" type="noConversion"/>
  </si>
  <si>
    <t>自助机当日应转未转</t>
    <phoneticPr fontId="3" type="noConversion"/>
  </si>
  <si>
    <t>自助机当日前未转处理</t>
    <phoneticPr fontId="3" type="noConversion"/>
  </si>
  <si>
    <t>自助机当日前未转处理</t>
    <phoneticPr fontId="3" type="noConversion"/>
  </si>
  <si>
    <t>自助机入HIS在途</t>
    <phoneticPr fontId="3" type="noConversion"/>
  </si>
  <si>
    <t>统计时间差</t>
    <phoneticPr fontId="3" type="noConversion"/>
  </si>
  <si>
    <t>招行测试调整</t>
    <phoneticPr fontId="3" type="noConversion"/>
  </si>
  <si>
    <t>自助机前日在途计入</t>
    <phoneticPr fontId="3" type="noConversion"/>
  </si>
  <si>
    <t>银行未受理</t>
    <phoneticPr fontId="3" type="noConversion"/>
  </si>
  <si>
    <t>自助机当日应转未转</t>
    <phoneticPr fontId="3" type="noConversion"/>
  </si>
  <si>
    <t>自助机入HIS在途</t>
    <phoneticPr fontId="3" type="noConversion"/>
  </si>
  <si>
    <t>统计时间差</t>
    <phoneticPr fontId="3" type="noConversion"/>
  </si>
  <si>
    <t>招行测试调整</t>
    <phoneticPr fontId="3" type="noConversion"/>
  </si>
  <si>
    <t>自助机前日在途计入</t>
    <phoneticPr fontId="3" type="noConversion"/>
  </si>
  <si>
    <t>自助机当日应转未转</t>
    <phoneticPr fontId="3" type="noConversion"/>
  </si>
  <si>
    <t>自助机入HIS在途</t>
    <phoneticPr fontId="3" type="noConversion"/>
  </si>
  <si>
    <t>自助机前日在途计入</t>
    <phoneticPr fontId="3" type="noConversion"/>
  </si>
  <si>
    <t>银行未受理</t>
    <phoneticPr fontId="3" type="noConversion"/>
  </si>
  <si>
    <t>是否平</t>
    <phoneticPr fontId="3" type="noConversion"/>
  </si>
  <si>
    <t>招行退款调节表 2017-06-12</t>
    <phoneticPr fontId="3" type="noConversion"/>
  </si>
  <si>
    <t>招行退款调节表 2017-06-13</t>
    <phoneticPr fontId="3" type="noConversion"/>
  </si>
  <si>
    <t>招行退款调节表 2017-06-14</t>
    <phoneticPr fontId="3" type="noConversion"/>
  </si>
  <si>
    <t>招行退款调节表 2017-06-15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</si>
</sst>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7" formatCode="&quot;¥&quot;#,##0.00;&quot;¥&quot;\-#,##0.00"/>
    <numFmt numFmtId="176" formatCode="yyyy/mm/dd\ hh:mm:ss"/>
    <numFmt numFmtId="177" formatCode="&quot;¥&quot;#,##0.00_);[Red]\(&quot;¥&quot;#,##0.00\)"/>
    <numFmt numFmtId="178" formatCode="#,##0.00_ "/>
  </numFmts>
  <fonts count="7">
    <font>
      <sz val="11"/>
      <color theme="1"/>
      <name val="宋体"/>
      <charset val="134"/>
      <scheme val="minor"/>
    </font>
    <font>
      <b/>
      <sz val="12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name val="Dialog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8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0" borderId="1" xfId="0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0" fillId="2" borderId="1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>
      <alignment vertical="center"/>
    </xf>
    <xf numFmtId="0" fontId="4" fillId="0" borderId="1" xfId="0" applyFont="1" applyBorder="1">
      <alignment vertical="center"/>
    </xf>
    <xf numFmtId="176" fontId="0" fillId="0" borderId="0" xfId="0" applyNumberFormat="1" applyProtection="1">
      <alignment vertical="center"/>
      <protection locked="0"/>
    </xf>
    <xf numFmtId="0" fontId="6" fillId="0" borderId="0" xfId="0" applyFont="1" applyAlignment="1">
      <alignment horizontal="right"/>
    </xf>
    <xf numFmtId="7" fontId="0" fillId="0" borderId="0" xfId="0" applyNumberFormat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4" fillId="0" borderId="0" xfId="0" applyFont="1">
      <alignment vertical="center"/>
    </xf>
    <xf numFmtId="0" fontId="4" fillId="2" borderId="0" xfId="0" applyFont="1" applyFill="1">
      <alignment vertical="center"/>
    </xf>
    <xf numFmtId="0" fontId="0" fillId="2" borderId="0" xfId="0" applyFill="1">
      <alignment vertical="center"/>
    </xf>
    <xf numFmtId="177" fontId="6" fillId="2" borderId="0" xfId="0" applyNumberFormat="1" applyFont="1" applyFill="1" applyAlignment="1">
      <alignment horizontal="right"/>
    </xf>
    <xf numFmtId="49" fontId="0" fillId="0" borderId="0" xfId="0" applyNumberFormat="1">
      <alignment vertical="center"/>
    </xf>
    <xf numFmtId="49" fontId="4" fillId="2" borderId="0" xfId="0" applyNumberFormat="1" applyFont="1" applyFill="1">
      <alignment vertical="center"/>
    </xf>
    <xf numFmtId="49" fontId="2" fillId="4" borderId="0" xfId="0" applyNumberFormat="1" applyFont="1" applyFill="1">
      <alignment vertical="center"/>
    </xf>
    <xf numFmtId="177" fontId="2" fillId="4" borderId="0" xfId="0" applyNumberFormat="1" applyFont="1" applyFill="1">
      <alignment vertical="center"/>
    </xf>
    <xf numFmtId="0" fontId="2" fillId="4" borderId="0" xfId="0" applyFont="1" applyFill="1">
      <alignment vertical="center"/>
    </xf>
    <xf numFmtId="0" fontId="0" fillId="4" borderId="0" xfId="0" applyFill="1">
      <alignment vertical="center"/>
    </xf>
    <xf numFmtId="14" fontId="0" fillId="0" borderId="0" xfId="0" applyNumberFormat="1">
      <alignment vertical="center"/>
    </xf>
    <xf numFmtId="49" fontId="0" fillId="0" borderId="0" xfId="0" applyNumberFormat="1" applyFont="1">
      <alignment vertical="center"/>
    </xf>
    <xf numFmtId="7" fontId="2" fillId="4" borderId="0" xfId="0" applyNumberFormat="1" applyFont="1" applyFill="1">
      <alignment vertical="center"/>
    </xf>
    <xf numFmtId="176" fontId="0" fillId="2" borderId="0" xfId="0" applyNumberFormat="1" applyFill="1" applyAlignment="1">
      <alignment horizontal="left" vertical="center"/>
    </xf>
    <xf numFmtId="4" fontId="4" fillId="3" borderId="1" xfId="0" applyNumberFormat="1" applyFont="1" applyFill="1" applyBorder="1">
      <alignment vertical="center"/>
    </xf>
    <xf numFmtId="4" fontId="0" fillId="0" borderId="1" xfId="0" applyNumberFormat="1" applyBorder="1">
      <alignment vertical="center"/>
    </xf>
    <xf numFmtId="4" fontId="5" fillId="2" borderId="1" xfId="0" applyNumberFormat="1" applyFont="1" applyFill="1" applyBorder="1">
      <alignment vertical="center"/>
    </xf>
    <xf numFmtId="4" fontId="0" fillId="0" borderId="0" xfId="0" applyNumberFormat="1">
      <alignment vertical="center"/>
    </xf>
    <xf numFmtId="0" fontId="0" fillId="0" borderId="0" xfId="0" applyFill="1">
      <alignment vertical="center"/>
    </xf>
    <xf numFmtId="0" fontId="0" fillId="0" borderId="0" xfId="0" applyNumberFormat="1">
      <alignment vertical="center"/>
    </xf>
    <xf numFmtId="0" fontId="4" fillId="0" borderId="0" xfId="0" applyNumberFormat="1" applyFont="1">
      <alignment vertical="center"/>
    </xf>
    <xf numFmtId="0" fontId="0" fillId="5" borderId="0" xfId="0" applyFill="1">
      <alignment vertical="center"/>
    </xf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176" fontId="2" fillId="4" borderId="0" xfId="0" applyNumberFormat="1" applyFont="1" applyFill="1" applyAlignment="1">
      <alignment horizontal="center" vertical="center"/>
    </xf>
    <xf numFmtId="178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"/>
  <sheetViews>
    <sheetView topLeftCell="A34" zoomScaleNormal="100" zoomScaleSheetLayoutView="100" workbookViewId="0">
      <selection activeCell="M33" sqref="M33"/>
    </sheetView>
  </sheetViews>
  <sheetFormatPr defaultColWidth="9" defaultRowHeight="13.5"/>
  <cols>
    <col min="1" max="1" width="8.5" customWidth="1"/>
    <col min="2" max="2" width="10.875" customWidth="1"/>
    <col min="3" max="6" width="12.875" customWidth="1"/>
    <col min="7" max="7" width="13.75" customWidth="1"/>
    <col min="8" max="8" width="10.375"/>
    <col min="9" max="9" width="9.375"/>
  </cols>
  <sheetData>
    <row r="1" spans="1:8" s="1" customFormat="1" ht="15" customHeight="1">
      <c r="A1" s="41" t="s">
        <v>0</v>
      </c>
      <c r="B1" s="41"/>
      <c r="C1" s="41"/>
      <c r="D1" s="41"/>
      <c r="E1" s="41"/>
      <c r="F1" s="41"/>
      <c r="G1" s="41"/>
      <c r="H1" s="41"/>
    </row>
    <row r="2" spans="1:8" s="1" customFormat="1" ht="15" customHeight="1">
      <c r="A2" s="41" t="s">
        <v>1</v>
      </c>
      <c r="B2" s="41"/>
      <c r="C2" s="41"/>
      <c r="D2" s="41"/>
      <c r="E2" s="41"/>
      <c r="F2" s="41"/>
      <c r="G2" s="41"/>
      <c r="H2" s="41"/>
    </row>
    <row r="3" spans="1:8" ht="27">
      <c r="A3" s="9"/>
      <c r="B3" s="9" t="s">
        <v>2</v>
      </c>
      <c r="C3" s="9" t="s">
        <v>3</v>
      </c>
      <c r="D3" s="10" t="s">
        <v>4</v>
      </c>
      <c r="E3" s="6" t="s">
        <v>5</v>
      </c>
      <c r="F3" s="6" t="s">
        <v>6</v>
      </c>
      <c r="G3" s="11" t="s">
        <v>7</v>
      </c>
      <c r="H3" s="10" t="s">
        <v>8</v>
      </c>
    </row>
    <row r="4" spans="1:8" ht="18" customHeight="1">
      <c r="A4" s="6" t="s">
        <v>9</v>
      </c>
      <c r="B4" s="6">
        <v>140579</v>
      </c>
      <c r="C4" s="6">
        <v>141414</v>
      </c>
      <c r="D4" s="6">
        <f>C4-B4</f>
        <v>835</v>
      </c>
      <c r="E4" s="6">
        <v>115851</v>
      </c>
      <c r="F4" s="6">
        <v>154251</v>
      </c>
      <c r="G4" s="6">
        <f>F4-E4-E11</f>
        <v>100</v>
      </c>
      <c r="H4" s="6">
        <f>D4+G4</f>
        <v>935</v>
      </c>
    </row>
    <row r="5" spans="1:8" ht="18" customHeight="1">
      <c r="A5" s="6" t="s">
        <v>10</v>
      </c>
      <c r="B5" s="6">
        <v>215956</v>
      </c>
      <c r="C5" s="6">
        <v>218016</v>
      </c>
      <c r="D5" s="6">
        <f>C5-B5</f>
        <v>2060</v>
      </c>
      <c r="E5" s="6">
        <v>803551</v>
      </c>
      <c r="F5" s="6">
        <v>1245454.08</v>
      </c>
      <c r="G5" s="6">
        <f>F5-E5-E12</f>
        <v>-3090.9199999999255</v>
      </c>
      <c r="H5" s="6">
        <f>D5+G5</f>
        <v>-1030.9199999999255</v>
      </c>
    </row>
    <row r="6" spans="1:8" ht="18" customHeight="1">
      <c r="A6" s="6" t="s">
        <v>11</v>
      </c>
      <c r="B6" s="6">
        <f>SUM(B4:B5)</f>
        <v>356535</v>
      </c>
      <c r="C6" s="6">
        <f t="shared" ref="C6:H6" si="0">SUM(C4:C5)</f>
        <v>359430</v>
      </c>
      <c r="D6" s="6">
        <f t="shared" si="0"/>
        <v>2895</v>
      </c>
      <c r="E6" s="6">
        <f t="shared" si="0"/>
        <v>919402</v>
      </c>
      <c r="F6" s="6">
        <f t="shared" si="0"/>
        <v>1399705.08</v>
      </c>
      <c r="G6" s="6">
        <f t="shared" si="0"/>
        <v>-2990.9199999999255</v>
      </c>
      <c r="H6" s="6">
        <f t="shared" si="0"/>
        <v>-95.919999999925494</v>
      </c>
    </row>
    <row r="7" spans="1:8" ht="18" customHeight="1"/>
    <row r="8" spans="1:8" s="2" customFormat="1" ht="14.25">
      <c r="A8" s="42" t="s">
        <v>0</v>
      </c>
      <c r="B8" s="42"/>
      <c r="C8" s="42"/>
      <c r="D8" s="42"/>
      <c r="E8" s="42"/>
      <c r="F8" s="42"/>
      <c r="G8" s="42"/>
      <c r="H8" s="42"/>
    </row>
    <row r="9" spans="1:8" s="2" customFormat="1" ht="14.25">
      <c r="A9" s="43" t="s">
        <v>12</v>
      </c>
      <c r="B9" s="43"/>
      <c r="C9" s="43"/>
      <c r="D9" s="43"/>
      <c r="E9" s="43"/>
      <c r="F9" s="43"/>
      <c r="G9" s="43"/>
      <c r="H9" s="43"/>
    </row>
    <row r="10" spans="1:8" ht="18.95" customHeight="1">
      <c r="A10" s="3"/>
      <c r="B10" s="3" t="s">
        <v>2</v>
      </c>
      <c r="C10" s="3" t="s">
        <v>3</v>
      </c>
      <c r="D10" s="4" t="s">
        <v>4</v>
      </c>
      <c r="E10" s="5" t="s">
        <v>5</v>
      </c>
      <c r="F10" s="5" t="s">
        <v>6</v>
      </c>
      <c r="G10" s="4" t="s">
        <v>13</v>
      </c>
      <c r="H10" s="4" t="s">
        <v>8</v>
      </c>
    </row>
    <row r="11" spans="1:8" ht="18.95" customHeight="1">
      <c r="A11" s="5" t="s">
        <v>9</v>
      </c>
      <c r="B11" s="5">
        <v>8100</v>
      </c>
      <c r="C11" s="5">
        <v>7620</v>
      </c>
      <c r="D11" s="5">
        <f>C11-B11</f>
        <v>-480</v>
      </c>
      <c r="E11" s="5">
        <v>38300</v>
      </c>
      <c r="F11" s="5"/>
      <c r="G11" s="5"/>
      <c r="H11" s="5"/>
    </row>
    <row r="12" spans="1:8" ht="18.95" customHeight="1">
      <c r="A12" s="5" t="s">
        <v>10</v>
      </c>
      <c r="B12" s="5">
        <v>72020</v>
      </c>
      <c r="C12" s="5">
        <v>70930</v>
      </c>
      <c r="D12" s="5">
        <f>C12-B12</f>
        <v>-1090</v>
      </c>
      <c r="E12" s="5">
        <v>444994</v>
      </c>
      <c r="F12" s="5"/>
      <c r="G12" s="5"/>
      <c r="H12" s="5"/>
    </row>
    <row r="13" spans="1:8" ht="20.100000000000001" customHeight="1">
      <c r="A13" s="5" t="s">
        <v>11</v>
      </c>
      <c r="B13" s="5">
        <f>SUM(B11:B12)</f>
        <v>80120</v>
      </c>
      <c r="C13" s="5">
        <f t="shared" ref="C13:E13" si="1">SUM(C11:C12)</f>
        <v>78550</v>
      </c>
      <c r="D13" s="5">
        <f t="shared" si="1"/>
        <v>-1570</v>
      </c>
      <c r="E13" s="5">
        <f t="shared" si="1"/>
        <v>483294</v>
      </c>
      <c r="F13" s="5"/>
      <c r="G13" s="5"/>
      <c r="H13" s="5"/>
    </row>
    <row r="14" spans="1:8" ht="20.100000000000001" customHeight="1"/>
    <row r="15" spans="1:8" ht="14.25">
      <c r="A15" s="42" t="s">
        <v>0</v>
      </c>
      <c r="B15" s="42"/>
      <c r="C15" s="42"/>
      <c r="D15" s="42"/>
      <c r="E15" s="42"/>
      <c r="F15" s="42"/>
      <c r="G15" s="42"/>
      <c r="H15" s="42"/>
    </row>
    <row r="16" spans="1:8" ht="14.25">
      <c r="A16" s="43" t="s">
        <v>14</v>
      </c>
      <c r="B16" s="43"/>
      <c r="C16" s="43"/>
      <c r="D16" s="43"/>
      <c r="E16" s="43"/>
      <c r="F16" s="43"/>
      <c r="G16" s="43"/>
      <c r="H16" s="43"/>
    </row>
    <row r="17" spans="1:8" ht="20.100000000000001" customHeight="1">
      <c r="A17" s="3"/>
      <c r="B17" s="3" t="s">
        <v>2</v>
      </c>
      <c r="C17" s="3" t="s">
        <v>3</v>
      </c>
      <c r="D17" s="4" t="s">
        <v>4</v>
      </c>
      <c r="E17" s="5" t="s">
        <v>5</v>
      </c>
      <c r="F17" s="5" t="s">
        <v>6</v>
      </c>
      <c r="G17" s="4" t="s">
        <v>13</v>
      </c>
      <c r="H17" s="4" t="s">
        <v>8</v>
      </c>
    </row>
    <row r="18" spans="1:8" ht="20.100000000000001" customHeight="1">
      <c r="A18" s="5" t="s">
        <v>9</v>
      </c>
      <c r="B18" s="5">
        <v>352704</v>
      </c>
      <c r="C18" s="5">
        <v>380078</v>
      </c>
      <c r="D18" s="5">
        <f>C18-B18</f>
        <v>27374</v>
      </c>
      <c r="E18" s="5">
        <v>140863</v>
      </c>
      <c r="F18" s="5">
        <v>144264</v>
      </c>
      <c r="G18" s="5">
        <f>F18-E18</f>
        <v>3401</v>
      </c>
      <c r="H18" s="5">
        <f>G18+D18</f>
        <v>30775</v>
      </c>
    </row>
    <row r="19" spans="1:8" ht="20.100000000000001" customHeight="1">
      <c r="A19" s="5" t="s">
        <v>10</v>
      </c>
      <c r="B19" s="5">
        <v>603750</v>
      </c>
      <c r="C19" s="5">
        <v>604450</v>
      </c>
      <c r="D19" s="5">
        <f>C19-B19</f>
        <v>700</v>
      </c>
      <c r="E19" s="5">
        <v>263673</v>
      </c>
      <c r="F19" s="5">
        <v>291473.03999999998</v>
      </c>
      <c r="G19" s="5">
        <f>F19-E19</f>
        <v>27800.039999999979</v>
      </c>
      <c r="H19" s="5">
        <f>G19+D19</f>
        <v>28500.039999999979</v>
      </c>
    </row>
    <row r="20" spans="1:8" ht="21.95" customHeight="1">
      <c r="A20" s="5" t="s">
        <v>11</v>
      </c>
      <c r="B20" s="5">
        <f>SUM(B18:B19)</f>
        <v>956454</v>
      </c>
      <c r="C20" s="5">
        <f t="shared" ref="C20:H20" si="2">SUM(C18:C19)</f>
        <v>984528</v>
      </c>
      <c r="D20" s="5">
        <f t="shared" si="2"/>
        <v>28074</v>
      </c>
      <c r="E20" s="5">
        <f t="shared" si="2"/>
        <v>404536</v>
      </c>
      <c r="F20" s="5">
        <f t="shared" si="2"/>
        <v>435737.04</v>
      </c>
      <c r="G20" s="5">
        <f t="shared" si="2"/>
        <v>31201.039999999979</v>
      </c>
      <c r="H20" s="5">
        <f t="shared" si="2"/>
        <v>59275.039999999979</v>
      </c>
    </row>
    <row r="22" spans="1:8" ht="17.100000000000001" customHeight="1">
      <c r="A22" s="42" t="s">
        <v>0</v>
      </c>
      <c r="B22" s="42"/>
      <c r="C22" s="42"/>
      <c r="D22" s="42"/>
      <c r="E22" s="42"/>
      <c r="F22" s="42"/>
      <c r="G22" s="42"/>
      <c r="H22" s="42"/>
    </row>
    <row r="23" spans="1:8" ht="17.100000000000001" customHeight="1">
      <c r="A23" s="43" t="s">
        <v>15</v>
      </c>
      <c r="B23" s="43"/>
      <c r="C23" s="43"/>
      <c r="D23" s="43"/>
      <c r="E23" s="43"/>
      <c r="F23" s="43"/>
      <c r="G23" s="43"/>
      <c r="H23" s="43"/>
    </row>
    <row r="24" spans="1:8" ht="18" customHeight="1">
      <c r="A24" s="3"/>
      <c r="B24" s="3" t="s">
        <v>2</v>
      </c>
      <c r="C24" s="3" t="s">
        <v>3</v>
      </c>
      <c r="D24" s="4" t="s">
        <v>4</v>
      </c>
      <c r="E24" s="5" t="s">
        <v>5</v>
      </c>
      <c r="F24" s="5" t="s">
        <v>6</v>
      </c>
      <c r="G24" s="4" t="s">
        <v>13</v>
      </c>
      <c r="H24" s="4" t="s">
        <v>8</v>
      </c>
    </row>
    <row r="25" spans="1:8" ht="18" customHeight="1">
      <c r="A25" s="5" t="s">
        <v>9</v>
      </c>
      <c r="B25" s="5">
        <v>319020</v>
      </c>
      <c r="C25" s="5">
        <v>310340</v>
      </c>
      <c r="D25" s="5">
        <f>C25-B25</f>
        <v>-8680</v>
      </c>
      <c r="E25" s="5">
        <v>457800</v>
      </c>
      <c r="F25" s="5">
        <v>444896</v>
      </c>
      <c r="G25" s="5">
        <f>F25-E25</f>
        <v>-12904</v>
      </c>
      <c r="H25" s="5">
        <f>G25+D25</f>
        <v>-21584</v>
      </c>
    </row>
    <row r="26" spans="1:8" ht="18" customHeight="1">
      <c r="A26" s="5" t="s">
        <v>10</v>
      </c>
      <c r="B26" s="5">
        <v>412810</v>
      </c>
      <c r="C26" s="5">
        <v>412510</v>
      </c>
      <c r="D26" s="5">
        <f>C26-B26</f>
        <v>-300</v>
      </c>
      <c r="E26" s="5">
        <v>948469</v>
      </c>
      <c r="F26" s="5">
        <v>938122.02</v>
      </c>
      <c r="G26" s="5">
        <f>F26-E26</f>
        <v>-10346.979999999981</v>
      </c>
      <c r="H26" s="5">
        <f>G26+D26</f>
        <v>-10646.979999999981</v>
      </c>
    </row>
    <row r="27" spans="1:8" ht="18" customHeight="1">
      <c r="A27" s="5" t="s">
        <v>11</v>
      </c>
      <c r="B27" s="5">
        <f>SUM(B25:B26)</f>
        <v>731830</v>
      </c>
      <c r="C27" s="5">
        <f t="shared" ref="C27:H27" si="3">SUM(C25:C26)</f>
        <v>722850</v>
      </c>
      <c r="D27" s="5">
        <f t="shared" si="3"/>
        <v>-8980</v>
      </c>
      <c r="E27" s="5">
        <f t="shared" si="3"/>
        <v>1406269</v>
      </c>
      <c r="F27" s="5">
        <f t="shared" si="3"/>
        <v>1383018.02</v>
      </c>
      <c r="G27" s="5">
        <f t="shared" si="3"/>
        <v>-23250.979999999981</v>
      </c>
      <c r="H27" s="5">
        <f t="shared" si="3"/>
        <v>-32230.979999999981</v>
      </c>
    </row>
    <row r="29" spans="1:8" ht="14.25">
      <c r="A29" s="42" t="s">
        <v>0</v>
      </c>
      <c r="B29" s="42"/>
      <c r="C29" s="42"/>
      <c r="D29" s="42"/>
      <c r="E29" s="42"/>
      <c r="F29" s="42"/>
      <c r="G29" s="42"/>
      <c r="H29" s="42"/>
    </row>
    <row r="30" spans="1:8" ht="14.25">
      <c r="A30" s="43" t="s">
        <v>16</v>
      </c>
      <c r="B30" s="43"/>
      <c r="C30" s="43"/>
      <c r="D30" s="43"/>
      <c r="E30" s="43"/>
      <c r="F30" s="43"/>
      <c r="G30" s="43"/>
      <c r="H30" s="43"/>
    </row>
    <row r="31" spans="1:8" ht="18" customHeight="1">
      <c r="A31" s="3"/>
      <c r="B31" s="3" t="s">
        <v>2</v>
      </c>
      <c r="C31" s="3" t="s">
        <v>3</v>
      </c>
      <c r="D31" s="4" t="s">
        <v>4</v>
      </c>
      <c r="E31" s="5" t="s">
        <v>5</v>
      </c>
      <c r="F31" s="5" t="s">
        <v>6</v>
      </c>
      <c r="G31" s="4" t="s">
        <v>13</v>
      </c>
      <c r="H31" s="4" t="s">
        <v>8</v>
      </c>
    </row>
    <row r="32" spans="1:8" ht="18" customHeight="1">
      <c r="A32" s="5" t="s">
        <v>9</v>
      </c>
      <c r="B32" s="5">
        <v>311200</v>
      </c>
      <c r="C32" s="6">
        <v>350080</v>
      </c>
      <c r="D32" s="6">
        <f>C32-B32</f>
        <v>38880</v>
      </c>
      <c r="E32" s="5">
        <v>336949</v>
      </c>
      <c r="F32" s="5">
        <v>339049</v>
      </c>
      <c r="G32" s="5">
        <f>F32-E32</f>
        <v>2100</v>
      </c>
      <c r="H32" s="5">
        <f>G32+D32</f>
        <v>40980</v>
      </c>
    </row>
    <row r="33" spans="1:8" ht="18" customHeight="1">
      <c r="A33" s="5" t="s">
        <v>10</v>
      </c>
      <c r="B33" s="5">
        <v>310010</v>
      </c>
      <c r="C33" s="5">
        <v>306270</v>
      </c>
      <c r="D33" s="5">
        <f>C33-B33</f>
        <v>-3740</v>
      </c>
      <c r="E33" s="5">
        <v>785287</v>
      </c>
      <c r="F33" s="5">
        <v>794283</v>
      </c>
      <c r="G33" s="5">
        <f>F33-E33</f>
        <v>8996</v>
      </c>
      <c r="H33" s="5">
        <f>G33+D33</f>
        <v>5256</v>
      </c>
    </row>
    <row r="34" spans="1:8" ht="18" customHeight="1">
      <c r="A34" s="5" t="s">
        <v>11</v>
      </c>
      <c r="B34" s="5">
        <f t="shared" ref="B34:H34" si="4">SUM(B32:B33)</f>
        <v>621210</v>
      </c>
      <c r="C34" s="5">
        <f t="shared" si="4"/>
        <v>656350</v>
      </c>
      <c r="D34" s="5">
        <f t="shared" si="4"/>
        <v>35140</v>
      </c>
      <c r="E34" s="5">
        <f t="shared" si="4"/>
        <v>1122236</v>
      </c>
      <c r="F34" s="5">
        <f t="shared" si="4"/>
        <v>1133332</v>
      </c>
      <c r="G34" s="5">
        <f t="shared" si="4"/>
        <v>11096</v>
      </c>
      <c r="H34" s="5">
        <f t="shared" si="4"/>
        <v>46236</v>
      </c>
    </row>
    <row r="37" spans="1:8" ht="14.25">
      <c r="A37" s="42" t="s">
        <v>17</v>
      </c>
      <c r="B37" s="42"/>
      <c r="C37" s="42"/>
      <c r="D37" s="42"/>
      <c r="E37" s="42"/>
      <c r="F37" s="42"/>
      <c r="G37" s="42"/>
      <c r="H37" s="42"/>
    </row>
    <row r="38" spans="1:8" ht="14.25">
      <c r="A38" s="42" t="s">
        <v>77</v>
      </c>
      <c r="B38" s="42"/>
      <c r="C38" s="42"/>
      <c r="D38" s="42"/>
      <c r="E38" s="42"/>
      <c r="F38" s="42"/>
      <c r="G38" s="42"/>
      <c r="H38" s="42"/>
    </row>
    <row r="39" spans="1:8" ht="20.100000000000001" customHeight="1">
      <c r="A39" s="3"/>
      <c r="B39" s="4" t="s">
        <v>18</v>
      </c>
      <c r="C39" s="3" t="s">
        <v>19</v>
      </c>
      <c r="D39" s="7" t="s">
        <v>20</v>
      </c>
      <c r="E39" s="8" t="s">
        <v>21</v>
      </c>
      <c r="F39" s="8" t="s">
        <v>22</v>
      </c>
    </row>
    <row r="40" spans="1:8" ht="20.100000000000001" customHeight="1">
      <c r="A40" s="5" t="s">
        <v>9</v>
      </c>
      <c r="B40" s="5">
        <v>98465</v>
      </c>
      <c r="C40" s="5">
        <v>61142</v>
      </c>
      <c r="D40" s="5">
        <v>4329</v>
      </c>
      <c r="E40" s="5">
        <f>C40-D40</f>
        <v>56813</v>
      </c>
      <c r="F40" s="5">
        <f>E40-B40</f>
        <v>-41652</v>
      </c>
    </row>
    <row r="41" spans="1:8" ht="20.100000000000001" customHeight="1">
      <c r="A41" s="5" t="s">
        <v>10</v>
      </c>
      <c r="B41" s="5">
        <v>141861</v>
      </c>
      <c r="C41" s="5">
        <v>111104.77</v>
      </c>
      <c r="D41" s="5">
        <v>7376</v>
      </c>
      <c r="E41" s="5">
        <f>C41-D41</f>
        <v>103728.77</v>
      </c>
      <c r="F41" s="5">
        <f>E42-B42</f>
        <v>-79784.229999999981</v>
      </c>
    </row>
    <row r="42" spans="1:8" ht="20.100000000000001" customHeight="1">
      <c r="A42" s="5" t="s">
        <v>11</v>
      </c>
      <c r="B42" s="5">
        <f t="shared" ref="B42:F42" si="5">SUM(B40:B41)</f>
        <v>240326</v>
      </c>
      <c r="C42" s="5">
        <f t="shared" si="5"/>
        <v>172246.77000000002</v>
      </c>
      <c r="D42" s="5">
        <f t="shared" si="5"/>
        <v>11705</v>
      </c>
      <c r="E42" s="5">
        <f t="shared" si="5"/>
        <v>160541.77000000002</v>
      </c>
      <c r="F42" s="5">
        <f t="shared" si="5"/>
        <v>-121436.22999999998</v>
      </c>
    </row>
  </sheetData>
  <mergeCells count="12">
    <mergeCell ref="A1:H1"/>
    <mergeCell ref="A2:H2"/>
    <mergeCell ref="A37:H37"/>
    <mergeCell ref="A38:H38"/>
    <mergeCell ref="A15:H15"/>
    <mergeCell ref="A9:H9"/>
    <mergeCell ref="A8:H8"/>
    <mergeCell ref="A16:H16"/>
    <mergeCell ref="A22:H22"/>
    <mergeCell ref="A23:H23"/>
    <mergeCell ref="A29:H29"/>
    <mergeCell ref="A30:H30"/>
  </mergeCells>
  <phoneticPr fontId="3" type="noConversion"/>
  <pageMargins left="0.75" right="0.23611111111111099" top="1" bottom="0.23611111111111099" header="0.51180555555555596" footer="0.156944444444444"/>
  <pageSetup paperSize="9" scale="9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3" sqref="E23"/>
    </sheetView>
  </sheetViews>
  <sheetFormatPr defaultRowHeight="13.5"/>
  <sheetData/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3" sqref="E23"/>
    </sheetView>
  </sheetViews>
  <sheetFormatPr defaultRowHeight="13.5"/>
  <sheetData/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3" sqref="E23"/>
    </sheetView>
  </sheetViews>
  <sheetFormatPr defaultRowHeight="13.5"/>
  <sheetData/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9"/>
  <sheetViews>
    <sheetView tabSelected="1" topLeftCell="A155" workbookViewId="0">
      <selection activeCell="G175" sqref="G175"/>
    </sheetView>
  </sheetViews>
  <sheetFormatPr defaultRowHeight="13.5"/>
  <cols>
    <col min="1" max="1" width="19.625" customWidth="1"/>
    <col min="2" max="2" width="12.625" style="36" customWidth="1"/>
    <col min="3" max="3" width="17.625" customWidth="1"/>
    <col min="4" max="4" width="17.25" customWidth="1"/>
    <col min="5" max="5" width="18.75" style="36" customWidth="1"/>
    <col min="6" max="6" width="31.625" customWidth="1"/>
    <col min="9" max="9" width="14.5" customWidth="1"/>
  </cols>
  <sheetData>
    <row r="1" spans="1:9">
      <c r="A1" s="45" t="s">
        <v>1964</v>
      </c>
      <c r="B1" s="45"/>
      <c r="C1" s="45"/>
      <c r="D1" s="45"/>
      <c r="E1" s="45"/>
      <c r="F1" s="45"/>
    </row>
    <row r="2" spans="1:9">
      <c r="A2" s="44" t="s">
        <v>23</v>
      </c>
      <c r="B2" s="44"/>
      <c r="C2" s="44"/>
      <c r="D2" s="44" t="s">
        <v>24</v>
      </c>
      <c r="E2" s="44"/>
      <c r="F2" s="44"/>
    </row>
    <row r="3" spans="1:9">
      <c r="A3" s="12" t="s">
        <v>25</v>
      </c>
      <c r="B3" s="33" t="s">
        <v>26</v>
      </c>
      <c r="C3" s="12" t="s">
        <v>27</v>
      </c>
      <c r="D3" s="12" t="s">
        <v>25</v>
      </c>
      <c r="E3" s="33" t="s">
        <v>28</v>
      </c>
      <c r="F3" s="12" t="s">
        <v>27</v>
      </c>
    </row>
    <row r="4" spans="1:9">
      <c r="A4" s="13" t="s">
        <v>1965</v>
      </c>
      <c r="B4" s="34">
        <v>0</v>
      </c>
      <c r="C4" s="5"/>
      <c r="D4" s="13" t="s">
        <v>76</v>
      </c>
      <c r="E4" s="34">
        <v>0</v>
      </c>
      <c r="F4" s="5"/>
    </row>
    <row r="5" spans="1:9">
      <c r="A5" s="13" t="s">
        <v>4477</v>
      </c>
      <c r="B5" s="34">
        <v>0</v>
      </c>
      <c r="C5" s="5"/>
      <c r="D5" s="13" t="s">
        <v>1966</v>
      </c>
      <c r="E5" s="34">
        <v>0</v>
      </c>
      <c r="F5" s="5"/>
    </row>
    <row r="6" spans="1:9">
      <c r="A6" s="13" t="s">
        <v>4479</v>
      </c>
      <c r="B6" s="34">
        <v>0</v>
      </c>
      <c r="C6" s="5"/>
      <c r="D6" s="13" t="s">
        <v>1967</v>
      </c>
      <c r="E6" s="34">
        <v>0</v>
      </c>
      <c r="F6" s="5"/>
    </row>
    <row r="7" spans="1:9">
      <c r="A7" s="13" t="s">
        <v>4480</v>
      </c>
      <c r="B7" s="34">
        <v>0</v>
      </c>
      <c r="C7" s="13" t="s">
        <v>4481</v>
      </c>
      <c r="D7" s="13" t="s">
        <v>4482</v>
      </c>
      <c r="E7" s="34">
        <v>0</v>
      </c>
      <c r="F7" s="5"/>
    </row>
    <row r="8" spans="1:9">
      <c r="A8" s="13" t="s">
        <v>4483</v>
      </c>
      <c r="B8" s="34">
        <v>0</v>
      </c>
      <c r="C8" s="13" t="s">
        <v>4481</v>
      </c>
      <c r="D8" s="13"/>
      <c r="E8" s="34"/>
      <c r="F8" s="5"/>
    </row>
    <row r="9" spans="1:9">
      <c r="A9" s="13" t="s">
        <v>4484</v>
      </c>
      <c r="B9" s="34">
        <v>0</v>
      </c>
      <c r="C9" s="5"/>
      <c r="F9" s="5"/>
    </row>
    <row r="10" spans="1:9">
      <c r="A10" s="13" t="s">
        <v>30</v>
      </c>
      <c r="B10" s="35">
        <f>B4-B5+B6-B7+B8-B9</f>
        <v>0</v>
      </c>
      <c r="C10" s="5"/>
      <c r="D10" s="13" t="s">
        <v>29</v>
      </c>
      <c r="E10" s="35">
        <f>E4+E5-E6-E7</f>
        <v>0</v>
      </c>
      <c r="F10" s="5"/>
      <c r="I10" s="47">
        <f>B10-E10</f>
        <v>0</v>
      </c>
    </row>
    <row r="14" spans="1:9">
      <c r="A14" s="45" t="s">
        <v>1968</v>
      </c>
      <c r="B14" s="45"/>
      <c r="C14" s="45"/>
      <c r="D14" s="45"/>
      <c r="E14" s="45"/>
      <c r="F14" s="45"/>
    </row>
    <row r="15" spans="1:9">
      <c r="A15" s="44" t="s">
        <v>23</v>
      </c>
      <c r="B15" s="44"/>
      <c r="C15" s="44"/>
      <c r="D15" s="44" t="s">
        <v>24</v>
      </c>
      <c r="E15" s="44"/>
      <c r="F15" s="44"/>
    </row>
    <row r="16" spans="1:9">
      <c r="A16" s="12" t="s">
        <v>25</v>
      </c>
      <c r="B16" s="33" t="s">
        <v>26</v>
      </c>
      <c r="C16" s="12" t="s">
        <v>27</v>
      </c>
      <c r="D16" s="12" t="s">
        <v>25</v>
      </c>
      <c r="E16" s="33" t="s">
        <v>26</v>
      </c>
      <c r="F16" s="12" t="s">
        <v>27</v>
      </c>
    </row>
    <row r="17" spans="1:9">
      <c r="A17" s="13" t="s">
        <v>1965</v>
      </c>
      <c r="B17" s="34">
        <v>1</v>
      </c>
      <c r="C17" s="5"/>
      <c r="D17" s="13" t="s">
        <v>76</v>
      </c>
      <c r="E17" s="34">
        <v>0</v>
      </c>
      <c r="F17" s="5"/>
    </row>
    <row r="18" spans="1:9">
      <c r="A18" s="13" t="s">
        <v>4485</v>
      </c>
      <c r="B18" s="34">
        <v>0</v>
      </c>
      <c r="C18" s="5"/>
      <c r="D18" s="13" t="s">
        <v>1966</v>
      </c>
      <c r="E18" s="34">
        <v>0</v>
      </c>
      <c r="F18" s="5"/>
    </row>
    <row r="19" spans="1:9">
      <c r="A19" s="13" t="s">
        <v>4478</v>
      </c>
      <c r="B19" s="34">
        <v>0</v>
      </c>
      <c r="C19" s="5"/>
      <c r="D19" s="13" t="s">
        <v>1967</v>
      </c>
      <c r="E19" s="34">
        <v>0</v>
      </c>
      <c r="F19" s="5"/>
    </row>
    <row r="20" spans="1:9">
      <c r="A20" s="13" t="s">
        <v>4486</v>
      </c>
      <c r="B20" s="34">
        <v>0</v>
      </c>
      <c r="C20" s="13" t="s">
        <v>4487</v>
      </c>
      <c r="D20" s="13" t="s">
        <v>4488</v>
      </c>
      <c r="E20" s="34">
        <v>0</v>
      </c>
      <c r="F20" s="5"/>
    </row>
    <row r="21" spans="1:9">
      <c r="A21" s="13" t="s">
        <v>4489</v>
      </c>
      <c r="B21" s="34">
        <v>0</v>
      </c>
      <c r="C21" s="13" t="s">
        <v>4487</v>
      </c>
      <c r="D21" s="13"/>
      <c r="E21" s="34"/>
      <c r="F21" s="5"/>
    </row>
    <row r="22" spans="1:9">
      <c r="A22" s="13" t="s">
        <v>4484</v>
      </c>
      <c r="B22" s="34">
        <v>1</v>
      </c>
      <c r="C22" s="5"/>
      <c r="F22" s="5"/>
    </row>
    <row r="23" spans="1:9">
      <c r="A23" s="13" t="s">
        <v>30</v>
      </c>
      <c r="B23" s="35">
        <f>B17-B18+B19-B20+B21-B22</f>
        <v>0</v>
      </c>
      <c r="C23" s="5"/>
      <c r="D23" s="13" t="s">
        <v>29</v>
      </c>
      <c r="E23" s="35">
        <f>E17+E18-E19-E20</f>
        <v>0</v>
      </c>
      <c r="F23" s="5"/>
      <c r="I23" s="47">
        <f>B23-E23</f>
        <v>0</v>
      </c>
    </row>
    <row r="27" spans="1:9" s="2" customFormat="1">
      <c r="A27" s="45" t="s">
        <v>1969</v>
      </c>
      <c r="B27" s="45"/>
      <c r="C27" s="45"/>
      <c r="D27" s="45"/>
      <c r="E27" s="45"/>
      <c r="F27" s="45"/>
    </row>
    <row r="28" spans="1:9">
      <c r="A28" s="44" t="s">
        <v>23</v>
      </c>
      <c r="B28" s="44"/>
      <c r="C28" s="44"/>
      <c r="D28" s="44" t="s">
        <v>24</v>
      </c>
      <c r="E28" s="44"/>
      <c r="F28" s="44"/>
    </row>
    <row r="29" spans="1:9">
      <c r="A29" s="12" t="s">
        <v>25</v>
      </c>
      <c r="B29" s="33" t="s">
        <v>26</v>
      </c>
      <c r="C29" s="12" t="s">
        <v>27</v>
      </c>
      <c r="D29" s="12" t="s">
        <v>25</v>
      </c>
      <c r="E29" s="33" t="s">
        <v>26</v>
      </c>
      <c r="F29" s="12" t="s">
        <v>27</v>
      </c>
    </row>
    <row r="30" spans="1:9">
      <c r="A30" s="13" t="s">
        <v>1965</v>
      </c>
      <c r="B30" s="34">
        <v>2</v>
      </c>
      <c r="C30" s="5"/>
      <c r="D30" s="13" t="s">
        <v>76</v>
      </c>
      <c r="E30" s="34">
        <v>2</v>
      </c>
      <c r="F30" s="5"/>
    </row>
    <row r="31" spans="1:9">
      <c r="A31" s="13" t="s">
        <v>4490</v>
      </c>
      <c r="B31" s="34">
        <v>0</v>
      </c>
      <c r="C31" s="5"/>
      <c r="D31" s="13" t="s">
        <v>1966</v>
      </c>
      <c r="E31" s="34">
        <v>0</v>
      </c>
      <c r="F31" s="5"/>
    </row>
    <row r="32" spans="1:9">
      <c r="A32" s="13" t="s">
        <v>4478</v>
      </c>
      <c r="B32" s="34">
        <v>0</v>
      </c>
      <c r="C32" s="5"/>
      <c r="D32" s="13" t="s">
        <v>1967</v>
      </c>
      <c r="E32" s="34">
        <v>0</v>
      </c>
      <c r="F32" s="5"/>
    </row>
    <row r="33" spans="1:9">
      <c r="A33" s="13" t="s">
        <v>4491</v>
      </c>
      <c r="B33" s="34">
        <v>0</v>
      </c>
      <c r="C33" s="13" t="s">
        <v>4487</v>
      </c>
      <c r="D33" s="13" t="s">
        <v>4488</v>
      </c>
      <c r="E33" s="34">
        <v>0</v>
      </c>
      <c r="F33" s="5"/>
    </row>
    <row r="34" spans="1:9">
      <c r="A34" s="13" t="s">
        <v>4492</v>
      </c>
      <c r="B34" s="34">
        <v>0</v>
      </c>
      <c r="C34" s="13" t="s">
        <v>4487</v>
      </c>
      <c r="D34" s="13"/>
      <c r="E34" s="34"/>
      <c r="F34" s="5"/>
    </row>
    <row r="35" spans="1:9">
      <c r="A35" s="13" t="s">
        <v>4493</v>
      </c>
      <c r="B35" s="34">
        <v>0</v>
      </c>
      <c r="C35" s="5"/>
      <c r="F35" s="5"/>
    </row>
    <row r="36" spans="1:9">
      <c r="A36" s="13" t="s">
        <v>30</v>
      </c>
      <c r="B36" s="35">
        <f>B30-B31+B32-B33+B34-B35</f>
        <v>2</v>
      </c>
      <c r="C36" s="5"/>
      <c r="D36" s="13" t="s">
        <v>29</v>
      </c>
      <c r="E36" s="35">
        <f>E30+E31-E32-E33</f>
        <v>2</v>
      </c>
      <c r="F36" s="5"/>
      <c r="I36" s="47">
        <f>B36-E36</f>
        <v>0</v>
      </c>
    </row>
    <row r="40" spans="1:9" s="2" customFormat="1">
      <c r="A40" s="45" t="s">
        <v>121</v>
      </c>
      <c r="B40" s="45"/>
      <c r="C40" s="45"/>
      <c r="D40" s="45"/>
      <c r="E40" s="45"/>
      <c r="F40" s="45"/>
    </row>
    <row r="41" spans="1:9">
      <c r="A41" s="44" t="s">
        <v>23</v>
      </c>
      <c r="B41" s="44"/>
      <c r="C41" s="44"/>
      <c r="D41" s="44" t="s">
        <v>24</v>
      </c>
      <c r="E41" s="44"/>
      <c r="F41" s="44"/>
    </row>
    <row r="42" spans="1:9">
      <c r="A42" s="12" t="s">
        <v>25</v>
      </c>
      <c r="B42" s="33" t="s">
        <v>26</v>
      </c>
      <c r="C42" s="12" t="s">
        <v>27</v>
      </c>
      <c r="D42" s="12" t="s">
        <v>25</v>
      </c>
      <c r="E42" s="33" t="s">
        <v>26</v>
      </c>
      <c r="F42" s="12" t="s">
        <v>27</v>
      </c>
    </row>
    <row r="43" spans="1:9">
      <c r="A43" s="13" t="s">
        <v>1965</v>
      </c>
      <c r="B43" s="34">
        <v>3492</v>
      </c>
      <c r="C43" s="5"/>
      <c r="D43" s="13" t="s">
        <v>76</v>
      </c>
      <c r="E43" s="34">
        <v>2996</v>
      </c>
      <c r="F43" s="5"/>
    </row>
    <row r="44" spans="1:9">
      <c r="A44" s="13" t="s">
        <v>4490</v>
      </c>
      <c r="B44" s="34">
        <v>0</v>
      </c>
      <c r="C44" s="5"/>
      <c r="D44" s="13" t="s">
        <v>1966</v>
      </c>
      <c r="E44" s="34">
        <v>0</v>
      </c>
      <c r="F44" s="5"/>
    </row>
    <row r="45" spans="1:9">
      <c r="A45" s="13" t="s">
        <v>4478</v>
      </c>
      <c r="B45" s="34">
        <v>0</v>
      </c>
      <c r="C45" s="5"/>
      <c r="D45" s="13" t="s">
        <v>1967</v>
      </c>
      <c r="E45" s="34">
        <v>0</v>
      </c>
      <c r="F45" s="5"/>
    </row>
    <row r="46" spans="1:9">
      <c r="A46" s="13" t="s">
        <v>4486</v>
      </c>
      <c r="B46" s="34">
        <v>0</v>
      </c>
      <c r="C46" s="13" t="s">
        <v>4487</v>
      </c>
      <c r="D46" s="13" t="s">
        <v>4488</v>
      </c>
      <c r="E46" s="34">
        <v>0</v>
      </c>
      <c r="F46" s="5"/>
    </row>
    <row r="47" spans="1:9">
      <c r="A47" s="13" t="s">
        <v>4492</v>
      </c>
      <c r="B47" s="34">
        <v>0</v>
      </c>
      <c r="C47" s="13" t="s">
        <v>4487</v>
      </c>
      <c r="D47" s="13"/>
      <c r="E47" s="34"/>
      <c r="F47" s="5"/>
    </row>
    <row r="48" spans="1:9">
      <c r="A48" s="13" t="s">
        <v>4484</v>
      </c>
      <c r="B48" s="34">
        <v>496</v>
      </c>
      <c r="C48" s="5"/>
      <c r="F48" s="5"/>
    </row>
    <row r="49" spans="1:9">
      <c r="A49" s="13" t="s">
        <v>30</v>
      </c>
      <c r="B49" s="35">
        <f>B43-B44+B45-B46+B47-B48</f>
        <v>2996</v>
      </c>
      <c r="C49" s="5"/>
      <c r="D49" s="13" t="s">
        <v>29</v>
      </c>
      <c r="E49" s="35">
        <f>E43+E44-E45-E46</f>
        <v>2996</v>
      </c>
      <c r="F49" s="5"/>
      <c r="I49" s="47">
        <f>B49-E49</f>
        <v>0</v>
      </c>
    </row>
    <row r="53" spans="1:9" s="2" customFormat="1">
      <c r="A53" s="45" t="s">
        <v>1970</v>
      </c>
      <c r="B53" s="45"/>
      <c r="C53" s="45"/>
      <c r="D53" s="45"/>
      <c r="E53" s="45"/>
      <c r="F53" s="45"/>
    </row>
    <row r="54" spans="1:9">
      <c r="A54" s="44" t="s">
        <v>23</v>
      </c>
      <c r="B54" s="44"/>
      <c r="C54" s="44"/>
      <c r="D54" s="44" t="s">
        <v>24</v>
      </c>
      <c r="E54" s="44"/>
      <c r="F54" s="44"/>
    </row>
    <row r="55" spans="1:9">
      <c r="A55" s="12" t="s">
        <v>25</v>
      </c>
      <c r="B55" s="33" t="s">
        <v>26</v>
      </c>
      <c r="C55" s="12" t="s">
        <v>27</v>
      </c>
      <c r="D55" s="12" t="s">
        <v>25</v>
      </c>
      <c r="E55" s="33" t="s">
        <v>26</v>
      </c>
      <c r="F55" s="12" t="s">
        <v>27</v>
      </c>
    </row>
    <row r="56" spans="1:9">
      <c r="A56" s="13" t="s">
        <v>1965</v>
      </c>
      <c r="B56" s="34">
        <v>76781</v>
      </c>
      <c r="C56" s="5"/>
      <c r="D56" s="13" t="s">
        <v>76</v>
      </c>
      <c r="E56" s="34">
        <v>66290</v>
      </c>
      <c r="F56" s="5"/>
    </row>
    <row r="57" spans="1:9">
      <c r="A57" s="13" t="s">
        <v>4490</v>
      </c>
      <c r="B57" s="34">
        <v>0</v>
      </c>
      <c r="C57" s="5"/>
      <c r="D57" s="13" t="s">
        <v>1966</v>
      </c>
      <c r="E57" s="34">
        <v>0</v>
      </c>
      <c r="F57" s="5"/>
    </row>
    <row r="58" spans="1:9">
      <c r="A58" s="13" t="s">
        <v>4478</v>
      </c>
      <c r="B58" s="34">
        <v>0</v>
      </c>
      <c r="C58" s="5"/>
      <c r="D58" s="13" t="s">
        <v>1967</v>
      </c>
      <c r="E58" s="34">
        <v>0</v>
      </c>
      <c r="F58" s="5"/>
    </row>
    <row r="59" spans="1:9">
      <c r="A59" s="13" t="s">
        <v>4486</v>
      </c>
      <c r="B59" s="34">
        <v>0</v>
      </c>
      <c r="C59" s="13" t="s">
        <v>4487</v>
      </c>
      <c r="D59" s="13" t="s">
        <v>4488</v>
      </c>
      <c r="E59" s="34">
        <v>0</v>
      </c>
      <c r="F59" s="5"/>
    </row>
    <row r="60" spans="1:9">
      <c r="A60" s="13" t="s">
        <v>4492</v>
      </c>
      <c r="B60" s="34">
        <v>0</v>
      </c>
      <c r="C60" s="13" t="s">
        <v>4487</v>
      </c>
      <c r="D60" s="13"/>
      <c r="E60" s="34"/>
      <c r="F60" s="5"/>
    </row>
    <row r="61" spans="1:9">
      <c r="A61" s="13" t="s">
        <v>4484</v>
      </c>
      <c r="B61" s="34">
        <v>10491</v>
      </c>
      <c r="C61" s="5"/>
      <c r="F61" s="5"/>
    </row>
    <row r="62" spans="1:9">
      <c r="A62" s="13" t="s">
        <v>30</v>
      </c>
      <c r="B62" s="35">
        <f>B56-B57+B58-B59+B60-B61</f>
        <v>66290</v>
      </c>
      <c r="C62" s="5"/>
      <c r="D62" s="13" t="s">
        <v>29</v>
      </c>
      <c r="E62" s="35">
        <f>E56+E57-E58-E59</f>
        <v>66290</v>
      </c>
      <c r="F62" s="5"/>
      <c r="I62" s="47">
        <f>B62-E62</f>
        <v>0</v>
      </c>
    </row>
    <row r="66" spans="1:9" s="2" customFormat="1">
      <c r="A66" s="45" t="s">
        <v>1971</v>
      </c>
      <c r="B66" s="45"/>
      <c r="C66" s="45"/>
      <c r="D66" s="45"/>
      <c r="E66" s="45"/>
      <c r="F66" s="45"/>
    </row>
    <row r="67" spans="1:9">
      <c r="A67" s="44" t="s">
        <v>23</v>
      </c>
      <c r="B67" s="44"/>
      <c r="C67" s="44"/>
      <c r="D67" s="44" t="s">
        <v>24</v>
      </c>
      <c r="E67" s="44"/>
      <c r="F67" s="44"/>
    </row>
    <row r="68" spans="1:9">
      <c r="A68" s="12" t="s">
        <v>25</v>
      </c>
      <c r="B68" s="33" t="s">
        <v>26</v>
      </c>
      <c r="C68" s="12" t="s">
        <v>27</v>
      </c>
      <c r="D68" s="12" t="s">
        <v>25</v>
      </c>
      <c r="E68" s="33" t="s">
        <v>26</v>
      </c>
      <c r="F68" s="12" t="s">
        <v>27</v>
      </c>
    </row>
    <row r="69" spans="1:9">
      <c r="A69" s="13" t="s">
        <v>1965</v>
      </c>
      <c r="B69" s="34">
        <v>61585</v>
      </c>
      <c r="C69" s="5"/>
      <c r="D69" s="13" t="s">
        <v>76</v>
      </c>
      <c r="E69" s="34">
        <v>41720</v>
      </c>
      <c r="F69" s="5"/>
    </row>
    <row r="70" spans="1:9">
      <c r="A70" s="13" t="s">
        <v>4490</v>
      </c>
      <c r="B70" s="34">
        <v>0</v>
      </c>
      <c r="C70" s="5"/>
      <c r="D70" s="13" t="s">
        <v>1966</v>
      </c>
      <c r="E70" s="34">
        <v>0</v>
      </c>
      <c r="F70" s="5"/>
    </row>
    <row r="71" spans="1:9">
      <c r="A71" s="13" t="s">
        <v>4478</v>
      </c>
      <c r="B71" s="34">
        <v>0</v>
      </c>
      <c r="C71" s="5"/>
      <c r="D71" s="13" t="s">
        <v>1967</v>
      </c>
      <c r="E71" s="34">
        <v>0</v>
      </c>
      <c r="F71" s="5"/>
    </row>
    <row r="72" spans="1:9">
      <c r="A72" s="13" t="s">
        <v>4486</v>
      </c>
      <c r="B72" s="34">
        <v>0</v>
      </c>
      <c r="C72" s="13" t="s">
        <v>4487</v>
      </c>
      <c r="D72" s="13" t="s">
        <v>4488</v>
      </c>
      <c r="E72" s="34">
        <v>0</v>
      </c>
      <c r="F72" s="5"/>
    </row>
    <row r="73" spans="1:9">
      <c r="A73" s="13" t="s">
        <v>4492</v>
      </c>
      <c r="B73" s="34">
        <v>0</v>
      </c>
      <c r="C73" s="13" t="s">
        <v>4487</v>
      </c>
      <c r="D73" s="13"/>
      <c r="E73" s="34"/>
      <c r="F73" s="5"/>
    </row>
    <row r="74" spans="1:9">
      <c r="A74" s="13" t="s">
        <v>4484</v>
      </c>
      <c r="B74" s="34">
        <v>19865</v>
      </c>
      <c r="C74" s="5"/>
      <c r="F74" s="5"/>
    </row>
    <row r="75" spans="1:9">
      <c r="A75" s="13" t="s">
        <v>30</v>
      </c>
      <c r="B75" s="35">
        <f>B69-B70+B71-B72+B73-B74</f>
        <v>41720</v>
      </c>
      <c r="C75" s="5"/>
      <c r="D75" s="13" t="s">
        <v>29</v>
      </c>
      <c r="E75" s="35">
        <f>E69+E70-E71-E72</f>
        <v>41720</v>
      </c>
      <c r="F75" s="5"/>
      <c r="I75" s="47">
        <f>B75-E75</f>
        <v>0</v>
      </c>
    </row>
    <row r="79" spans="1:9">
      <c r="A79" s="45" t="s">
        <v>1972</v>
      </c>
      <c r="B79" s="45"/>
      <c r="C79" s="45"/>
      <c r="D79" s="45"/>
      <c r="E79" s="45"/>
      <c r="F79" s="45"/>
    </row>
    <row r="80" spans="1:9">
      <c r="A80" s="44" t="s">
        <v>23</v>
      </c>
      <c r="B80" s="44"/>
      <c r="C80" s="44"/>
      <c r="D80" s="44" t="s">
        <v>24</v>
      </c>
      <c r="E80" s="44"/>
      <c r="F80" s="44"/>
    </row>
    <row r="81" spans="1:9">
      <c r="A81" s="12" t="s">
        <v>25</v>
      </c>
      <c r="B81" s="33" t="s">
        <v>26</v>
      </c>
      <c r="C81" s="12" t="s">
        <v>27</v>
      </c>
      <c r="D81" s="12" t="s">
        <v>25</v>
      </c>
      <c r="E81" s="33" t="s">
        <v>26</v>
      </c>
      <c r="F81" s="12" t="s">
        <v>27</v>
      </c>
    </row>
    <row r="82" spans="1:9">
      <c r="A82" s="13" t="s">
        <v>1965</v>
      </c>
      <c r="B82" s="34">
        <v>39076</v>
      </c>
      <c r="C82" s="5"/>
      <c r="D82" s="13" t="s">
        <v>76</v>
      </c>
      <c r="E82" s="34">
        <v>32697</v>
      </c>
      <c r="F82" s="5"/>
    </row>
    <row r="83" spans="1:9">
      <c r="A83" s="13" t="s">
        <v>4490</v>
      </c>
      <c r="B83" s="34">
        <v>0</v>
      </c>
      <c r="C83" s="5"/>
      <c r="D83" s="13" t="s">
        <v>1966</v>
      </c>
      <c r="E83" s="34">
        <v>0</v>
      </c>
      <c r="F83" s="5"/>
    </row>
    <row r="84" spans="1:9">
      <c r="A84" s="13" t="s">
        <v>4478</v>
      </c>
      <c r="B84" s="34">
        <v>0</v>
      </c>
      <c r="C84" s="5"/>
      <c r="D84" s="13" t="s">
        <v>1967</v>
      </c>
      <c r="E84" s="34">
        <v>0</v>
      </c>
      <c r="F84" s="5"/>
    </row>
    <row r="85" spans="1:9">
      <c r="A85" s="13" t="s">
        <v>4486</v>
      </c>
      <c r="B85" s="34">
        <v>0</v>
      </c>
      <c r="C85" s="13" t="s">
        <v>4487</v>
      </c>
      <c r="D85" s="13" t="s">
        <v>4488</v>
      </c>
      <c r="E85" s="34">
        <v>0</v>
      </c>
      <c r="F85" s="5"/>
    </row>
    <row r="86" spans="1:9">
      <c r="A86" s="13" t="s">
        <v>4492</v>
      </c>
      <c r="B86" s="34">
        <v>0</v>
      </c>
      <c r="C86" s="13" t="s">
        <v>4487</v>
      </c>
      <c r="D86" s="13"/>
      <c r="E86" s="34"/>
      <c r="F86" s="5"/>
    </row>
    <row r="87" spans="1:9">
      <c r="A87" s="13" t="s">
        <v>4484</v>
      </c>
      <c r="B87" s="34">
        <v>6379</v>
      </c>
      <c r="C87" s="5"/>
      <c r="F87" s="5"/>
    </row>
    <row r="88" spans="1:9">
      <c r="A88" s="13" t="s">
        <v>30</v>
      </c>
      <c r="B88" s="35">
        <f>B82-B83+B84-B85+B86-B87</f>
        <v>32697</v>
      </c>
      <c r="C88" s="5"/>
      <c r="D88" s="13" t="s">
        <v>29</v>
      </c>
      <c r="E88" s="35">
        <f>E82+E83-E84-E85</f>
        <v>32697</v>
      </c>
      <c r="F88" s="5"/>
      <c r="I88" s="47">
        <f>B88-E88</f>
        <v>0</v>
      </c>
    </row>
    <row r="92" spans="1:9">
      <c r="A92" s="45" t="s">
        <v>1973</v>
      </c>
      <c r="B92" s="45"/>
      <c r="C92" s="45"/>
      <c r="D92" s="45"/>
      <c r="E92" s="45"/>
      <c r="F92" s="45"/>
    </row>
    <row r="93" spans="1:9">
      <c r="A93" s="44" t="s">
        <v>23</v>
      </c>
      <c r="B93" s="44"/>
      <c r="C93" s="44"/>
      <c r="D93" s="44" t="s">
        <v>24</v>
      </c>
      <c r="E93" s="44"/>
      <c r="F93" s="44"/>
    </row>
    <row r="94" spans="1:9">
      <c r="A94" s="12" t="s">
        <v>25</v>
      </c>
      <c r="B94" s="33" t="s">
        <v>26</v>
      </c>
      <c r="C94" s="12" t="s">
        <v>27</v>
      </c>
      <c r="D94" s="12" t="s">
        <v>25</v>
      </c>
      <c r="E94" s="33" t="s">
        <v>26</v>
      </c>
      <c r="F94" s="12" t="s">
        <v>27</v>
      </c>
    </row>
    <row r="95" spans="1:9">
      <c r="A95" s="13" t="s">
        <v>1965</v>
      </c>
      <c r="B95" s="34">
        <v>64622</v>
      </c>
      <c r="C95" s="5"/>
      <c r="D95" s="13" t="s">
        <v>76</v>
      </c>
      <c r="E95" s="34">
        <v>34611</v>
      </c>
      <c r="F95" s="5"/>
    </row>
    <row r="96" spans="1:9">
      <c r="A96" s="13" t="s">
        <v>4490</v>
      </c>
      <c r="B96" s="34">
        <v>0</v>
      </c>
      <c r="C96" s="5"/>
      <c r="D96" s="13" t="s">
        <v>1966</v>
      </c>
      <c r="E96" s="34">
        <v>0</v>
      </c>
      <c r="F96" s="5"/>
    </row>
    <row r="97" spans="1:9">
      <c r="A97" s="13" t="s">
        <v>4478</v>
      </c>
      <c r="B97" s="34">
        <v>0</v>
      </c>
      <c r="C97" s="5"/>
      <c r="D97" s="13" t="s">
        <v>1967</v>
      </c>
      <c r="E97" s="34">
        <v>0</v>
      </c>
      <c r="F97" s="5"/>
    </row>
    <row r="98" spans="1:9">
      <c r="A98" s="13" t="s">
        <v>4486</v>
      </c>
      <c r="B98" s="34">
        <v>0</v>
      </c>
      <c r="C98" s="13" t="s">
        <v>4487</v>
      </c>
      <c r="D98" s="13" t="s">
        <v>4488</v>
      </c>
      <c r="E98" s="34">
        <v>0</v>
      </c>
      <c r="F98" s="5"/>
    </row>
    <row r="99" spans="1:9">
      <c r="A99" s="13" t="s">
        <v>4492</v>
      </c>
      <c r="B99" s="34">
        <v>0</v>
      </c>
      <c r="C99" s="13" t="s">
        <v>4487</v>
      </c>
      <c r="D99" s="13"/>
      <c r="E99" s="34"/>
      <c r="F99" s="5"/>
    </row>
    <row r="100" spans="1:9">
      <c r="A100" s="13" t="s">
        <v>4484</v>
      </c>
      <c r="B100" s="34">
        <v>30011</v>
      </c>
      <c r="C100" s="5"/>
      <c r="F100" s="5"/>
    </row>
    <row r="101" spans="1:9">
      <c r="A101" s="13" t="s">
        <v>30</v>
      </c>
      <c r="B101" s="35">
        <f>B95-B96+B97-B98+B99-B100</f>
        <v>34611</v>
      </c>
      <c r="C101" s="5"/>
      <c r="D101" s="13" t="s">
        <v>29</v>
      </c>
      <c r="E101" s="35">
        <f>E95+E96-E97-E98</f>
        <v>34611</v>
      </c>
      <c r="F101" s="5"/>
      <c r="I101" s="47">
        <f>B101-E101</f>
        <v>0</v>
      </c>
    </row>
    <row r="105" spans="1:9">
      <c r="A105" s="45" t="s">
        <v>1974</v>
      </c>
      <c r="B105" s="45"/>
      <c r="C105" s="45"/>
      <c r="D105" s="45"/>
      <c r="E105" s="45"/>
      <c r="F105" s="45"/>
    </row>
    <row r="106" spans="1:9">
      <c r="A106" s="44" t="s">
        <v>23</v>
      </c>
      <c r="B106" s="44"/>
      <c r="C106" s="44"/>
      <c r="D106" s="44" t="s">
        <v>24</v>
      </c>
      <c r="E106" s="44"/>
      <c r="F106" s="44"/>
    </row>
    <row r="107" spans="1:9">
      <c r="A107" s="12" t="s">
        <v>25</v>
      </c>
      <c r="B107" s="33" t="s">
        <v>26</v>
      </c>
      <c r="C107" s="12" t="s">
        <v>27</v>
      </c>
      <c r="D107" s="12" t="s">
        <v>25</v>
      </c>
      <c r="E107" s="33" t="s">
        <v>26</v>
      </c>
      <c r="F107" s="12" t="s">
        <v>27</v>
      </c>
    </row>
    <row r="108" spans="1:9">
      <c r="A108" s="13" t="s">
        <v>1965</v>
      </c>
      <c r="B108" s="34">
        <v>58966</v>
      </c>
      <c r="C108" s="5"/>
      <c r="D108" s="13" t="s">
        <v>76</v>
      </c>
      <c r="E108" s="34">
        <v>49552</v>
      </c>
      <c r="F108" s="5"/>
    </row>
    <row r="109" spans="1:9">
      <c r="A109" s="13" t="s">
        <v>4490</v>
      </c>
      <c r="B109" s="34">
        <v>0</v>
      </c>
      <c r="C109" s="5"/>
      <c r="D109" s="13" t="s">
        <v>1966</v>
      </c>
      <c r="E109" s="34">
        <v>0</v>
      </c>
      <c r="F109" s="5"/>
    </row>
    <row r="110" spans="1:9">
      <c r="A110" s="13" t="s">
        <v>4478</v>
      </c>
      <c r="B110" s="34">
        <v>0</v>
      </c>
      <c r="C110" s="5"/>
      <c r="D110" s="13" t="s">
        <v>1967</v>
      </c>
      <c r="E110" s="34">
        <v>0</v>
      </c>
      <c r="F110" s="5"/>
    </row>
    <row r="111" spans="1:9">
      <c r="A111" s="13" t="s">
        <v>4486</v>
      </c>
      <c r="B111" s="34">
        <v>0</v>
      </c>
      <c r="C111" s="13" t="s">
        <v>4487</v>
      </c>
      <c r="D111" s="13" t="s">
        <v>4488</v>
      </c>
      <c r="E111" s="34">
        <v>0</v>
      </c>
      <c r="F111" s="5"/>
    </row>
    <row r="112" spans="1:9">
      <c r="A112" s="13" t="s">
        <v>4492</v>
      </c>
      <c r="B112" s="34">
        <v>0</v>
      </c>
      <c r="C112" s="13" t="s">
        <v>4487</v>
      </c>
      <c r="D112" s="13"/>
      <c r="E112" s="34"/>
      <c r="F112" s="5"/>
    </row>
    <row r="113" spans="1:9">
      <c r="A113" s="13" t="s">
        <v>4484</v>
      </c>
      <c r="B113" s="34">
        <v>9414</v>
      </c>
      <c r="C113" s="5"/>
      <c r="F113" s="5"/>
    </row>
    <row r="114" spans="1:9">
      <c r="A114" s="13" t="s">
        <v>30</v>
      </c>
      <c r="B114" s="35">
        <f>B108-B109+B110-B111+B112-B113</f>
        <v>49552</v>
      </c>
      <c r="C114" s="5"/>
      <c r="D114" s="13" t="s">
        <v>29</v>
      </c>
      <c r="E114" s="35">
        <f>E108+E109-E110-E111</f>
        <v>49552</v>
      </c>
      <c r="F114" s="5"/>
      <c r="I114" s="47">
        <f>B114-E114</f>
        <v>0</v>
      </c>
    </row>
    <row r="118" spans="1:9">
      <c r="A118" s="45" t="s">
        <v>1975</v>
      </c>
      <c r="B118" s="45"/>
      <c r="C118" s="45"/>
      <c r="D118" s="45"/>
      <c r="E118" s="45"/>
      <c r="F118" s="45"/>
    </row>
    <row r="119" spans="1:9">
      <c r="A119" s="44" t="s">
        <v>23</v>
      </c>
      <c r="B119" s="44"/>
      <c r="C119" s="44"/>
      <c r="D119" s="44" t="s">
        <v>24</v>
      </c>
      <c r="E119" s="44"/>
      <c r="F119" s="44"/>
    </row>
    <row r="120" spans="1:9">
      <c r="A120" s="12" t="s">
        <v>25</v>
      </c>
      <c r="B120" s="33" t="s">
        <v>26</v>
      </c>
      <c r="C120" s="12" t="s">
        <v>27</v>
      </c>
      <c r="D120" s="12" t="s">
        <v>25</v>
      </c>
      <c r="E120" s="33" t="s">
        <v>26</v>
      </c>
      <c r="F120" s="12" t="s">
        <v>27</v>
      </c>
    </row>
    <row r="121" spans="1:9">
      <c r="A121" s="13" t="s">
        <v>1965</v>
      </c>
      <c r="B121" s="34">
        <v>14916</v>
      </c>
      <c r="C121" s="5"/>
      <c r="D121" s="13" t="s">
        <v>76</v>
      </c>
      <c r="E121" s="34">
        <v>2637</v>
      </c>
      <c r="F121" s="5"/>
    </row>
    <row r="122" spans="1:9">
      <c r="A122" s="13" t="s">
        <v>4490</v>
      </c>
      <c r="B122" s="34">
        <v>0</v>
      </c>
      <c r="C122" s="5"/>
      <c r="D122" s="13" t="s">
        <v>1966</v>
      </c>
      <c r="E122" s="34">
        <v>0</v>
      </c>
      <c r="F122" s="5"/>
    </row>
    <row r="123" spans="1:9">
      <c r="A123" s="13" t="s">
        <v>4478</v>
      </c>
      <c r="B123" s="34">
        <v>0</v>
      </c>
      <c r="C123" s="5"/>
      <c r="D123" s="13" t="s">
        <v>1967</v>
      </c>
      <c r="E123" s="34">
        <v>0</v>
      </c>
      <c r="F123" s="5"/>
    </row>
    <row r="124" spans="1:9">
      <c r="A124" s="13" t="s">
        <v>4486</v>
      </c>
      <c r="B124" s="34">
        <v>0</v>
      </c>
      <c r="C124" s="13" t="s">
        <v>4487</v>
      </c>
      <c r="D124" s="13" t="s">
        <v>4488</v>
      </c>
      <c r="E124" s="34">
        <v>0</v>
      </c>
      <c r="F124" s="5"/>
    </row>
    <row r="125" spans="1:9">
      <c r="A125" s="13" t="s">
        <v>4492</v>
      </c>
      <c r="B125" s="34">
        <v>0</v>
      </c>
      <c r="C125" s="13" t="s">
        <v>4487</v>
      </c>
      <c r="D125" s="13"/>
      <c r="E125" s="34"/>
      <c r="F125" s="5"/>
    </row>
    <row r="126" spans="1:9">
      <c r="A126" s="13" t="s">
        <v>4484</v>
      </c>
      <c r="B126" s="34">
        <v>12279</v>
      </c>
      <c r="C126" s="5"/>
      <c r="F126" s="5"/>
    </row>
    <row r="127" spans="1:9">
      <c r="A127" s="13" t="s">
        <v>30</v>
      </c>
      <c r="B127" s="35">
        <f>B121-B122+B123-B124+B125-B126</f>
        <v>2637</v>
      </c>
      <c r="C127" s="5"/>
      <c r="D127" s="13" t="s">
        <v>29</v>
      </c>
      <c r="E127" s="35">
        <f>E121+E122-E123-E124</f>
        <v>2637</v>
      </c>
      <c r="F127" s="5"/>
      <c r="I127" s="47">
        <f>B127-E127</f>
        <v>0</v>
      </c>
    </row>
    <row r="131" spans="1:9">
      <c r="A131" s="45" t="s">
        <v>4495</v>
      </c>
      <c r="B131" s="45"/>
      <c r="C131" s="45"/>
      <c r="D131" s="45"/>
      <c r="E131" s="45"/>
      <c r="F131" s="45"/>
    </row>
    <row r="132" spans="1:9">
      <c r="A132" s="44" t="s">
        <v>23</v>
      </c>
      <c r="B132" s="44"/>
      <c r="C132" s="44"/>
      <c r="D132" s="44" t="s">
        <v>24</v>
      </c>
      <c r="E132" s="44"/>
      <c r="F132" s="44"/>
    </row>
    <row r="133" spans="1:9">
      <c r="A133" s="12" t="s">
        <v>25</v>
      </c>
      <c r="B133" s="33" t="s">
        <v>26</v>
      </c>
      <c r="C133" s="12" t="s">
        <v>27</v>
      </c>
      <c r="D133" s="12" t="s">
        <v>25</v>
      </c>
      <c r="E133" s="33" t="s">
        <v>26</v>
      </c>
      <c r="F133" s="12" t="s">
        <v>27</v>
      </c>
    </row>
    <row r="134" spans="1:9">
      <c r="A134" s="13" t="s">
        <v>1965</v>
      </c>
      <c r="B134" s="34">
        <v>103717</v>
      </c>
      <c r="C134" s="5"/>
      <c r="D134" s="13" t="s">
        <v>76</v>
      </c>
      <c r="E134" s="34">
        <v>102766</v>
      </c>
      <c r="F134" s="5"/>
    </row>
    <row r="135" spans="1:9">
      <c r="A135" s="13" t="s">
        <v>4490</v>
      </c>
      <c r="B135" s="34">
        <v>0</v>
      </c>
      <c r="C135" s="5"/>
      <c r="D135" s="13" t="s">
        <v>1966</v>
      </c>
      <c r="E135" s="34">
        <v>0</v>
      </c>
      <c r="F135" s="5"/>
    </row>
    <row r="136" spans="1:9">
      <c r="A136" s="13" t="s">
        <v>4478</v>
      </c>
      <c r="B136" s="34">
        <v>0</v>
      </c>
      <c r="C136" s="5"/>
      <c r="D136" s="13" t="s">
        <v>1967</v>
      </c>
      <c r="E136" s="34">
        <v>0</v>
      </c>
      <c r="F136" s="5"/>
    </row>
    <row r="137" spans="1:9">
      <c r="A137" s="13" t="s">
        <v>4486</v>
      </c>
      <c r="B137" s="34">
        <v>0</v>
      </c>
      <c r="C137" s="13" t="s">
        <v>4487</v>
      </c>
      <c r="D137" s="13" t="s">
        <v>4488</v>
      </c>
      <c r="E137" s="34">
        <v>0</v>
      </c>
      <c r="F137" s="5"/>
    </row>
    <row r="138" spans="1:9">
      <c r="A138" s="13" t="s">
        <v>4492</v>
      </c>
      <c r="B138" s="34">
        <v>0</v>
      </c>
      <c r="C138" s="13" t="s">
        <v>4487</v>
      </c>
      <c r="D138" s="13"/>
      <c r="E138" s="34"/>
      <c r="F138" s="5"/>
    </row>
    <row r="139" spans="1:9">
      <c r="A139" s="13" t="s">
        <v>4484</v>
      </c>
      <c r="B139" s="34">
        <v>951</v>
      </c>
      <c r="C139" s="5"/>
      <c r="F139" s="5"/>
    </row>
    <row r="140" spans="1:9">
      <c r="A140" s="13" t="s">
        <v>30</v>
      </c>
      <c r="B140" s="35">
        <f>B134-B135+B136-B137+B138-B139</f>
        <v>102766</v>
      </c>
      <c r="C140" s="5"/>
      <c r="D140" s="13" t="s">
        <v>29</v>
      </c>
      <c r="E140" s="35">
        <f>E134+E135-E136-E137</f>
        <v>102766</v>
      </c>
      <c r="F140" s="5"/>
      <c r="I140" s="47">
        <f>B140-E140</f>
        <v>0</v>
      </c>
    </row>
    <row r="144" spans="1:9">
      <c r="A144" s="45" t="s">
        <v>4496</v>
      </c>
      <c r="B144" s="45"/>
      <c r="C144" s="45"/>
      <c r="D144" s="45"/>
      <c r="E144" s="45"/>
      <c r="F144" s="45"/>
    </row>
    <row r="145" spans="1:9">
      <c r="A145" s="44" t="s">
        <v>23</v>
      </c>
      <c r="B145" s="44"/>
      <c r="C145" s="44"/>
      <c r="D145" s="44" t="s">
        <v>24</v>
      </c>
      <c r="E145" s="44"/>
      <c r="F145" s="44"/>
    </row>
    <row r="146" spans="1:9">
      <c r="A146" s="12" t="s">
        <v>25</v>
      </c>
      <c r="B146" s="33" t="s">
        <v>26</v>
      </c>
      <c r="C146" s="12" t="s">
        <v>27</v>
      </c>
      <c r="D146" s="12" t="s">
        <v>25</v>
      </c>
      <c r="E146" s="33" t="s">
        <v>26</v>
      </c>
      <c r="F146" s="12" t="s">
        <v>27</v>
      </c>
    </row>
    <row r="147" spans="1:9">
      <c r="A147" s="13" t="s">
        <v>1965</v>
      </c>
      <c r="B147" s="34">
        <v>58092</v>
      </c>
      <c r="C147" s="5"/>
      <c r="D147" s="13" t="s">
        <v>76</v>
      </c>
      <c r="E147" s="34">
        <v>58092</v>
      </c>
      <c r="F147" s="5"/>
    </row>
    <row r="148" spans="1:9">
      <c r="A148" s="13" t="s">
        <v>4490</v>
      </c>
      <c r="B148" s="34">
        <v>0</v>
      </c>
      <c r="C148" s="5"/>
      <c r="D148" s="13" t="s">
        <v>1966</v>
      </c>
      <c r="E148" s="34">
        <v>0</v>
      </c>
      <c r="F148" s="5"/>
    </row>
    <row r="149" spans="1:9">
      <c r="A149" s="13" t="s">
        <v>4478</v>
      </c>
      <c r="B149" s="34">
        <v>0</v>
      </c>
      <c r="C149" s="5"/>
      <c r="D149" s="13" t="s">
        <v>1967</v>
      </c>
      <c r="E149" s="34">
        <v>0</v>
      </c>
      <c r="F149" s="5"/>
    </row>
    <row r="150" spans="1:9">
      <c r="A150" s="13" t="s">
        <v>4486</v>
      </c>
      <c r="B150" s="34">
        <v>0</v>
      </c>
      <c r="C150" s="13" t="s">
        <v>4487</v>
      </c>
      <c r="D150" s="13" t="s">
        <v>4488</v>
      </c>
      <c r="E150" s="34">
        <v>0</v>
      </c>
      <c r="F150" s="5"/>
    </row>
    <row r="151" spans="1:9">
      <c r="A151" s="13" t="s">
        <v>4492</v>
      </c>
      <c r="B151" s="34">
        <v>0</v>
      </c>
      <c r="C151" s="13" t="s">
        <v>4487</v>
      </c>
      <c r="D151" s="13"/>
      <c r="E151" s="34"/>
      <c r="F151" s="5"/>
    </row>
    <row r="152" spans="1:9">
      <c r="A152" s="13" t="s">
        <v>4484</v>
      </c>
      <c r="B152" s="34">
        <v>0</v>
      </c>
      <c r="C152" s="5"/>
      <c r="F152" s="5"/>
    </row>
    <row r="153" spans="1:9">
      <c r="A153" s="13" t="s">
        <v>30</v>
      </c>
      <c r="B153" s="35">
        <f>B147-B148+B149-B150+B151-B152</f>
        <v>58092</v>
      </c>
      <c r="C153" s="5"/>
      <c r="D153" s="13" t="s">
        <v>29</v>
      </c>
      <c r="E153" s="35">
        <f>E147+E148-E149-E150</f>
        <v>58092</v>
      </c>
      <c r="F153" s="5"/>
      <c r="I153" s="47">
        <f>B153-E153</f>
        <v>0</v>
      </c>
    </row>
    <row r="157" spans="1:9">
      <c r="A157" s="45" t="s">
        <v>4497</v>
      </c>
      <c r="B157" s="45"/>
      <c r="C157" s="45"/>
      <c r="D157" s="45"/>
      <c r="E157" s="45"/>
      <c r="F157" s="45"/>
    </row>
    <row r="158" spans="1:9">
      <c r="A158" s="44" t="s">
        <v>23</v>
      </c>
      <c r="B158" s="44"/>
      <c r="C158" s="44"/>
      <c r="D158" s="44" t="s">
        <v>24</v>
      </c>
      <c r="E158" s="44"/>
      <c r="F158" s="44"/>
    </row>
    <row r="159" spans="1:9">
      <c r="A159" s="12" t="s">
        <v>25</v>
      </c>
      <c r="B159" s="33" t="s">
        <v>26</v>
      </c>
      <c r="C159" s="12" t="s">
        <v>27</v>
      </c>
      <c r="D159" s="12" t="s">
        <v>25</v>
      </c>
      <c r="E159" s="33" t="s">
        <v>26</v>
      </c>
      <c r="F159" s="12" t="s">
        <v>27</v>
      </c>
    </row>
    <row r="160" spans="1:9">
      <c r="A160" s="13" t="s">
        <v>1965</v>
      </c>
      <c r="B160" s="34">
        <v>93857</v>
      </c>
      <c r="C160" s="5"/>
      <c r="D160" s="13" t="s">
        <v>76</v>
      </c>
      <c r="E160" s="34">
        <v>90857</v>
      </c>
      <c r="F160" s="5"/>
    </row>
    <row r="161" spans="1:9">
      <c r="A161" s="13" t="s">
        <v>4490</v>
      </c>
      <c r="B161" s="34">
        <v>0</v>
      </c>
      <c r="C161" s="5"/>
      <c r="D161" s="13" t="s">
        <v>1966</v>
      </c>
      <c r="E161" s="34">
        <v>0</v>
      </c>
      <c r="F161" s="5"/>
    </row>
    <row r="162" spans="1:9">
      <c r="A162" s="13" t="s">
        <v>4478</v>
      </c>
      <c r="B162" s="34">
        <v>0</v>
      </c>
      <c r="C162" s="5"/>
      <c r="D162" s="13" t="s">
        <v>1967</v>
      </c>
      <c r="E162" s="34">
        <v>0</v>
      </c>
      <c r="F162" s="5"/>
    </row>
    <row r="163" spans="1:9">
      <c r="A163" s="13" t="s">
        <v>4486</v>
      </c>
      <c r="B163" s="34">
        <v>0</v>
      </c>
      <c r="C163" s="13" t="s">
        <v>4487</v>
      </c>
      <c r="D163" s="13" t="s">
        <v>4488</v>
      </c>
      <c r="E163" s="34">
        <v>0</v>
      </c>
      <c r="F163" s="5"/>
    </row>
    <row r="164" spans="1:9">
      <c r="A164" s="13" t="s">
        <v>4492</v>
      </c>
      <c r="B164" s="34">
        <v>0</v>
      </c>
      <c r="C164" s="13" t="s">
        <v>4487</v>
      </c>
      <c r="D164" s="13"/>
      <c r="E164" s="34"/>
      <c r="F164" s="5"/>
    </row>
    <row r="165" spans="1:9">
      <c r="A165" s="13" t="s">
        <v>4484</v>
      </c>
      <c r="B165" s="34">
        <v>3000</v>
      </c>
      <c r="C165" s="5"/>
      <c r="F165" s="5"/>
    </row>
    <row r="166" spans="1:9">
      <c r="A166" s="13" t="s">
        <v>30</v>
      </c>
      <c r="B166" s="35">
        <f>B160-B161+B162-B163+B164-B165</f>
        <v>90857</v>
      </c>
      <c r="C166" s="5"/>
      <c r="D166" s="13" t="s">
        <v>29</v>
      </c>
      <c r="E166" s="35">
        <f>E160+E161-E162-E163</f>
        <v>90857</v>
      </c>
      <c r="F166" s="5"/>
      <c r="I166" s="47">
        <f>B166-E166</f>
        <v>0</v>
      </c>
    </row>
    <row r="170" spans="1:9">
      <c r="A170" s="45" t="s">
        <v>4498</v>
      </c>
      <c r="B170" s="45"/>
      <c r="C170" s="45"/>
      <c r="D170" s="45"/>
      <c r="E170" s="45"/>
      <c r="F170" s="45"/>
    </row>
    <row r="171" spans="1:9">
      <c r="A171" s="44" t="s">
        <v>23</v>
      </c>
      <c r="B171" s="44"/>
      <c r="C171" s="44"/>
      <c r="D171" s="44" t="s">
        <v>24</v>
      </c>
      <c r="E171" s="44"/>
      <c r="F171" s="44"/>
    </row>
    <row r="172" spans="1:9">
      <c r="A172" s="12" t="s">
        <v>25</v>
      </c>
      <c r="B172" s="33" t="s">
        <v>26</v>
      </c>
      <c r="C172" s="12" t="s">
        <v>27</v>
      </c>
      <c r="D172" s="12" t="s">
        <v>25</v>
      </c>
      <c r="E172" s="33" t="s">
        <v>26</v>
      </c>
      <c r="F172" s="12" t="s">
        <v>27</v>
      </c>
    </row>
    <row r="173" spans="1:9">
      <c r="A173" s="13" t="s">
        <v>1965</v>
      </c>
      <c r="B173" s="34">
        <v>101831</v>
      </c>
      <c r="C173" s="5"/>
      <c r="D173" s="13" t="s">
        <v>76</v>
      </c>
      <c r="E173" s="34">
        <v>101831</v>
      </c>
      <c r="F173" s="5"/>
    </row>
    <row r="174" spans="1:9">
      <c r="A174" s="13" t="s">
        <v>4490</v>
      </c>
      <c r="B174" s="34">
        <v>0</v>
      </c>
      <c r="C174" s="5"/>
      <c r="D174" s="13" t="s">
        <v>1966</v>
      </c>
      <c r="E174" s="34">
        <v>0</v>
      </c>
      <c r="F174" s="5"/>
    </row>
    <row r="175" spans="1:9">
      <c r="A175" s="13" t="s">
        <v>4478</v>
      </c>
      <c r="B175" s="34">
        <v>0</v>
      </c>
      <c r="C175" s="5"/>
      <c r="D175" s="13" t="s">
        <v>1967</v>
      </c>
      <c r="E175" s="34">
        <v>0</v>
      </c>
      <c r="F175" s="5"/>
    </row>
    <row r="176" spans="1:9">
      <c r="A176" s="13" t="s">
        <v>4486</v>
      </c>
      <c r="B176" s="34">
        <v>0</v>
      </c>
      <c r="C176" s="13" t="s">
        <v>4487</v>
      </c>
      <c r="D176" s="13" t="s">
        <v>4488</v>
      </c>
      <c r="E176" s="34">
        <v>0</v>
      </c>
      <c r="F176" s="5"/>
    </row>
    <row r="177" spans="1:9">
      <c r="A177" s="13" t="s">
        <v>4492</v>
      </c>
      <c r="B177" s="34">
        <v>0</v>
      </c>
      <c r="C177" s="13" t="s">
        <v>4487</v>
      </c>
      <c r="D177" s="13"/>
      <c r="E177" s="34"/>
      <c r="F177" s="5"/>
    </row>
    <row r="178" spans="1:9">
      <c r="A178" s="13" t="s">
        <v>4484</v>
      </c>
      <c r="B178" s="34">
        <v>0</v>
      </c>
      <c r="C178" s="5"/>
      <c r="F178" s="5"/>
    </row>
    <row r="179" spans="1:9">
      <c r="A179" s="13" t="s">
        <v>30</v>
      </c>
      <c r="B179" s="35">
        <f>B173-B174+B175-B176+B177-B178</f>
        <v>101831</v>
      </c>
      <c r="C179" s="5"/>
      <c r="D179" s="13" t="s">
        <v>29</v>
      </c>
      <c r="E179" s="35">
        <f>E173+E174-E175-E176</f>
        <v>101831</v>
      </c>
      <c r="F179" s="5"/>
      <c r="I179" s="47">
        <f>B179-E179</f>
        <v>0</v>
      </c>
    </row>
  </sheetData>
  <mergeCells count="42">
    <mergeCell ref="A157:F157"/>
    <mergeCell ref="A158:C158"/>
    <mergeCell ref="D158:F158"/>
    <mergeCell ref="A170:F170"/>
    <mergeCell ref="A171:C171"/>
    <mergeCell ref="D171:F171"/>
    <mergeCell ref="A131:F131"/>
    <mergeCell ref="A132:C132"/>
    <mergeCell ref="D132:F132"/>
    <mergeCell ref="A144:F144"/>
    <mergeCell ref="A145:C145"/>
    <mergeCell ref="D145:F145"/>
    <mergeCell ref="A118:F118"/>
    <mergeCell ref="A119:C119"/>
    <mergeCell ref="D119:F119"/>
    <mergeCell ref="A92:F92"/>
    <mergeCell ref="A93:C93"/>
    <mergeCell ref="D93:F93"/>
    <mergeCell ref="A105:F105"/>
    <mergeCell ref="A106:C106"/>
    <mergeCell ref="D106:F106"/>
    <mergeCell ref="A79:F79"/>
    <mergeCell ref="A80:C80"/>
    <mergeCell ref="D80:F80"/>
    <mergeCell ref="A53:F53"/>
    <mergeCell ref="A54:C54"/>
    <mergeCell ref="D54:F54"/>
    <mergeCell ref="A66:F66"/>
    <mergeCell ref="A67:C67"/>
    <mergeCell ref="D67:F67"/>
    <mergeCell ref="A27:F27"/>
    <mergeCell ref="A28:C28"/>
    <mergeCell ref="D28:F28"/>
    <mergeCell ref="A40:F40"/>
    <mergeCell ref="A41:C41"/>
    <mergeCell ref="D41:F41"/>
    <mergeCell ref="A2:C2"/>
    <mergeCell ref="D2:F2"/>
    <mergeCell ref="A1:F1"/>
    <mergeCell ref="A14:F14"/>
    <mergeCell ref="A15:C15"/>
    <mergeCell ref="D15:F15"/>
  </mergeCells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53"/>
  <sheetViews>
    <sheetView topLeftCell="A19" zoomScale="70" zoomScaleNormal="70" workbookViewId="0">
      <selection activeCell="L78" sqref="L78"/>
    </sheetView>
  </sheetViews>
  <sheetFormatPr defaultRowHeight="13.5"/>
  <cols>
    <col min="1" max="1" width="15.125" bestFit="1" customWidth="1"/>
    <col min="2" max="2" width="13.375" bestFit="1" customWidth="1"/>
    <col min="3" max="3" width="18.625" style="23" customWidth="1"/>
    <col min="4" max="4" width="13.25" bestFit="1" customWidth="1"/>
    <col min="6" max="6" width="9.5" bestFit="1" customWidth="1"/>
    <col min="7" max="7" width="13.375" bestFit="1" customWidth="1"/>
    <col min="8" max="8" width="10.375" customWidth="1"/>
    <col min="9" max="9" width="7.5" bestFit="1" customWidth="1"/>
    <col min="10" max="10" width="12.875" customWidth="1"/>
    <col min="12" max="12" width="14.875" customWidth="1"/>
    <col min="13" max="13" width="7.5" bestFit="1" customWidth="1"/>
    <col min="14" max="14" width="16.75" customWidth="1"/>
    <col min="15" max="15" width="18.375" bestFit="1" customWidth="1"/>
    <col min="16" max="16" width="12.625" customWidth="1"/>
    <col min="17" max="17" width="9.25" bestFit="1" customWidth="1"/>
    <col min="18" max="18" width="11.25" bestFit="1" customWidth="1"/>
    <col min="19" max="19" width="7.5" bestFit="1" customWidth="1"/>
  </cols>
  <sheetData>
    <row r="1" spans="1:20" s="27" customFormat="1">
      <c r="A1" s="46"/>
      <c r="B1" s="46"/>
      <c r="C1" s="25"/>
      <c r="D1" s="26"/>
      <c r="E1" s="25"/>
      <c r="F1" s="25"/>
      <c r="G1" s="26"/>
      <c r="H1" s="25"/>
      <c r="I1" s="25"/>
      <c r="J1" s="26"/>
      <c r="M1" s="31"/>
      <c r="P1" s="26"/>
      <c r="S1" s="26"/>
    </row>
    <row r="2" spans="1:20">
      <c r="A2" s="19"/>
      <c r="B2" s="17"/>
      <c r="F2" s="18"/>
      <c r="O2" s="19"/>
      <c r="P2" s="19"/>
      <c r="Q2" s="19"/>
      <c r="R2" s="19"/>
    </row>
    <row r="3" spans="1:20" s="21" customFormat="1" ht="14.25">
      <c r="B3" s="32"/>
      <c r="C3" s="24"/>
      <c r="F3" s="22"/>
      <c r="Q3" s="20"/>
      <c r="R3" s="20"/>
    </row>
    <row r="4" spans="1:20">
      <c r="A4" s="45" t="s">
        <v>1976</v>
      </c>
      <c r="B4" s="45"/>
      <c r="C4" s="45"/>
      <c r="D4" s="45"/>
      <c r="E4" s="45"/>
      <c r="F4" s="45"/>
    </row>
    <row r="5" spans="1:20">
      <c r="A5" t="s">
        <v>1402</v>
      </c>
      <c r="B5" t="s">
        <v>1403</v>
      </c>
      <c r="C5" t="s">
        <v>1404</v>
      </c>
      <c r="D5" t="s">
        <v>1405</v>
      </c>
      <c r="E5" t="s">
        <v>1406</v>
      </c>
      <c r="F5" t="s">
        <v>1408</v>
      </c>
      <c r="G5" t="s">
        <v>1409</v>
      </c>
      <c r="H5" t="s">
        <v>1410</v>
      </c>
      <c r="I5" t="s">
        <v>1411</v>
      </c>
      <c r="J5" t="s">
        <v>1412</v>
      </c>
      <c r="K5" t="s">
        <v>1413</v>
      </c>
      <c r="L5" t="s">
        <v>1414</v>
      </c>
      <c r="M5" t="s">
        <v>1415</v>
      </c>
      <c r="N5" t="s">
        <v>1416</v>
      </c>
      <c r="O5" s="23" t="s">
        <v>1417</v>
      </c>
      <c r="P5" t="s">
        <v>1418</v>
      </c>
      <c r="Q5" s="23" t="s">
        <v>1960</v>
      </c>
      <c r="R5" s="19" t="s">
        <v>1961</v>
      </c>
      <c r="S5" s="19" t="s">
        <v>1962</v>
      </c>
      <c r="T5" s="19" t="s">
        <v>1963</v>
      </c>
    </row>
    <row r="6" spans="1:20">
      <c r="A6" t="s">
        <v>1419</v>
      </c>
      <c r="B6" t="s">
        <v>1419</v>
      </c>
      <c r="C6" t="s">
        <v>1475</v>
      </c>
      <c r="D6" t="s">
        <v>1421</v>
      </c>
      <c r="E6" t="s">
        <v>1459</v>
      </c>
      <c r="F6" t="s">
        <v>1477</v>
      </c>
      <c r="G6" t="s">
        <v>1449</v>
      </c>
      <c r="H6" t="s">
        <v>1428</v>
      </c>
      <c r="I6" t="s">
        <v>1419</v>
      </c>
      <c r="J6" t="s">
        <v>1475</v>
      </c>
      <c r="K6" t="s">
        <v>1449</v>
      </c>
      <c r="L6" t="s">
        <v>1460</v>
      </c>
      <c r="M6" t="s">
        <v>1419</v>
      </c>
      <c r="N6" t="s">
        <v>160</v>
      </c>
      <c r="O6" s="23" t="s">
        <v>789</v>
      </c>
      <c r="P6" t="s">
        <v>1479</v>
      </c>
      <c r="Q6" s="23">
        <v>364</v>
      </c>
      <c r="R6">
        <v>364</v>
      </c>
      <c r="S6" t="s">
        <v>123</v>
      </c>
      <c r="T6" t="s">
        <v>72</v>
      </c>
    </row>
    <row r="7" spans="1:20">
      <c r="A7" t="s">
        <v>1419</v>
      </c>
      <c r="B7" t="s">
        <v>1419</v>
      </c>
      <c r="C7" t="s">
        <v>1506</v>
      </c>
      <c r="D7" t="s">
        <v>1421</v>
      </c>
      <c r="E7" t="s">
        <v>1455</v>
      </c>
      <c r="F7" t="s">
        <v>1477</v>
      </c>
      <c r="G7" t="s">
        <v>1449</v>
      </c>
      <c r="H7" t="s">
        <v>1428</v>
      </c>
      <c r="I7" t="s">
        <v>1419</v>
      </c>
      <c r="J7" t="s">
        <v>1506</v>
      </c>
      <c r="K7" t="s">
        <v>1449</v>
      </c>
      <c r="L7" t="s">
        <v>1456</v>
      </c>
      <c r="M7" t="s">
        <v>1419</v>
      </c>
      <c r="N7" t="s">
        <v>186</v>
      </c>
      <c r="O7" s="23" t="s">
        <v>810</v>
      </c>
      <c r="P7" t="s">
        <v>1479</v>
      </c>
      <c r="Q7" s="23">
        <v>2866</v>
      </c>
      <c r="R7">
        <v>2866</v>
      </c>
      <c r="S7" t="s">
        <v>123</v>
      </c>
      <c r="T7" t="s">
        <v>72</v>
      </c>
    </row>
    <row r="8" spans="1:20">
      <c r="A8" t="s">
        <v>1419</v>
      </c>
      <c r="B8" t="s">
        <v>1419</v>
      </c>
      <c r="C8" t="s">
        <v>1559</v>
      </c>
      <c r="D8" t="s">
        <v>1421</v>
      </c>
      <c r="E8" t="s">
        <v>1459</v>
      </c>
      <c r="F8" t="s">
        <v>1477</v>
      </c>
      <c r="G8" t="s">
        <v>1449</v>
      </c>
      <c r="H8" t="s">
        <v>1428</v>
      </c>
      <c r="I8" t="s">
        <v>1419</v>
      </c>
      <c r="J8" t="s">
        <v>1559</v>
      </c>
      <c r="K8" t="s">
        <v>1449</v>
      </c>
      <c r="L8" t="s">
        <v>1460</v>
      </c>
      <c r="M8" t="s">
        <v>1419</v>
      </c>
      <c r="N8" t="s">
        <v>243</v>
      </c>
      <c r="O8" s="23" t="s">
        <v>856</v>
      </c>
      <c r="P8" t="s">
        <v>1479</v>
      </c>
      <c r="Q8" s="23">
        <v>723</v>
      </c>
      <c r="R8">
        <v>723</v>
      </c>
      <c r="S8" t="s">
        <v>123</v>
      </c>
      <c r="T8" t="s">
        <v>72</v>
      </c>
    </row>
    <row r="9" spans="1:20">
      <c r="A9" s="19"/>
      <c r="B9" s="23"/>
      <c r="C9" s="29"/>
      <c r="D9" s="23"/>
      <c r="E9" s="23"/>
      <c r="F9" s="23"/>
      <c r="G9" s="16"/>
      <c r="H9" s="16"/>
      <c r="I9" s="23"/>
      <c r="J9" s="23"/>
      <c r="K9" s="23"/>
      <c r="L9" s="23"/>
      <c r="M9" s="23"/>
      <c r="N9" s="30"/>
      <c r="O9" s="30"/>
      <c r="Q9" s="30"/>
      <c r="R9" s="19"/>
    </row>
    <row r="10" spans="1:20">
      <c r="A10" s="45" t="s">
        <v>1977</v>
      </c>
      <c r="B10" s="45"/>
      <c r="C10" s="45"/>
      <c r="D10" s="45"/>
      <c r="E10" s="45"/>
      <c r="F10" s="45"/>
      <c r="G10" s="16"/>
      <c r="H10" s="16"/>
      <c r="I10" s="23"/>
      <c r="J10" s="23"/>
      <c r="K10" s="23"/>
      <c r="L10" s="23"/>
      <c r="M10" s="23"/>
      <c r="Q10" s="30"/>
      <c r="R10" s="19"/>
    </row>
    <row r="11" spans="1:20">
      <c r="A11" t="s">
        <v>1402</v>
      </c>
      <c r="B11" t="s">
        <v>1403</v>
      </c>
      <c r="C11" t="s">
        <v>1404</v>
      </c>
      <c r="D11" t="s">
        <v>1405</v>
      </c>
      <c r="E11" t="s">
        <v>1406</v>
      </c>
      <c r="F11" t="s">
        <v>1408</v>
      </c>
      <c r="G11" t="s">
        <v>1409</v>
      </c>
      <c r="H11" t="s">
        <v>1410</v>
      </c>
      <c r="I11" t="s">
        <v>1411</v>
      </c>
      <c r="J11" t="s">
        <v>1412</v>
      </c>
      <c r="K11" t="s">
        <v>1413</v>
      </c>
      <c r="L11" t="s">
        <v>1414</v>
      </c>
      <c r="M11" t="s">
        <v>1415</v>
      </c>
      <c r="N11" t="s">
        <v>1416</v>
      </c>
      <c r="O11" s="23" t="s">
        <v>1417</v>
      </c>
      <c r="P11" t="s">
        <v>1418</v>
      </c>
      <c r="Q11" s="23" t="s">
        <v>1960</v>
      </c>
      <c r="R11" s="19" t="s">
        <v>1961</v>
      </c>
      <c r="S11" s="19" t="s">
        <v>1962</v>
      </c>
      <c r="T11" s="19" t="s">
        <v>1963</v>
      </c>
    </row>
    <row r="12" spans="1:20">
      <c r="A12" t="s">
        <v>1419</v>
      </c>
      <c r="B12" t="s">
        <v>1419</v>
      </c>
      <c r="C12" t="s">
        <v>1583</v>
      </c>
      <c r="D12" t="s">
        <v>1421</v>
      </c>
      <c r="E12" t="s">
        <v>10</v>
      </c>
      <c r="F12" t="s">
        <v>1477</v>
      </c>
      <c r="G12" t="s">
        <v>1564</v>
      </c>
      <c r="H12" t="s">
        <v>1428</v>
      </c>
      <c r="I12" t="s">
        <v>1419</v>
      </c>
      <c r="J12" t="s">
        <v>1583</v>
      </c>
      <c r="K12" t="s">
        <v>1564</v>
      </c>
      <c r="L12" t="s">
        <v>1440</v>
      </c>
      <c r="M12" t="s">
        <v>1419</v>
      </c>
      <c r="N12" t="s">
        <v>273</v>
      </c>
      <c r="O12" s="23" t="s">
        <v>884</v>
      </c>
      <c r="P12" t="s">
        <v>1479</v>
      </c>
      <c r="Q12" s="23">
        <v>194</v>
      </c>
      <c r="R12">
        <v>194</v>
      </c>
      <c r="S12" t="s">
        <v>123</v>
      </c>
      <c r="T12" t="s">
        <v>72</v>
      </c>
    </row>
    <row r="13" spans="1:20">
      <c r="A13" t="s">
        <v>1419</v>
      </c>
      <c r="B13" t="s">
        <v>1419</v>
      </c>
      <c r="C13" t="s">
        <v>1613</v>
      </c>
      <c r="D13" t="s">
        <v>1421</v>
      </c>
      <c r="E13" t="s">
        <v>1501</v>
      </c>
      <c r="F13" t="s">
        <v>1477</v>
      </c>
      <c r="G13" t="s">
        <v>1564</v>
      </c>
      <c r="H13" t="s">
        <v>1428</v>
      </c>
      <c r="I13" t="s">
        <v>1419</v>
      </c>
      <c r="J13" t="s">
        <v>1613</v>
      </c>
      <c r="K13" t="s">
        <v>1564</v>
      </c>
      <c r="L13" t="s">
        <v>1502</v>
      </c>
      <c r="M13" t="s">
        <v>1419</v>
      </c>
      <c r="N13" t="s">
        <v>308</v>
      </c>
      <c r="O13" s="23" t="s">
        <v>910</v>
      </c>
      <c r="P13" t="s">
        <v>1479</v>
      </c>
      <c r="Q13" s="23">
        <v>68</v>
      </c>
      <c r="R13">
        <v>68</v>
      </c>
      <c r="S13" t="s">
        <v>123</v>
      </c>
      <c r="T13" t="s">
        <v>72</v>
      </c>
    </row>
    <row r="14" spans="1:20">
      <c r="A14" t="s">
        <v>1419</v>
      </c>
      <c r="B14" t="s">
        <v>1419</v>
      </c>
      <c r="C14" t="s">
        <v>1618</v>
      </c>
      <c r="D14" t="s">
        <v>1421</v>
      </c>
      <c r="E14" t="s">
        <v>1459</v>
      </c>
      <c r="F14" t="s">
        <v>1477</v>
      </c>
      <c r="G14" t="s">
        <v>1564</v>
      </c>
      <c r="H14" t="s">
        <v>1428</v>
      </c>
      <c r="I14" t="s">
        <v>1419</v>
      </c>
      <c r="J14" t="s">
        <v>1618</v>
      </c>
      <c r="K14" t="s">
        <v>1564</v>
      </c>
      <c r="L14" t="s">
        <v>1460</v>
      </c>
      <c r="M14" t="s">
        <v>1419</v>
      </c>
      <c r="N14" t="s">
        <v>314</v>
      </c>
      <c r="O14" s="23" t="s">
        <v>919</v>
      </c>
      <c r="P14" t="s">
        <v>1479</v>
      </c>
      <c r="Q14" s="23">
        <v>123</v>
      </c>
      <c r="R14">
        <v>123</v>
      </c>
      <c r="S14" t="s">
        <v>123</v>
      </c>
      <c r="T14" t="s">
        <v>72</v>
      </c>
    </row>
    <row r="15" spans="1:20">
      <c r="A15" t="s">
        <v>1419</v>
      </c>
      <c r="B15" t="s">
        <v>1419</v>
      </c>
      <c r="C15" t="s">
        <v>1632</v>
      </c>
      <c r="D15" t="s">
        <v>1421</v>
      </c>
      <c r="E15" t="s">
        <v>1501</v>
      </c>
      <c r="F15" t="s">
        <v>1477</v>
      </c>
      <c r="G15" t="s">
        <v>1564</v>
      </c>
      <c r="H15" t="s">
        <v>1428</v>
      </c>
      <c r="I15" t="s">
        <v>1419</v>
      </c>
      <c r="J15" t="s">
        <v>1632</v>
      </c>
      <c r="K15" t="s">
        <v>1564</v>
      </c>
      <c r="L15" t="s">
        <v>1502</v>
      </c>
      <c r="M15" t="s">
        <v>1419</v>
      </c>
      <c r="N15" t="s">
        <v>335</v>
      </c>
      <c r="O15" s="23" t="s">
        <v>936</v>
      </c>
      <c r="P15" t="s">
        <v>1479</v>
      </c>
      <c r="Q15" s="23">
        <v>1355</v>
      </c>
      <c r="R15">
        <v>1355</v>
      </c>
      <c r="S15" t="s">
        <v>123</v>
      </c>
      <c r="T15" t="s">
        <v>72</v>
      </c>
    </row>
    <row r="16" spans="1:20">
      <c r="A16" t="s">
        <v>1419</v>
      </c>
      <c r="B16" t="s">
        <v>1419</v>
      </c>
      <c r="C16" t="s">
        <v>1642</v>
      </c>
      <c r="D16" t="s">
        <v>1421</v>
      </c>
      <c r="E16" t="s">
        <v>1434</v>
      </c>
      <c r="F16" t="s">
        <v>1477</v>
      </c>
      <c r="G16" t="s">
        <v>1564</v>
      </c>
      <c r="H16" t="s">
        <v>1428</v>
      </c>
      <c r="I16" t="s">
        <v>1419</v>
      </c>
      <c r="J16" t="s">
        <v>1642</v>
      </c>
      <c r="K16" t="s">
        <v>1564</v>
      </c>
      <c r="L16" t="s">
        <v>1435</v>
      </c>
      <c r="M16" t="s">
        <v>1419</v>
      </c>
      <c r="N16" t="s">
        <v>347</v>
      </c>
      <c r="O16" s="23" t="s">
        <v>958</v>
      </c>
      <c r="P16" t="s">
        <v>1479</v>
      </c>
      <c r="Q16" s="23">
        <v>818</v>
      </c>
      <c r="R16">
        <v>818</v>
      </c>
      <c r="S16" t="s">
        <v>123</v>
      </c>
      <c r="T16" t="s">
        <v>72</v>
      </c>
    </row>
    <row r="17" spans="1:20">
      <c r="A17" t="s">
        <v>1419</v>
      </c>
      <c r="B17" t="s">
        <v>1419</v>
      </c>
      <c r="C17" t="s">
        <v>1653</v>
      </c>
      <c r="D17" t="s">
        <v>1421</v>
      </c>
      <c r="E17" t="s">
        <v>1567</v>
      </c>
      <c r="F17" t="s">
        <v>1477</v>
      </c>
      <c r="G17" t="s">
        <v>1564</v>
      </c>
      <c r="H17" t="s">
        <v>1428</v>
      </c>
      <c r="I17" t="s">
        <v>1419</v>
      </c>
      <c r="J17" t="s">
        <v>1653</v>
      </c>
      <c r="K17" t="s">
        <v>1564</v>
      </c>
      <c r="L17" t="s">
        <v>1568</v>
      </c>
      <c r="M17" t="s">
        <v>1419</v>
      </c>
      <c r="N17" t="s">
        <v>362</v>
      </c>
      <c r="O17" s="23" t="s">
        <v>985</v>
      </c>
      <c r="P17" t="s">
        <v>1479</v>
      </c>
      <c r="Q17" s="23">
        <v>200</v>
      </c>
      <c r="R17">
        <v>200</v>
      </c>
      <c r="S17" t="s">
        <v>123</v>
      </c>
      <c r="T17" t="s">
        <v>72</v>
      </c>
    </row>
    <row r="18" spans="1:20">
      <c r="A18" s="23"/>
    </row>
    <row r="19" spans="1:20">
      <c r="A19" s="45" t="s">
        <v>1978</v>
      </c>
      <c r="B19" s="45"/>
      <c r="C19" s="45"/>
      <c r="D19" s="45"/>
      <c r="E19" s="45"/>
      <c r="F19" s="45"/>
      <c r="G19" s="16"/>
      <c r="H19" s="16"/>
      <c r="I19" s="23"/>
      <c r="J19" s="23"/>
      <c r="K19" s="23"/>
      <c r="L19" s="23"/>
      <c r="M19" s="23"/>
      <c r="N19" s="30"/>
      <c r="O19" s="30"/>
    </row>
    <row r="20" spans="1:20">
      <c r="A20" t="s">
        <v>1402</v>
      </c>
      <c r="B20" t="s">
        <v>1403</v>
      </c>
      <c r="C20" t="s">
        <v>1404</v>
      </c>
      <c r="D20" t="s">
        <v>1405</v>
      </c>
      <c r="E20" t="s">
        <v>1406</v>
      </c>
      <c r="F20" t="s">
        <v>1408</v>
      </c>
      <c r="G20" t="s">
        <v>1409</v>
      </c>
      <c r="H20" t="s">
        <v>1410</v>
      </c>
      <c r="I20" t="s">
        <v>1411</v>
      </c>
      <c r="J20" t="s">
        <v>1412</v>
      </c>
      <c r="K20" t="s">
        <v>1413</v>
      </c>
      <c r="L20" t="s">
        <v>1414</v>
      </c>
      <c r="M20" t="s">
        <v>1415</v>
      </c>
      <c r="N20" t="s">
        <v>1416</v>
      </c>
      <c r="O20" s="23" t="s">
        <v>1417</v>
      </c>
      <c r="P20" t="s">
        <v>1418</v>
      </c>
      <c r="Q20" s="23" t="s">
        <v>1960</v>
      </c>
      <c r="R20" s="19" t="s">
        <v>1961</v>
      </c>
      <c r="S20" s="19" t="s">
        <v>1962</v>
      </c>
      <c r="T20" s="19" t="s">
        <v>1963</v>
      </c>
    </row>
    <row r="21" spans="1:20">
      <c r="A21" t="s">
        <v>1419</v>
      </c>
      <c r="B21" t="s">
        <v>1419</v>
      </c>
      <c r="C21" t="s">
        <v>1701</v>
      </c>
      <c r="D21" t="s">
        <v>1421</v>
      </c>
      <c r="E21" t="s">
        <v>1467</v>
      </c>
      <c r="F21" t="s">
        <v>1477</v>
      </c>
      <c r="G21" t="s">
        <v>1660</v>
      </c>
      <c r="H21" t="s">
        <v>1428</v>
      </c>
      <c r="I21" t="s">
        <v>1419</v>
      </c>
      <c r="J21" t="s">
        <v>1701</v>
      </c>
      <c r="K21" t="s">
        <v>1660</v>
      </c>
      <c r="L21" t="s">
        <v>1468</v>
      </c>
      <c r="M21" t="s">
        <v>1419</v>
      </c>
      <c r="N21" t="s">
        <v>414</v>
      </c>
      <c r="O21" s="23" t="s">
        <v>1034</v>
      </c>
      <c r="P21" t="s">
        <v>1479</v>
      </c>
      <c r="Q21" s="23">
        <v>500</v>
      </c>
      <c r="R21">
        <v>500</v>
      </c>
      <c r="S21" t="s">
        <v>123</v>
      </c>
      <c r="T21" t="s">
        <v>72</v>
      </c>
    </row>
    <row r="22" spans="1:20">
      <c r="A22" t="s">
        <v>1419</v>
      </c>
      <c r="B22" t="s">
        <v>1419</v>
      </c>
      <c r="C22" t="s">
        <v>1711</v>
      </c>
      <c r="D22" t="s">
        <v>1421</v>
      </c>
      <c r="E22" t="s">
        <v>1501</v>
      </c>
      <c r="F22" t="s">
        <v>1477</v>
      </c>
      <c r="G22" t="s">
        <v>1660</v>
      </c>
      <c r="H22" t="s">
        <v>1428</v>
      </c>
      <c r="I22" t="s">
        <v>1419</v>
      </c>
      <c r="J22" t="s">
        <v>1711</v>
      </c>
      <c r="K22" t="s">
        <v>1660</v>
      </c>
      <c r="L22" t="s">
        <v>1502</v>
      </c>
      <c r="M22" t="s">
        <v>1419</v>
      </c>
      <c r="N22" t="s">
        <v>429</v>
      </c>
      <c r="O22" s="23" t="s">
        <v>1047</v>
      </c>
      <c r="P22" t="s">
        <v>1479</v>
      </c>
      <c r="Q22" s="23">
        <v>64</v>
      </c>
      <c r="R22">
        <v>64</v>
      </c>
      <c r="S22" t="s">
        <v>123</v>
      </c>
      <c r="T22" t="s">
        <v>72</v>
      </c>
    </row>
    <row r="23" spans="1:20">
      <c r="A23" t="s">
        <v>1419</v>
      </c>
      <c r="B23" t="s">
        <v>1419</v>
      </c>
      <c r="C23" t="s">
        <v>1713</v>
      </c>
      <c r="D23" t="s">
        <v>1421</v>
      </c>
      <c r="E23" t="s">
        <v>1501</v>
      </c>
      <c r="F23" t="s">
        <v>1477</v>
      </c>
      <c r="G23" t="s">
        <v>1660</v>
      </c>
      <c r="H23" t="s">
        <v>1428</v>
      </c>
      <c r="I23" t="s">
        <v>1419</v>
      </c>
      <c r="J23" t="s">
        <v>1713</v>
      </c>
      <c r="K23" t="s">
        <v>1660</v>
      </c>
      <c r="L23" t="s">
        <v>1502</v>
      </c>
      <c r="M23" t="s">
        <v>1419</v>
      </c>
      <c r="N23" t="s">
        <v>432</v>
      </c>
      <c r="O23" s="23" t="s">
        <v>1052</v>
      </c>
      <c r="P23" t="s">
        <v>1479</v>
      </c>
      <c r="Q23" s="23">
        <v>113</v>
      </c>
      <c r="R23">
        <v>113</v>
      </c>
      <c r="S23" t="s">
        <v>123</v>
      </c>
      <c r="T23" t="s">
        <v>72</v>
      </c>
    </row>
    <row r="24" spans="1:20">
      <c r="A24" t="s">
        <v>1419</v>
      </c>
      <c r="B24" t="s">
        <v>1419</v>
      </c>
      <c r="C24" t="s">
        <v>1713</v>
      </c>
      <c r="D24" t="s">
        <v>1421</v>
      </c>
      <c r="E24" t="s">
        <v>1501</v>
      </c>
      <c r="F24" t="s">
        <v>1477</v>
      </c>
      <c r="G24" t="s">
        <v>1660</v>
      </c>
      <c r="H24" t="s">
        <v>1428</v>
      </c>
      <c r="I24" t="s">
        <v>1419</v>
      </c>
      <c r="J24" t="s">
        <v>1713</v>
      </c>
      <c r="K24" t="s">
        <v>1660</v>
      </c>
      <c r="L24" t="s">
        <v>1502</v>
      </c>
      <c r="M24" t="s">
        <v>1419</v>
      </c>
      <c r="N24" t="s">
        <v>435</v>
      </c>
      <c r="O24" s="23" t="s">
        <v>1054</v>
      </c>
      <c r="P24" t="s">
        <v>1479</v>
      </c>
      <c r="Q24" s="23">
        <v>113</v>
      </c>
      <c r="R24">
        <v>113</v>
      </c>
      <c r="S24" t="s">
        <v>123</v>
      </c>
      <c r="T24" t="s">
        <v>72</v>
      </c>
    </row>
    <row r="25" spans="1:20">
      <c r="A25" t="s">
        <v>1419</v>
      </c>
      <c r="B25" t="s">
        <v>1419</v>
      </c>
      <c r="C25" t="s">
        <v>1729</v>
      </c>
      <c r="D25" t="s">
        <v>1421</v>
      </c>
      <c r="E25" t="s">
        <v>1471</v>
      </c>
      <c r="F25" t="s">
        <v>1477</v>
      </c>
      <c r="G25" t="s">
        <v>1660</v>
      </c>
      <c r="H25" t="s">
        <v>1428</v>
      </c>
      <c r="I25" t="s">
        <v>1419</v>
      </c>
      <c r="J25" t="s">
        <v>1729</v>
      </c>
      <c r="K25" t="s">
        <v>1660</v>
      </c>
      <c r="L25" t="s">
        <v>1472</v>
      </c>
      <c r="M25" t="s">
        <v>1419</v>
      </c>
      <c r="N25" t="s">
        <v>456</v>
      </c>
      <c r="O25" s="23" t="s">
        <v>1075</v>
      </c>
      <c r="P25" t="s">
        <v>1479</v>
      </c>
      <c r="Q25" s="23">
        <v>4722</v>
      </c>
      <c r="R25">
        <v>4722</v>
      </c>
      <c r="S25" t="s">
        <v>123</v>
      </c>
      <c r="T25" t="s">
        <v>72</v>
      </c>
    </row>
    <row r="26" spans="1:20">
      <c r="A26" t="s">
        <v>1419</v>
      </c>
      <c r="B26" t="s">
        <v>1419</v>
      </c>
      <c r="C26" t="s">
        <v>1737</v>
      </c>
      <c r="D26" t="s">
        <v>1421</v>
      </c>
      <c r="E26" t="s">
        <v>1455</v>
      </c>
      <c r="F26" t="s">
        <v>1477</v>
      </c>
      <c r="G26" t="s">
        <v>1660</v>
      </c>
      <c r="H26" t="s">
        <v>1428</v>
      </c>
      <c r="I26" t="s">
        <v>1419</v>
      </c>
      <c r="J26" t="s">
        <v>1737</v>
      </c>
      <c r="K26" t="s">
        <v>1660</v>
      </c>
      <c r="L26" t="s">
        <v>1456</v>
      </c>
      <c r="M26" t="s">
        <v>1419</v>
      </c>
      <c r="N26" t="s">
        <v>468</v>
      </c>
      <c r="O26" s="23" t="s">
        <v>1083</v>
      </c>
      <c r="P26" t="s">
        <v>1479</v>
      </c>
      <c r="Q26" s="23">
        <v>54</v>
      </c>
      <c r="R26">
        <v>54</v>
      </c>
      <c r="S26" t="s">
        <v>123</v>
      </c>
      <c r="T26" t="s">
        <v>72</v>
      </c>
    </row>
    <row r="27" spans="1:20">
      <c r="A27" t="s">
        <v>1419</v>
      </c>
      <c r="B27" t="s">
        <v>1419</v>
      </c>
      <c r="C27" t="s">
        <v>1753</v>
      </c>
      <c r="D27" t="s">
        <v>1421</v>
      </c>
      <c r="E27" t="s">
        <v>1501</v>
      </c>
      <c r="F27" t="s">
        <v>1477</v>
      </c>
      <c r="G27" t="s">
        <v>1660</v>
      </c>
      <c r="H27" t="s">
        <v>1428</v>
      </c>
      <c r="I27" t="s">
        <v>1419</v>
      </c>
      <c r="J27" t="s">
        <v>1753</v>
      </c>
      <c r="K27" t="s">
        <v>1660</v>
      </c>
      <c r="L27" t="s">
        <v>1502</v>
      </c>
      <c r="M27" t="s">
        <v>1419</v>
      </c>
      <c r="N27" t="s">
        <v>489</v>
      </c>
      <c r="O27" s="23" t="s">
        <v>1106</v>
      </c>
      <c r="P27" t="s">
        <v>1479</v>
      </c>
      <c r="Q27" s="23">
        <v>96</v>
      </c>
      <c r="R27">
        <v>96</v>
      </c>
      <c r="S27" t="s">
        <v>123</v>
      </c>
      <c r="T27" t="s">
        <v>72</v>
      </c>
    </row>
    <row r="28" spans="1:20">
      <c r="B28" s="23"/>
      <c r="C28" s="29"/>
      <c r="D28" s="23"/>
      <c r="E28" s="23"/>
      <c r="F28" s="23"/>
      <c r="G28" s="16"/>
      <c r="H28" s="16"/>
      <c r="I28" s="23"/>
      <c r="J28" s="23"/>
      <c r="K28" s="23"/>
      <c r="L28" s="23"/>
      <c r="M28" s="23"/>
      <c r="Q28" s="30"/>
      <c r="R28" s="19"/>
    </row>
    <row r="29" spans="1:20">
      <c r="B29" s="23"/>
      <c r="C29" s="29"/>
      <c r="D29" s="23"/>
      <c r="E29" s="23"/>
      <c r="F29" s="23"/>
      <c r="G29" s="16"/>
      <c r="H29" s="16"/>
      <c r="I29" s="23"/>
      <c r="J29" s="23"/>
      <c r="K29" s="23"/>
      <c r="L29" s="23"/>
      <c r="M29" s="23"/>
      <c r="Q29" s="30"/>
      <c r="R29" s="19"/>
    </row>
    <row r="30" spans="1:20">
      <c r="A30" s="45" t="s">
        <v>1979</v>
      </c>
      <c r="B30" s="45"/>
      <c r="C30" s="45"/>
      <c r="D30" s="45"/>
      <c r="E30" s="45"/>
      <c r="F30" s="45"/>
      <c r="G30" s="16"/>
      <c r="H30" s="16"/>
      <c r="I30" s="23"/>
      <c r="J30" s="23"/>
      <c r="K30" s="23"/>
      <c r="L30" s="23"/>
      <c r="M30" s="23"/>
      <c r="Q30" s="30"/>
      <c r="R30" s="19"/>
    </row>
    <row r="31" spans="1:20">
      <c r="A31" t="s">
        <v>1402</v>
      </c>
      <c r="B31" t="s">
        <v>1403</v>
      </c>
      <c r="C31" t="s">
        <v>1404</v>
      </c>
      <c r="D31" t="s">
        <v>1405</v>
      </c>
      <c r="E31" t="s">
        <v>1406</v>
      </c>
      <c r="F31" t="s">
        <v>1408</v>
      </c>
      <c r="G31" t="s">
        <v>1409</v>
      </c>
      <c r="H31" t="s">
        <v>1410</v>
      </c>
      <c r="I31" t="s">
        <v>1411</v>
      </c>
      <c r="J31" t="s">
        <v>1412</v>
      </c>
      <c r="K31" t="s">
        <v>1413</v>
      </c>
      <c r="L31" t="s">
        <v>1414</v>
      </c>
      <c r="M31" t="s">
        <v>1415</v>
      </c>
      <c r="N31" t="s">
        <v>1416</v>
      </c>
      <c r="O31" s="23" t="s">
        <v>1417</v>
      </c>
      <c r="P31" t="s">
        <v>1418</v>
      </c>
      <c r="Q31" s="23" t="s">
        <v>1960</v>
      </c>
      <c r="R31" s="19" t="s">
        <v>1961</v>
      </c>
      <c r="S31" s="19" t="s">
        <v>1962</v>
      </c>
      <c r="T31" s="19" t="s">
        <v>1963</v>
      </c>
    </row>
    <row r="32" spans="1:20">
      <c r="A32" t="s">
        <v>1419</v>
      </c>
      <c r="B32" t="s">
        <v>1419</v>
      </c>
      <c r="C32" t="s">
        <v>1805</v>
      </c>
      <c r="D32" t="s">
        <v>1421</v>
      </c>
      <c r="E32" t="s">
        <v>10</v>
      </c>
      <c r="F32" t="s">
        <v>1477</v>
      </c>
      <c r="G32" t="s">
        <v>1762</v>
      </c>
      <c r="H32" t="s">
        <v>1428</v>
      </c>
      <c r="I32" t="s">
        <v>1419</v>
      </c>
      <c r="J32" t="s">
        <v>1805</v>
      </c>
      <c r="K32" t="s">
        <v>1762</v>
      </c>
      <c r="L32" t="s">
        <v>1440</v>
      </c>
      <c r="M32" t="s">
        <v>1419</v>
      </c>
      <c r="N32" t="s">
        <v>544</v>
      </c>
      <c r="O32" s="23" t="s">
        <v>1162</v>
      </c>
      <c r="P32" t="s">
        <v>1479</v>
      </c>
      <c r="Q32" s="23">
        <v>1300</v>
      </c>
      <c r="R32">
        <v>1300</v>
      </c>
      <c r="S32" t="s">
        <v>123</v>
      </c>
      <c r="T32" t="s">
        <v>72</v>
      </c>
    </row>
    <row r="33" spans="1:20">
      <c r="A33" t="s">
        <v>1419</v>
      </c>
      <c r="B33" t="s">
        <v>1419</v>
      </c>
      <c r="C33" t="s">
        <v>1807</v>
      </c>
      <c r="D33" t="s">
        <v>1421</v>
      </c>
      <c r="E33" t="s">
        <v>1459</v>
      </c>
      <c r="F33" t="s">
        <v>1477</v>
      </c>
      <c r="G33" t="s">
        <v>1762</v>
      </c>
      <c r="H33" t="s">
        <v>1428</v>
      </c>
      <c r="I33" t="s">
        <v>1419</v>
      </c>
      <c r="J33" t="s">
        <v>1807</v>
      </c>
      <c r="K33" t="s">
        <v>1762</v>
      </c>
      <c r="L33" t="s">
        <v>1460</v>
      </c>
      <c r="M33" t="s">
        <v>1419</v>
      </c>
      <c r="N33" t="s">
        <v>547</v>
      </c>
      <c r="O33" s="23" t="s">
        <v>1166</v>
      </c>
      <c r="P33" t="s">
        <v>1479</v>
      </c>
      <c r="Q33" s="23">
        <v>496</v>
      </c>
      <c r="R33">
        <v>496</v>
      </c>
      <c r="S33" t="s">
        <v>123</v>
      </c>
      <c r="T33" t="s">
        <v>72</v>
      </c>
    </row>
    <row r="34" spans="1:20">
      <c r="A34" t="s">
        <v>1419</v>
      </c>
      <c r="B34" t="s">
        <v>1419</v>
      </c>
      <c r="C34" t="s">
        <v>1818</v>
      </c>
      <c r="D34" t="s">
        <v>1421</v>
      </c>
      <c r="E34" t="s">
        <v>1459</v>
      </c>
      <c r="F34" t="s">
        <v>1477</v>
      </c>
      <c r="G34" t="s">
        <v>1762</v>
      </c>
      <c r="H34" t="s">
        <v>1428</v>
      </c>
      <c r="I34" t="s">
        <v>1419</v>
      </c>
      <c r="J34" t="s">
        <v>1818</v>
      </c>
      <c r="K34" t="s">
        <v>1762</v>
      </c>
      <c r="L34" t="s">
        <v>1460</v>
      </c>
      <c r="M34" t="s">
        <v>1419</v>
      </c>
      <c r="N34" t="s">
        <v>565</v>
      </c>
      <c r="O34" s="23" t="s">
        <v>1178</v>
      </c>
      <c r="P34" t="s">
        <v>1479</v>
      </c>
      <c r="Q34" s="23">
        <v>889</v>
      </c>
      <c r="R34">
        <v>889</v>
      </c>
      <c r="S34" t="s">
        <v>123</v>
      </c>
      <c r="T34" t="s">
        <v>72</v>
      </c>
    </row>
    <row r="35" spans="1:20">
      <c r="A35" t="s">
        <v>1419</v>
      </c>
      <c r="B35" t="s">
        <v>1419</v>
      </c>
      <c r="C35" t="s">
        <v>1846</v>
      </c>
      <c r="D35" t="s">
        <v>1421</v>
      </c>
      <c r="E35" t="s">
        <v>1567</v>
      </c>
      <c r="F35" t="s">
        <v>1477</v>
      </c>
      <c r="G35" t="s">
        <v>1762</v>
      </c>
      <c r="H35" t="s">
        <v>1428</v>
      </c>
      <c r="I35" t="s">
        <v>1419</v>
      </c>
      <c r="J35" t="s">
        <v>1846</v>
      </c>
      <c r="K35" t="s">
        <v>1762</v>
      </c>
      <c r="L35" t="s">
        <v>1568</v>
      </c>
      <c r="M35" t="s">
        <v>1419</v>
      </c>
      <c r="N35" t="s">
        <v>601</v>
      </c>
      <c r="O35" s="23" t="s">
        <v>1232</v>
      </c>
      <c r="P35" t="s">
        <v>1479</v>
      </c>
      <c r="Q35" s="23">
        <v>1760</v>
      </c>
      <c r="R35">
        <v>1760</v>
      </c>
      <c r="S35" t="s">
        <v>123</v>
      </c>
      <c r="T35" t="s">
        <v>72</v>
      </c>
    </row>
    <row r="36" spans="1:20">
      <c r="A36" t="s">
        <v>1419</v>
      </c>
      <c r="B36" t="s">
        <v>1419</v>
      </c>
      <c r="C36" t="s">
        <v>1851</v>
      </c>
      <c r="D36" t="s">
        <v>1421</v>
      </c>
      <c r="E36" t="s">
        <v>1459</v>
      </c>
      <c r="F36" t="s">
        <v>1477</v>
      </c>
      <c r="G36" t="s">
        <v>1762</v>
      </c>
      <c r="H36" t="s">
        <v>1428</v>
      </c>
      <c r="I36" t="s">
        <v>1419</v>
      </c>
      <c r="J36" t="s">
        <v>1851</v>
      </c>
      <c r="K36" t="s">
        <v>1762</v>
      </c>
      <c r="L36" t="s">
        <v>1460</v>
      </c>
      <c r="M36" t="s">
        <v>1419</v>
      </c>
      <c r="N36" t="s">
        <v>607</v>
      </c>
      <c r="O36" s="23" t="s">
        <v>1236</v>
      </c>
      <c r="P36" t="s">
        <v>1479</v>
      </c>
      <c r="Q36" s="23">
        <v>800</v>
      </c>
      <c r="R36">
        <v>800</v>
      </c>
      <c r="S36" t="s">
        <v>123</v>
      </c>
      <c r="T36" t="s">
        <v>72</v>
      </c>
    </row>
    <row r="37" spans="1:20">
      <c r="A37" t="s">
        <v>1419</v>
      </c>
      <c r="B37" t="s">
        <v>1419</v>
      </c>
      <c r="C37" t="s">
        <v>1857</v>
      </c>
      <c r="D37" t="s">
        <v>1421</v>
      </c>
      <c r="E37" t="s">
        <v>1455</v>
      </c>
      <c r="F37" t="s">
        <v>1477</v>
      </c>
      <c r="G37" t="s">
        <v>1762</v>
      </c>
      <c r="H37" t="s">
        <v>1428</v>
      </c>
      <c r="I37" t="s">
        <v>1419</v>
      </c>
      <c r="J37" t="s">
        <v>1857</v>
      </c>
      <c r="K37" t="s">
        <v>1762</v>
      </c>
      <c r="L37" t="s">
        <v>1456</v>
      </c>
      <c r="M37" t="s">
        <v>1419</v>
      </c>
      <c r="N37" t="s">
        <v>616</v>
      </c>
      <c r="O37" s="23" t="s">
        <v>1251</v>
      </c>
      <c r="P37" t="s">
        <v>1479</v>
      </c>
      <c r="Q37" s="23">
        <v>833</v>
      </c>
      <c r="R37">
        <v>833</v>
      </c>
      <c r="S37" t="s">
        <v>123</v>
      </c>
      <c r="T37" t="s">
        <v>72</v>
      </c>
    </row>
    <row r="38" spans="1:20">
      <c r="B38" s="23"/>
      <c r="C38" s="29"/>
      <c r="D38" s="23"/>
      <c r="E38" s="23"/>
      <c r="F38" s="23"/>
      <c r="G38" s="16"/>
      <c r="H38" s="16"/>
      <c r="I38" s="23"/>
      <c r="J38" s="23"/>
      <c r="K38" s="23"/>
      <c r="L38" s="23"/>
      <c r="M38" s="23"/>
      <c r="Q38" s="30"/>
      <c r="R38" s="19"/>
    </row>
    <row r="39" spans="1:20">
      <c r="B39" s="23"/>
      <c r="C39" s="29"/>
      <c r="D39" s="23"/>
      <c r="E39" s="23"/>
      <c r="F39" s="23"/>
      <c r="G39" s="16"/>
      <c r="H39" s="16"/>
      <c r="I39" s="23"/>
      <c r="J39" s="23"/>
      <c r="K39" s="23"/>
      <c r="L39" s="23"/>
      <c r="M39" s="23"/>
      <c r="Q39" s="30"/>
      <c r="R39" s="19"/>
    </row>
    <row r="40" spans="1:20">
      <c r="A40" s="45" t="s">
        <v>1980</v>
      </c>
      <c r="B40" s="45"/>
      <c r="C40" s="45"/>
      <c r="D40" s="45"/>
      <c r="E40" s="45"/>
      <c r="F40" s="45"/>
      <c r="G40" s="16"/>
      <c r="H40" s="16"/>
      <c r="I40" s="23"/>
      <c r="J40" s="23"/>
      <c r="K40" s="23"/>
      <c r="L40" s="23"/>
      <c r="M40" s="23"/>
      <c r="Q40" s="30"/>
      <c r="R40" s="19"/>
    </row>
    <row r="41" spans="1:20">
      <c r="A41" t="s">
        <v>1402</v>
      </c>
      <c r="B41" t="s">
        <v>1403</v>
      </c>
      <c r="C41" t="s">
        <v>1404</v>
      </c>
      <c r="D41" t="s">
        <v>1405</v>
      </c>
      <c r="E41" t="s">
        <v>1406</v>
      </c>
      <c r="F41" t="s">
        <v>1408</v>
      </c>
      <c r="G41" t="s">
        <v>1409</v>
      </c>
      <c r="H41" t="s">
        <v>1410</v>
      </c>
      <c r="I41" t="s">
        <v>1411</v>
      </c>
      <c r="J41" t="s">
        <v>1412</v>
      </c>
      <c r="K41" t="s">
        <v>1413</v>
      </c>
      <c r="L41" t="s">
        <v>1414</v>
      </c>
      <c r="M41" t="s">
        <v>1415</v>
      </c>
      <c r="N41" t="s">
        <v>1416</v>
      </c>
      <c r="O41" s="23" t="s">
        <v>1417</v>
      </c>
      <c r="P41" t="s">
        <v>1418</v>
      </c>
      <c r="Q41" s="23" t="s">
        <v>1960</v>
      </c>
      <c r="R41" s="19" t="s">
        <v>1961</v>
      </c>
      <c r="S41" s="19" t="s">
        <v>1962</v>
      </c>
      <c r="T41" s="19" t="s">
        <v>1963</v>
      </c>
    </row>
    <row r="42" spans="1:20">
      <c r="A42" t="s">
        <v>1419</v>
      </c>
      <c r="B42" t="s">
        <v>1419</v>
      </c>
      <c r="C42" t="s">
        <v>1871</v>
      </c>
      <c r="D42" t="s">
        <v>1421</v>
      </c>
      <c r="E42" t="s">
        <v>1467</v>
      </c>
      <c r="F42" t="s">
        <v>1477</v>
      </c>
      <c r="G42" t="s">
        <v>1866</v>
      </c>
      <c r="H42" t="s">
        <v>1428</v>
      </c>
      <c r="I42" t="s">
        <v>1419</v>
      </c>
      <c r="J42" t="s">
        <v>1871</v>
      </c>
      <c r="K42" t="s">
        <v>1866</v>
      </c>
      <c r="L42" t="s">
        <v>1468</v>
      </c>
      <c r="M42" t="s">
        <v>1419</v>
      </c>
      <c r="N42" t="s">
        <v>634</v>
      </c>
      <c r="O42" s="23" t="s">
        <v>1278</v>
      </c>
      <c r="P42" t="s">
        <v>1479</v>
      </c>
      <c r="Q42" s="23">
        <v>600</v>
      </c>
      <c r="R42">
        <v>600</v>
      </c>
      <c r="S42" t="s">
        <v>123</v>
      </c>
      <c r="T42" t="s">
        <v>72</v>
      </c>
    </row>
    <row r="43" spans="1:20">
      <c r="A43" t="s">
        <v>1419</v>
      </c>
      <c r="B43" t="s">
        <v>1419</v>
      </c>
      <c r="C43" t="s">
        <v>1880</v>
      </c>
      <c r="D43" t="s">
        <v>1421</v>
      </c>
      <c r="E43" t="s">
        <v>1467</v>
      </c>
      <c r="F43" t="s">
        <v>1477</v>
      </c>
      <c r="G43" t="s">
        <v>1866</v>
      </c>
      <c r="H43" t="s">
        <v>1428</v>
      </c>
      <c r="I43" t="s">
        <v>1419</v>
      </c>
      <c r="J43" t="s">
        <v>1880</v>
      </c>
      <c r="K43" t="s">
        <v>1866</v>
      </c>
      <c r="L43" t="s">
        <v>1468</v>
      </c>
      <c r="M43" t="s">
        <v>1419</v>
      </c>
      <c r="N43" t="s">
        <v>644</v>
      </c>
      <c r="O43" s="23" t="s">
        <v>1293</v>
      </c>
      <c r="P43" t="s">
        <v>1479</v>
      </c>
      <c r="Q43" s="23">
        <v>5000</v>
      </c>
      <c r="R43">
        <v>5000</v>
      </c>
      <c r="S43" t="s">
        <v>123</v>
      </c>
      <c r="T43" t="s">
        <v>72</v>
      </c>
    </row>
    <row r="44" spans="1:20">
      <c r="A44" t="s">
        <v>1419</v>
      </c>
      <c r="B44" t="s">
        <v>1419</v>
      </c>
      <c r="C44" t="s">
        <v>1882</v>
      </c>
      <c r="D44" t="s">
        <v>1421</v>
      </c>
      <c r="E44" t="s">
        <v>10</v>
      </c>
      <c r="F44" t="s">
        <v>1477</v>
      </c>
      <c r="G44" t="s">
        <v>1866</v>
      </c>
      <c r="H44" t="s">
        <v>1428</v>
      </c>
      <c r="I44" t="s">
        <v>1419</v>
      </c>
      <c r="J44" t="s">
        <v>1882</v>
      </c>
      <c r="K44" t="s">
        <v>1866</v>
      </c>
      <c r="L44" t="s">
        <v>1440</v>
      </c>
      <c r="M44" t="s">
        <v>1419</v>
      </c>
      <c r="N44" t="s">
        <v>647</v>
      </c>
      <c r="O44" s="23" t="s">
        <v>1295</v>
      </c>
      <c r="P44" t="s">
        <v>1479</v>
      </c>
      <c r="Q44" s="23">
        <v>1000</v>
      </c>
      <c r="R44">
        <v>1000</v>
      </c>
      <c r="S44" t="s">
        <v>123</v>
      </c>
      <c r="T44" t="s">
        <v>72</v>
      </c>
    </row>
    <row r="45" spans="1:20">
      <c r="A45" t="s">
        <v>1419</v>
      </c>
      <c r="B45" t="s">
        <v>1419</v>
      </c>
      <c r="C45" t="s">
        <v>1892</v>
      </c>
      <c r="D45" t="s">
        <v>1421</v>
      </c>
      <c r="E45" t="s">
        <v>1459</v>
      </c>
      <c r="F45" t="s">
        <v>1477</v>
      </c>
      <c r="G45" t="s">
        <v>1866</v>
      </c>
      <c r="H45" t="s">
        <v>1428</v>
      </c>
      <c r="I45" t="s">
        <v>1419</v>
      </c>
      <c r="J45" t="s">
        <v>1892</v>
      </c>
      <c r="K45" t="s">
        <v>1866</v>
      </c>
      <c r="L45" t="s">
        <v>1460</v>
      </c>
      <c r="M45" t="s">
        <v>1419</v>
      </c>
      <c r="N45" t="s">
        <v>659</v>
      </c>
      <c r="O45" s="23" t="s">
        <v>1308</v>
      </c>
      <c r="P45" t="s">
        <v>1479</v>
      </c>
      <c r="Q45" s="23">
        <v>500</v>
      </c>
      <c r="R45">
        <v>500</v>
      </c>
      <c r="S45" t="s">
        <v>123</v>
      </c>
      <c r="T45" t="s">
        <v>72</v>
      </c>
    </row>
    <row r="46" spans="1:20">
      <c r="A46" t="s">
        <v>1419</v>
      </c>
      <c r="B46" t="s">
        <v>1419</v>
      </c>
      <c r="C46" t="s">
        <v>1892</v>
      </c>
      <c r="D46" t="s">
        <v>1421</v>
      </c>
      <c r="E46" t="s">
        <v>1459</v>
      </c>
      <c r="F46" t="s">
        <v>1477</v>
      </c>
      <c r="G46" t="s">
        <v>1866</v>
      </c>
      <c r="H46" t="s">
        <v>1428</v>
      </c>
      <c r="I46" t="s">
        <v>1419</v>
      </c>
      <c r="J46" t="s">
        <v>1892</v>
      </c>
      <c r="K46" t="s">
        <v>1866</v>
      </c>
      <c r="L46" t="s">
        <v>1460</v>
      </c>
      <c r="M46" t="s">
        <v>1419</v>
      </c>
      <c r="N46" t="s">
        <v>662</v>
      </c>
      <c r="O46" s="23" t="s">
        <v>1310</v>
      </c>
      <c r="P46" t="s">
        <v>1479</v>
      </c>
      <c r="Q46" s="23">
        <v>500</v>
      </c>
      <c r="R46">
        <v>500</v>
      </c>
      <c r="S46" t="s">
        <v>123</v>
      </c>
      <c r="T46" t="s">
        <v>72</v>
      </c>
    </row>
    <row r="47" spans="1:20">
      <c r="A47" t="s">
        <v>1419</v>
      </c>
      <c r="B47" t="s">
        <v>1419</v>
      </c>
      <c r="C47" t="s">
        <v>1895</v>
      </c>
      <c r="D47" t="s">
        <v>1421</v>
      </c>
      <c r="E47" t="s">
        <v>1459</v>
      </c>
      <c r="F47" t="s">
        <v>1477</v>
      </c>
      <c r="G47" t="s">
        <v>1866</v>
      </c>
      <c r="H47" t="s">
        <v>1428</v>
      </c>
      <c r="I47" t="s">
        <v>1419</v>
      </c>
      <c r="J47" t="s">
        <v>1895</v>
      </c>
      <c r="K47" t="s">
        <v>1866</v>
      </c>
      <c r="L47" t="s">
        <v>1460</v>
      </c>
      <c r="M47" t="s">
        <v>1419</v>
      </c>
      <c r="N47" t="s">
        <v>663</v>
      </c>
      <c r="O47" s="23" t="s">
        <v>1312</v>
      </c>
      <c r="P47" t="s">
        <v>1479</v>
      </c>
      <c r="Q47" s="23">
        <v>700</v>
      </c>
      <c r="R47">
        <v>700</v>
      </c>
      <c r="S47" t="s">
        <v>123</v>
      </c>
      <c r="T47" t="s">
        <v>72</v>
      </c>
    </row>
    <row r="48" spans="1:20">
      <c r="A48" t="s">
        <v>1419</v>
      </c>
      <c r="B48" t="s">
        <v>1419</v>
      </c>
      <c r="C48" t="s">
        <v>1901</v>
      </c>
      <c r="D48" t="s">
        <v>1421</v>
      </c>
      <c r="E48" t="s">
        <v>10</v>
      </c>
      <c r="F48" t="s">
        <v>1477</v>
      </c>
      <c r="G48" t="s">
        <v>1866</v>
      </c>
      <c r="H48" t="s">
        <v>1428</v>
      </c>
      <c r="I48" t="s">
        <v>1419</v>
      </c>
      <c r="J48" t="s">
        <v>1901</v>
      </c>
      <c r="K48" t="s">
        <v>1866</v>
      </c>
      <c r="L48" t="s">
        <v>1440</v>
      </c>
      <c r="M48" t="s">
        <v>1419</v>
      </c>
      <c r="N48" t="s">
        <v>669</v>
      </c>
      <c r="O48" s="23" t="s">
        <v>1324</v>
      </c>
      <c r="P48" t="s">
        <v>1479</v>
      </c>
      <c r="Q48" s="23">
        <v>4000</v>
      </c>
      <c r="R48">
        <v>4000</v>
      </c>
      <c r="S48" t="s">
        <v>123</v>
      </c>
      <c r="T48" t="s">
        <v>72</v>
      </c>
    </row>
    <row r="49" spans="1:20">
      <c r="A49" t="s">
        <v>1419</v>
      </c>
      <c r="B49" t="s">
        <v>1419</v>
      </c>
      <c r="C49" t="s">
        <v>1908</v>
      </c>
      <c r="D49" t="s">
        <v>1421</v>
      </c>
      <c r="E49" t="s">
        <v>1501</v>
      </c>
      <c r="F49" t="s">
        <v>1477</v>
      </c>
      <c r="G49" t="s">
        <v>1866</v>
      </c>
      <c r="H49" t="s">
        <v>1428</v>
      </c>
      <c r="I49" t="s">
        <v>1419</v>
      </c>
      <c r="J49" t="s">
        <v>1908</v>
      </c>
      <c r="K49" t="s">
        <v>1866</v>
      </c>
      <c r="L49" t="s">
        <v>1502</v>
      </c>
      <c r="M49" t="s">
        <v>1419</v>
      </c>
      <c r="N49" t="s">
        <v>678</v>
      </c>
      <c r="O49" s="23" t="s">
        <v>1330</v>
      </c>
      <c r="P49" t="s">
        <v>1479</v>
      </c>
      <c r="Q49" s="23">
        <v>1694</v>
      </c>
      <c r="R49">
        <v>1694</v>
      </c>
      <c r="S49" t="s">
        <v>123</v>
      </c>
      <c r="T49" t="s">
        <v>72</v>
      </c>
    </row>
    <row r="50" spans="1:20">
      <c r="A50" t="s">
        <v>1419</v>
      </c>
      <c r="B50" t="s">
        <v>1419</v>
      </c>
      <c r="C50" t="s">
        <v>1909</v>
      </c>
      <c r="D50" t="s">
        <v>1421</v>
      </c>
      <c r="E50" t="s">
        <v>1501</v>
      </c>
      <c r="F50" t="s">
        <v>1477</v>
      </c>
      <c r="G50" t="s">
        <v>1866</v>
      </c>
      <c r="H50" t="s">
        <v>1428</v>
      </c>
      <c r="I50" t="s">
        <v>1419</v>
      </c>
      <c r="J50" t="s">
        <v>1909</v>
      </c>
      <c r="K50" t="s">
        <v>1866</v>
      </c>
      <c r="L50" t="s">
        <v>1502</v>
      </c>
      <c r="M50" t="s">
        <v>1419</v>
      </c>
      <c r="N50" t="s">
        <v>681</v>
      </c>
      <c r="O50" s="23" t="s">
        <v>1332</v>
      </c>
      <c r="P50" t="s">
        <v>1479</v>
      </c>
      <c r="Q50" s="23">
        <v>600</v>
      </c>
      <c r="R50">
        <v>600</v>
      </c>
      <c r="S50" t="s">
        <v>123</v>
      </c>
      <c r="T50" t="s">
        <v>72</v>
      </c>
    </row>
    <row r="51" spans="1:20">
      <c r="A51" t="s">
        <v>1419</v>
      </c>
      <c r="B51" t="s">
        <v>1419</v>
      </c>
      <c r="C51" t="s">
        <v>1911</v>
      </c>
      <c r="D51" t="s">
        <v>1421</v>
      </c>
      <c r="E51" t="s">
        <v>1666</v>
      </c>
      <c r="F51" t="s">
        <v>1477</v>
      </c>
      <c r="G51" t="s">
        <v>1866</v>
      </c>
      <c r="H51" t="s">
        <v>1428</v>
      </c>
      <c r="I51" t="s">
        <v>1419</v>
      </c>
      <c r="J51" t="s">
        <v>1911</v>
      </c>
      <c r="K51" t="s">
        <v>1866</v>
      </c>
      <c r="L51" t="s">
        <v>1668</v>
      </c>
      <c r="M51" t="s">
        <v>1419</v>
      </c>
      <c r="N51" t="s">
        <v>684</v>
      </c>
      <c r="O51" s="23" t="s">
        <v>1334</v>
      </c>
      <c r="P51" t="s">
        <v>1479</v>
      </c>
      <c r="Q51" s="23">
        <v>2000</v>
      </c>
      <c r="R51">
        <v>2000</v>
      </c>
      <c r="S51" t="s">
        <v>123</v>
      </c>
      <c r="T51" t="s">
        <v>72</v>
      </c>
    </row>
    <row r="52" spans="1:20">
      <c r="A52" t="s">
        <v>1419</v>
      </c>
      <c r="B52" t="s">
        <v>1419</v>
      </c>
      <c r="C52" t="s">
        <v>1913</v>
      </c>
      <c r="D52" t="s">
        <v>1421</v>
      </c>
      <c r="E52" t="s">
        <v>10</v>
      </c>
      <c r="F52" t="s">
        <v>1477</v>
      </c>
      <c r="G52" t="s">
        <v>1866</v>
      </c>
      <c r="H52" t="s">
        <v>1428</v>
      </c>
      <c r="I52" t="s">
        <v>1419</v>
      </c>
      <c r="J52" t="s">
        <v>1913</v>
      </c>
      <c r="K52" t="s">
        <v>1866</v>
      </c>
      <c r="L52" t="s">
        <v>1440</v>
      </c>
      <c r="M52" t="s">
        <v>1419</v>
      </c>
      <c r="N52" t="s">
        <v>687</v>
      </c>
      <c r="O52" s="23" t="s">
        <v>1336</v>
      </c>
      <c r="P52" t="s">
        <v>1479</v>
      </c>
      <c r="Q52" s="23">
        <v>1556</v>
      </c>
      <c r="R52">
        <v>1556</v>
      </c>
      <c r="S52" t="s">
        <v>123</v>
      </c>
      <c r="T52" t="s">
        <v>72</v>
      </c>
    </row>
    <row r="53" spans="1:20">
      <c r="A53" t="s">
        <v>1419</v>
      </c>
      <c r="B53" t="s">
        <v>1419</v>
      </c>
      <c r="C53" t="s">
        <v>1920</v>
      </c>
      <c r="D53" t="s">
        <v>1421</v>
      </c>
      <c r="E53" t="s">
        <v>1459</v>
      </c>
      <c r="F53" t="s">
        <v>1477</v>
      </c>
      <c r="G53" t="s">
        <v>1866</v>
      </c>
      <c r="H53" t="s">
        <v>1428</v>
      </c>
      <c r="I53" t="s">
        <v>1419</v>
      </c>
      <c r="J53" t="s">
        <v>1920</v>
      </c>
      <c r="K53" t="s">
        <v>1866</v>
      </c>
      <c r="L53" t="s">
        <v>1460</v>
      </c>
      <c r="M53" t="s">
        <v>1419</v>
      </c>
      <c r="N53" t="s">
        <v>696</v>
      </c>
      <c r="O53" s="23" t="s">
        <v>1342</v>
      </c>
      <c r="P53" t="s">
        <v>1479</v>
      </c>
      <c r="Q53" s="23">
        <v>1000</v>
      </c>
      <c r="R53">
        <v>1000</v>
      </c>
      <c r="S53" t="s">
        <v>123</v>
      </c>
      <c r="T53" t="s">
        <v>72</v>
      </c>
    </row>
    <row r="54" spans="1:20">
      <c r="A54" t="s">
        <v>1419</v>
      </c>
      <c r="B54" t="s">
        <v>1419</v>
      </c>
      <c r="C54" t="s">
        <v>1920</v>
      </c>
      <c r="D54" t="s">
        <v>1421</v>
      </c>
      <c r="E54" t="s">
        <v>1459</v>
      </c>
      <c r="F54" t="s">
        <v>1477</v>
      </c>
      <c r="G54" t="s">
        <v>1866</v>
      </c>
      <c r="H54" t="s">
        <v>1428</v>
      </c>
      <c r="I54" t="s">
        <v>1419</v>
      </c>
      <c r="J54" t="s">
        <v>1920</v>
      </c>
      <c r="K54" t="s">
        <v>1866</v>
      </c>
      <c r="L54" t="s">
        <v>1460</v>
      </c>
      <c r="M54" t="s">
        <v>1419</v>
      </c>
      <c r="N54" t="s">
        <v>699</v>
      </c>
      <c r="O54" s="23" t="s">
        <v>1344</v>
      </c>
      <c r="P54" t="s">
        <v>1479</v>
      </c>
      <c r="Q54" s="23">
        <v>1000</v>
      </c>
      <c r="R54">
        <v>1000</v>
      </c>
      <c r="S54" t="s">
        <v>123</v>
      </c>
      <c r="T54" t="s">
        <v>72</v>
      </c>
    </row>
    <row r="55" spans="1:20">
      <c r="A55" t="s">
        <v>1419</v>
      </c>
      <c r="B55" t="s">
        <v>1419</v>
      </c>
      <c r="C55" t="s">
        <v>1922</v>
      </c>
      <c r="D55" t="s">
        <v>1421</v>
      </c>
      <c r="E55" t="s">
        <v>1459</v>
      </c>
      <c r="F55" t="s">
        <v>1477</v>
      </c>
      <c r="G55" t="s">
        <v>1866</v>
      </c>
      <c r="H55" t="s">
        <v>1428</v>
      </c>
      <c r="I55" t="s">
        <v>1419</v>
      </c>
      <c r="J55" t="s">
        <v>1922</v>
      </c>
      <c r="K55" t="s">
        <v>1866</v>
      </c>
      <c r="L55" t="s">
        <v>1460</v>
      </c>
      <c r="M55" t="s">
        <v>1419</v>
      </c>
      <c r="N55" t="s">
        <v>700</v>
      </c>
      <c r="O55" s="23" t="s">
        <v>1346</v>
      </c>
      <c r="P55" t="s">
        <v>1479</v>
      </c>
      <c r="Q55" s="23">
        <v>1000</v>
      </c>
      <c r="R55">
        <v>1000</v>
      </c>
      <c r="S55" t="s">
        <v>123</v>
      </c>
      <c r="T55" t="s">
        <v>72</v>
      </c>
    </row>
    <row r="56" spans="1:20">
      <c r="A56" t="s">
        <v>1419</v>
      </c>
      <c r="B56" t="s">
        <v>1419</v>
      </c>
      <c r="C56" t="s">
        <v>1922</v>
      </c>
      <c r="D56" t="s">
        <v>1421</v>
      </c>
      <c r="E56" t="s">
        <v>1459</v>
      </c>
      <c r="F56" t="s">
        <v>1477</v>
      </c>
      <c r="G56" t="s">
        <v>1866</v>
      </c>
      <c r="H56" t="s">
        <v>1428</v>
      </c>
      <c r="I56" t="s">
        <v>1419</v>
      </c>
      <c r="J56" t="s">
        <v>1922</v>
      </c>
      <c r="K56" t="s">
        <v>1866</v>
      </c>
      <c r="L56" t="s">
        <v>1460</v>
      </c>
      <c r="M56" t="s">
        <v>1419</v>
      </c>
      <c r="N56" t="s">
        <v>703</v>
      </c>
      <c r="O56" s="23" t="s">
        <v>1348</v>
      </c>
      <c r="P56" t="s">
        <v>1479</v>
      </c>
      <c r="Q56" s="23">
        <v>1000</v>
      </c>
      <c r="R56">
        <v>1000</v>
      </c>
      <c r="S56" t="s">
        <v>123</v>
      </c>
      <c r="T56" t="s">
        <v>72</v>
      </c>
    </row>
    <row r="57" spans="1:20">
      <c r="A57" t="s">
        <v>1419</v>
      </c>
      <c r="B57" t="s">
        <v>1419</v>
      </c>
      <c r="C57" t="s">
        <v>1931</v>
      </c>
      <c r="D57" t="s">
        <v>1421</v>
      </c>
      <c r="E57" t="s">
        <v>1489</v>
      </c>
      <c r="F57" t="s">
        <v>1477</v>
      </c>
      <c r="G57" t="s">
        <v>1866</v>
      </c>
      <c r="H57" t="s">
        <v>1428</v>
      </c>
      <c r="I57" t="s">
        <v>1419</v>
      </c>
      <c r="J57" t="s">
        <v>1931</v>
      </c>
      <c r="K57" t="s">
        <v>1866</v>
      </c>
      <c r="L57" t="s">
        <v>1491</v>
      </c>
      <c r="M57" t="s">
        <v>1419</v>
      </c>
      <c r="N57" t="s">
        <v>713</v>
      </c>
      <c r="O57" s="23" t="s">
        <v>1356</v>
      </c>
      <c r="P57" t="s">
        <v>1479</v>
      </c>
      <c r="Q57" s="23">
        <v>1000</v>
      </c>
      <c r="R57">
        <v>1000</v>
      </c>
      <c r="S57" t="s">
        <v>123</v>
      </c>
      <c r="T57" t="s">
        <v>72</v>
      </c>
    </row>
    <row r="58" spans="1:20">
      <c r="A58" t="s">
        <v>1419</v>
      </c>
      <c r="B58" t="s">
        <v>1419</v>
      </c>
      <c r="C58" t="s">
        <v>1933</v>
      </c>
      <c r="D58" t="s">
        <v>1421</v>
      </c>
      <c r="E58" t="s">
        <v>1489</v>
      </c>
      <c r="F58" t="s">
        <v>1477</v>
      </c>
      <c r="G58" t="s">
        <v>1866</v>
      </c>
      <c r="H58" t="s">
        <v>1428</v>
      </c>
      <c r="I58" t="s">
        <v>1419</v>
      </c>
      <c r="J58" t="s">
        <v>1933</v>
      </c>
      <c r="K58" t="s">
        <v>1866</v>
      </c>
      <c r="L58" t="s">
        <v>1491</v>
      </c>
      <c r="M58" t="s">
        <v>1419</v>
      </c>
      <c r="N58" t="s">
        <v>716</v>
      </c>
      <c r="O58" s="23" t="s">
        <v>1358</v>
      </c>
      <c r="P58" t="s">
        <v>1479</v>
      </c>
      <c r="Q58" s="23">
        <v>200</v>
      </c>
      <c r="R58">
        <v>200</v>
      </c>
      <c r="S58" t="s">
        <v>123</v>
      </c>
      <c r="T58" t="s">
        <v>72</v>
      </c>
    </row>
    <row r="59" spans="1:20">
      <c r="B59" s="23"/>
      <c r="C59" s="29"/>
      <c r="D59" s="23"/>
      <c r="E59" s="23"/>
      <c r="F59" s="23"/>
      <c r="G59" s="16"/>
      <c r="H59" s="16"/>
      <c r="I59" s="23"/>
      <c r="J59" s="23"/>
      <c r="K59" s="23"/>
      <c r="L59" s="23"/>
      <c r="M59" s="23"/>
      <c r="Q59" s="30"/>
      <c r="R59" s="19"/>
    </row>
    <row r="60" spans="1:20">
      <c r="B60" s="23"/>
      <c r="C60" s="29"/>
      <c r="D60" s="23"/>
      <c r="E60" s="23"/>
      <c r="F60" s="23"/>
      <c r="G60" s="16"/>
      <c r="H60" s="16"/>
      <c r="I60" s="23"/>
      <c r="J60" s="23"/>
      <c r="K60" s="23"/>
      <c r="L60" s="23"/>
      <c r="M60" s="23"/>
      <c r="Q60" s="30"/>
      <c r="R60" s="19"/>
    </row>
    <row r="61" spans="1:20">
      <c r="A61" s="45" t="s">
        <v>1980</v>
      </c>
      <c r="B61" s="45"/>
      <c r="C61" s="45"/>
      <c r="D61" s="45"/>
      <c r="E61" s="45"/>
      <c r="F61" s="45"/>
      <c r="G61" s="16"/>
      <c r="H61" s="16"/>
      <c r="I61" s="23"/>
      <c r="J61" s="23"/>
      <c r="K61" s="23"/>
      <c r="L61" s="23"/>
      <c r="M61" s="23"/>
      <c r="Q61" s="30"/>
      <c r="R61" s="19"/>
    </row>
    <row r="62" spans="1:20">
      <c r="A62" t="s">
        <v>1402</v>
      </c>
      <c r="B62" t="s">
        <v>1403</v>
      </c>
      <c r="C62" t="s">
        <v>1404</v>
      </c>
      <c r="D62" t="s">
        <v>1405</v>
      </c>
      <c r="E62" t="s">
        <v>1406</v>
      </c>
      <c r="F62" t="s">
        <v>1408</v>
      </c>
      <c r="G62" t="s">
        <v>1409</v>
      </c>
      <c r="H62" t="s">
        <v>1410</v>
      </c>
      <c r="I62" t="s">
        <v>1411</v>
      </c>
      <c r="J62" t="s">
        <v>1412</v>
      </c>
      <c r="K62" t="s">
        <v>1413</v>
      </c>
      <c r="L62" t="s">
        <v>1414</v>
      </c>
      <c r="M62" t="s">
        <v>1415</v>
      </c>
      <c r="N62" t="s">
        <v>1416</v>
      </c>
      <c r="O62" s="23" t="s">
        <v>1417</v>
      </c>
      <c r="P62" t="s">
        <v>1418</v>
      </c>
      <c r="Q62" s="23" t="s">
        <v>1960</v>
      </c>
      <c r="R62" s="19" t="s">
        <v>1961</v>
      </c>
      <c r="S62" s="19" t="s">
        <v>1962</v>
      </c>
      <c r="T62" s="19" t="s">
        <v>1963</v>
      </c>
    </row>
    <row r="63" spans="1:20">
      <c r="C63"/>
      <c r="O63" s="23"/>
      <c r="Q63" s="23"/>
    </row>
    <row r="64" spans="1:20">
      <c r="C64"/>
      <c r="O64" s="23"/>
      <c r="Q64" s="23"/>
    </row>
    <row r="65" spans="2:18">
      <c r="C65"/>
      <c r="O65" s="23"/>
      <c r="Q65" s="23"/>
    </row>
    <row r="66" spans="2:18">
      <c r="C66"/>
      <c r="O66" s="23"/>
      <c r="Q66" s="23"/>
    </row>
    <row r="67" spans="2:18">
      <c r="C67"/>
      <c r="O67" s="23"/>
      <c r="Q67" s="23"/>
    </row>
    <row r="68" spans="2:18">
      <c r="C68"/>
      <c r="O68" s="23"/>
      <c r="Q68" s="23"/>
    </row>
    <row r="69" spans="2:18">
      <c r="C69"/>
      <c r="O69" s="23"/>
      <c r="Q69" s="23"/>
    </row>
    <row r="70" spans="2:18">
      <c r="C70"/>
      <c r="O70" s="23"/>
      <c r="Q70" s="23"/>
    </row>
    <row r="71" spans="2:18">
      <c r="C71"/>
      <c r="O71" s="23"/>
      <c r="Q71" s="23"/>
    </row>
    <row r="72" spans="2:18">
      <c r="C72"/>
      <c r="O72" s="23"/>
      <c r="Q72" s="23"/>
    </row>
    <row r="73" spans="2:18">
      <c r="C73"/>
      <c r="O73" s="23"/>
      <c r="Q73" s="23"/>
    </row>
    <row r="74" spans="2:18">
      <c r="C74"/>
      <c r="O74" s="23"/>
      <c r="Q74" s="23"/>
    </row>
    <row r="75" spans="2:18">
      <c r="C75"/>
      <c r="O75" s="23"/>
      <c r="Q75" s="23"/>
    </row>
    <row r="76" spans="2:18">
      <c r="C76"/>
      <c r="O76" s="23"/>
      <c r="Q76" s="23"/>
    </row>
    <row r="77" spans="2:18">
      <c r="C77"/>
      <c r="O77" s="23"/>
      <c r="Q77" s="23"/>
    </row>
    <row r="78" spans="2:18">
      <c r="C78"/>
      <c r="O78" s="23"/>
      <c r="Q78" s="23"/>
    </row>
    <row r="79" spans="2:18">
      <c r="C79"/>
      <c r="O79" s="23"/>
      <c r="Q79" s="23"/>
    </row>
    <row r="80" spans="2:18">
      <c r="B80" s="23"/>
      <c r="C80" s="29"/>
      <c r="D80" s="23"/>
      <c r="E80" s="23"/>
      <c r="F80" s="23"/>
      <c r="G80" s="16"/>
      <c r="H80" s="16"/>
      <c r="I80" s="23"/>
      <c r="J80" s="23"/>
      <c r="K80" s="23"/>
      <c r="L80" s="23"/>
      <c r="M80" s="23"/>
      <c r="Q80" s="30"/>
      <c r="R80" s="19"/>
    </row>
    <row r="81" spans="2:18">
      <c r="B81" s="23"/>
      <c r="C81" s="29"/>
      <c r="D81" s="23"/>
      <c r="E81" s="23"/>
      <c r="F81" s="23"/>
      <c r="G81" s="16"/>
      <c r="H81" s="16"/>
      <c r="I81" s="23"/>
      <c r="J81" s="23"/>
      <c r="K81" s="23"/>
      <c r="L81" s="23"/>
      <c r="M81" s="23"/>
      <c r="Q81" s="30"/>
      <c r="R81" s="19"/>
    </row>
    <row r="82" spans="2:18">
      <c r="B82" s="23"/>
      <c r="C82" s="29"/>
      <c r="D82" s="23"/>
      <c r="E82" s="23"/>
      <c r="F82" s="23"/>
      <c r="G82" s="16"/>
      <c r="H82" s="16"/>
      <c r="I82" s="23"/>
      <c r="J82" s="23"/>
      <c r="K82" s="23"/>
      <c r="L82" s="23"/>
      <c r="M82" s="23"/>
      <c r="Q82" s="30"/>
      <c r="R82" s="19"/>
    </row>
    <row r="83" spans="2:18">
      <c r="B83" s="23"/>
      <c r="C83" s="29"/>
      <c r="D83" s="23"/>
      <c r="E83" s="23"/>
      <c r="F83" s="23"/>
      <c r="G83" s="16"/>
      <c r="H83" s="16"/>
      <c r="I83" s="23"/>
      <c r="J83" s="23"/>
      <c r="K83" s="23"/>
      <c r="L83" s="23"/>
      <c r="M83" s="23"/>
      <c r="Q83" s="30"/>
      <c r="R83" s="19"/>
    </row>
    <row r="84" spans="2:18">
      <c r="B84" s="23"/>
      <c r="C84" s="29"/>
      <c r="D84" s="23"/>
      <c r="E84" s="23"/>
      <c r="F84" s="23"/>
      <c r="G84" s="16"/>
      <c r="H84" s="16"/>
      <c r="I84" s="23"/>
      <c r="J84" s="23"/>
      <c r="K84" s="23"/>
      <c r="L84" s="23"/>
      <c r="M84" s="23"/>
      <c r="Q84" s="30"/>
      <c r="R84" s="19"/>
    </row>
    <row r="85" spans="2:18">
      <c r="B85" s="23"/>
      <c r="C85" s="29"/>
      <c r="D85" s="23"/>
      <c r="E85" s="23"/>
      <c r="F85" s="23"/>
      <c r="G85" s="16"/>
      <c r="H85" s="16"/>
      <c r="I85" s="23"/>
      <c r="J85" s="23"/>
      <c r="K85" s="23"/>
      <c r="L85" s="23"/>
      <c r="M85" s="23"/>
      <c r="Q85" s="30"/>
      <c r="R85" s="19"/>
    </row>
    <row r="86" spans="2:18">
      <c r="B86" s="23"/>
      <c r="C86" s="29"/>
      <c r="D86" s="23"/>
      <c r="E86" s="23"/>
      <c r="F86" s="23"/>
      <c r="G86" s="16"/>
      <c r="H86" s="16"/>
      <c r="I86" s="23"/>
      <c r="J86" s="23"/>
      <c r="K86" s="23"/>
      <c r="L86" s="23"/>
      <c r="M86" s="23"/>
      <c r="Q86" s="30"/>
      <c r="R86" s="19"/>
    </row>
    <row r="87" spans="2:18">
      <c r="B87" s="23"/>
      <c r="C87" s="29"/>
      <c r="D87" s="23"/>
      <c r="E87" s="23"/>
      <c r="F87" s="23"/>
      <c r="G87" s="16"/>
      <c r="H87" s="16"/>
      <c r="I87" s="23"/>
      <c r="J87" s="23"/>
      <c r="K87" s="23"/>
      <c r="L87" s="23"/>
      <c r="M87" s="23"/>
      <c r="Q87" s="30"/>
      <c r="R87" s="19"/>
    </row>
    <row r="88" spans="2:18">
      <c r="B88" s="23"/>
      <c r="C88" s="29"/>
      <c r="D88" s="23"/>
      <c r="E88" s="23"/>
      <c r="F88" s="23"/>
      <c r="G88" s="16"/>
      <c r="H88" s="16"/>
      <c r="I88" s="23"/>
      <c r="J88" s="23"/>
      <c r="K88" s="23"/>
      <c r="L88" s="23"/>
      <c r="M88" s="23"/>
      <c r="Q88" s="30"/>
      <c r="R88" s="19"/>
    </row>
    <row r="89" spans="2:18">
      <c r="B89" s="23"/>
      <c r="C89" s="29"/>
      <c r="D89" s="23"/>
      <c r="E89" s="23"/>
      <c r="F89" s="23"/>
      <c r="G89" s="16"/>
      <c r="H89" s="16"/>
      <c r="I89" s="23"/>
      <c r="J89" s="23"/>
      <c r="K89" s="23"/>
      <c r="L89" s="23"/>
      <c r="M89" s="23"/>
      <c r="Q89" s="30"/>
      <c r="R89" s="19"/>
    </row>
    <row r="90" spans="2:18">
      <c r="B90" s="23"/>
      <c r="C90" s="29"/>
      <c r="D90" s="23"/>
      <c r="E90" s="23"/>
      <c r="F90" s="23"/>
      <c r="G90" s="16"/>
      <c r="H90" s="16"/>
      <c r="I90" s="23"/>
      <c r="J90" s="23"/>
      <c r="K90" s="23"/>
      <c r="L90" s="23"/>
      <c r="M90" s="23"/>
      <c r="Q90" s="30"/>
      <c r="R90" s="19"/>
    </row>
    <row r="91" spans="2:18">
      <c r="B91" s="23"/>
      <c r="C91" s="29"/>
      <c r="D91" s="23"/>
      <c r="E91" s="23"/>
      <c r="F91" s="23"/>
      <c r="G91" s="16"/>
      <c r="H91" s="16"/>
      <c r="I91" s="23"/>
      <c r="J91" s="23"/>
      <c r="K91" s="23"/>
      <c r="L91" s="23"/>
      <c r="M91" s="23"/>
      <c r="Q91" s="30"/>
      <c r="R91" s="19"/>
    </row>
    <row r="92" spans="2:18">
      <c r="B92" s="23"/>
      <c r="C92" s="29"/>
      <c r="D92" s="23"/>
      <c r="E92" s="23"/>
      <c r="F92" s="23"/>
      <c r="G92" s="16"/>
      <c r="H92" s="16"/>
      <c r="I92" s="23"/>
      <c r="J92" s="23"/>
      <c r="K92" s="23"/>
      <c r="L92" s="23"/>
      <c r="M92" s="23"/>
      <c r="Q92" s="30"/>
      <c r="R92" s="19"/>
    </row>
    <row r="93" spans="2:18">
      <c r="B93" s="23"/>
      <c r="C93" s="29"/>
      <c r="D93" s="23"/>
      <c r="E93" s="23"/>
      <c r="F93" s="23"/>
      <c r="G93" s="16"/>
      <c r="H93" s="16"/>
      <c r="I93" s="23"/>
      <c r="J93" s="23"/>
      <c r="K93" s="23"/>
      <c r="L93" s="23"/>
      <c r="M93" s="23"/>
      <c r="Q93" s="30"/>
      <c r="R93" s="19"/>
    </row>
    <row r="94" spans="2:18">
      <c r="B94" s="23"/>
      <c r="C94" s="29"/>
      <c r="D94" s="23"/>
      <c r="E94" s="23"/>
      <c r="F94" s="23"/>
      <c r="G94" s="16"/>
      <c r="H94" s="16"/>
      <c r="I94" s="23"/>
      <c r="J94" s="23"/>
      <c r="K94" s="23"/>
      <c r="L94" s="23"/>
      <c r="M94" s="23"/>
      <c r="Q94" s="30"/>
      <c r="R94" s="19"/>
    </row>
    <row r="95" spans="2:18">
      <c r="B95" s="23"/>
      <c r="C95" s="29"/>
      <c r="D95" s="23"/>
      <c r="E95" s="23"/>
      <c r="F95" s="23"/>
      <c r="G95" s="16"/>
      <c r="H95" s="16"/>
      <c r="I95" s="23"/>
      <c r="J95" s="23"/>
      <c r="K95" s="23"/>
      <c r="L95" s="23"/>
      <c r="M95" s="23"/>
      <c r="Q95" s="30"/>
      <c r="R95" s="19"/>
    </row>
    <row r="96" spans="2:18">
      <c r="B96" s="23"/>
      <c r="C96" s="29"/>
      <c r="D96" s="23"/>
      <c r="E96" s="23"/>
      <c r="F96" s="23"/>
      <c r="G96" s="16"/>
      <c r="H96" s="16"/>
      <c r="I96" s="23"/>
      <c r="J96" s="23"/>
      <c r="K96" s="23"/>
      <c r="L96" s="23"/>
      <c r="M96" s="23"/>
      <c r="Q96" s="30"/>
      <c r="R96" s="19"/>
    </row>
    <row r="97" spans="2:18">
      <c r="B97" s="23"/>
      <c r="C97" s="29"/>
      <c r="D97" s="23"/>
      <c r="E97" s="23"/>
      <c r="F97" s="23"/>
      <c r="G97" s="16"/>
      <c r="H97" s="16"/>
      <c r="I97" s="23"/>
      <c r="J97" s="23"/>
      <c r="K97" s="23"/>
      <c r="L97" s="23"/>
      <c r="M97" s="23"/>
      <c r="Q97" s="30"/>
      <c r="R97" s="19"/>
    </row>
    <row r="98" spans="2:18">
      <c r="B98" s="23"/>
      <c r="C98" s="29"/>
      <c r="D98" s="23"/>
      <c r="E98" s="23"/>
      <c r="F98" s="23"/>
      <c r="G98" s="16"/>
      <c r="H98" s="16"/>
      <c r="I98" s="23"/>
      <c r="J98" s="23"/>
      <c r="K98" s="23"/>
      <c r="L98" s="23"/>
      <c r="M98" s="23"/>
      <c r="Q98" s="30"/>
      <c r="R98" s="19"/>
    </row>
    <row r="99" spans="2:18">
      <c r="B99" s="23"/>
      <c r="C99" s="29"/>
      <c r="D99" s="23"/>
      <c r="E99" s="23"/>
      <c r="F99" s="23"/>
      <c r="G99" s="16"/>
      <c r="H99" s="16"/>
      <c r="I99" s="23"/>
      <c r="J99" s="23"/>
      <c r="K99" s="23"/>
      <c r="L99" s="23"/>
      <c r="M99" s="23"/>
      <c r="Q99" s="30"/>
      <c r="R99" s="19"/>
    </row>
    <row r="100" spans="2:18">
      <c r="B100" s="23"/>
      <c r="C100" s="29"/>
      <c r="D100" s="23"/>
      <c r="E100" s="23"/>
      <c r="F100" s="23"/>
      <c r="G100" s="16"/>
      <c r="H100" s="16"/>
      <c r="I100" s="23"/>
      <c r="J100" s="23"/>
      <c r="K100" s="23"/>
      <c r="L100" s="23"/>
      <c r="M100" s="23"/>
      <c r="Q100" s="30"/>
      <c r="R100" s="19"/>
    </row>
    <row r="101" spans="2:18">
      <c r="B101" s="23"/>
      <c r="C101" s="29"/>
      <c r="D101" s="23"/>
      <c r="E101" s="23"/>
      <c r="F101" s="23"/>
      <c r="G101" s="16"/>
      <c r="H101" s="16"/>
      <c r="I101" s="23"/>
      <c r="J101" s="23"/>
      <c r="K101" s="23"/>
      <c r="L101" s="23"/>
      <c r="M101" s="23"/>
      <c r="Q101" s="30"/>
      <c r="R101" s="19"/>
    </row>
    <row r="102" spans="2:18">
      <c r="B102" s="23"/>
      <c r="C102" s="29"/>
      <c r="D102" s="23"/>
      <c r="E102" s="23"/>
      <c r="F102" s="23"/>
      <c r="G102" s="16"/>
      <c r="H102" s="16"/>
      <c r="I102" s="23"/>
      <c r="J102" s="23"/>
      <c r="K102" s="23"/>
      <c r="L102" s="23"/>
      <c r="M102" s="23"/>
      <c r="Q102" s="30"/>
      <c r="R102" s="19"/>
    </row>
    <row r="103" spans="2:18">
      <c r="B103" s="23"/>
      <c r="C103" s="29"/>
      <c r="D103" s="23"/>
      <c r="E103" s="23"/>
      <c r="F103" s="23"/>
      <c r="G103" s="16"/>
      <c r="H103" s="16"/>
      <c r="I103" s="23"/>
      <c r="J103" s="23"/>
      <c r="K103" s="23"/>
      <c r="L103" s="23"/>
      <c r="M103" s="23"/>
      <c r="Q103" s="30"/>
      <c r="R103" s="19"/>
    </row>
    <row r="104" spans="2:18">
      <c r="B104" s="23"/>
      <c r="C104" s="29"/>
      <c r="D104" s="23"/>
      <c r="E104" s="23"/>
      <c r="F104" s="23"/>
      <c r="G104" s="16"/>
      <c r="H104" s="16"/>
      <c r="I104" s="23"/>
      <c r="J104" s="23"/>
      <c r="K104" s="23"/>
      <c r="L104" s="23"/>
      <c r="M104" s="23"/>
      <c r="Q104" s="30"/>
      <c r="R104" s="19"/>
    </row>
    <row r="105" spans="2:18">
      <c r="B105" s="23"/>
      <c r="C105" s="29"/>
      <c r="D105" s="23"/>
      <c r="E105" s="23"/>
      <c r="F105" s="23"/>
      <c r="G105" s="16"/>
      <c r="H105" s="16"/>
      <c r="I105" s="23"/>
      <c r="J105" s="23"/>
      <c r="K105" s="23"/>
      <c r="L105" s="23"/>
      <c r="M105" s="23"/>
      <c r="Q105" s="30"/>
      <c r="R105" s="19"/>
    </row>
    <row r="106" spans="2:18">
      <c r="B106" s="23"/>
      <c r="C106" s="29"/>
      <c r="D106" s="23"/>
      <c r="E106" s="23"/>
      <c r="F106" s="23"/>
      <c r="G106" s="16"/>
      <c r="H106" s="16"/>
      <c r="I106" s="23"/>
      <c r="J106" s="23"/>
      <c r="K106" s="23"/>
      <c r="L106" s="23"/>
      <c r="M106" s="23"/>
      <c r="Q106" s="30"/>
      <c r="R106" s="19"/>
    </row>
    <row r="107" spans="2:18">
      <c r="B107" s="23"/>
      <c r="C107" s="29"/>
      <c r="D107" s="23"/>
      <c r="E107" s="23"/>
      <c r="F107" s="23"/>
      <c r="G107" s="16"/>
      <c r="H107" s="16"/>
      <c r="I107" s="23"/>
      <c r="J107" s="23"/>
      <c r="K107" s="23"/>
      <c r="L107" s="23"/>
      <c r="M107" s="23"/>
      <c r="Q107" s="30"/>
      <c r="R107" s="19"/>
    </row>
    <row r="108" spans="2:18">
      <c r="B108" s="23"/>
      <c r="C108" s="29"/>
      <c r="D108" s="23"/>
      <c r="E108" s="23"/>
      <c r="F108" s="23"/>
      <c r="G108" s="16"/>
      <c r="H108" s="16"/>
      <c r="I108" s="23"/>
      <c r="J108" s="23"/>
      <c r="K108" s="23"/>
      <c r="L108" s="23"/>
      <c r="M108" s="23"/>
      <c r="Q108" s="30"/>
      <c r="R108" s="19"/>
    </row>
    <row r="109" spans="2:18">
      <c r="B109" s="23"/>
      <c r="C109" s="29"/>
      <c r="D109" s="23"/>
      <c r="E109" s="23"/>
      <c r="F109" s="23"/>
      <c r="G109" s="16"/>
      <c r="H109" s="16"/>
      <c r="I109" s="23"/>
      <c r="J109" s="23"/>
      <c r="K109" s="23"/>
      <c r="L109" s="23"/>
      <c r="M109" s="23"/>
      <c r="Q109" s="30"/>
      <c r="R109" s="19"/>
    </row>
    <row r="110" spans="2:18">
      <c r="B110" s="23"/>
      <c r="C110" s="29"/>
      <c r="D110" s="23"/>
      <c r="E110" s="23"/>
      <c r="F110" s="23"/>
      <c r="G110" s="16"/>
      <c r="H110" s="16"/>
      <c r="I110" s="23"/>
      <c r="J110" s="23"/>
      <c r="K110" s="23"/>
      <c r="L110" s="23"/>
      <c r="M110" s="23"/>
      <c r="Q110" s="30"/>
      <c r="R110" s="19"/>
    </row>
    <row r="111" spans="2:18">
      <c r="B111" s="23"/>
      <c r="C111" s="29"/>
      <c r="D111" s="23"/>
      <c r="E111" s="23"/>
      <c r="F111" s="23"/>
      <c r="G111" s="16"/>
      <c r="H111" s="16"/>
      <c r="I111" s="23"/>
      <c r="J111" s="23"/>
      <c r="K111" s="23"/>
      <c r="L111" s="23"/>
      <c r="M111" s="23"/>
      <c r="Q111" s="30"/>
      <c r="R111" s="19"/>
    </row>
    <row r="112" spans="2:18">
      <c r="B112" s="23"/>
      <c r="C112" s="29"/>
      <c r="D112" s="23"/>
      <c r="E112" s="23"/>
      <c r="F112" s="23"/>
      <c r="G112" s="16"/>
      <c r="H112" s="16"/>
      <c r="I112" s="23"/>
      <c r="J112" s="23"/>
      <c r="K112" s="23"/>
      <c r="L112" s="23"/>
      <c r="M112" s="23"/>
      <c r="Q112" s="30"/>
      <c r="R112" s="19"/>
    </row>
    <row r="113" spans="2:18">
      <c r="B113" s="23"/>
      <c r="C113" s="29"/>
      <c r="D113" s="23"/>
      <c r="E113" s="23"/>
      <c r="F113" s="23"/>
      <c r="G113" s="16"/>
      <c r="H113" s="16"/>
      <c r="I113" s="23"/>
      <c r="J113" s="23"/>
      <c r="K113" s="23"/>
      <c r="L113" s="23"/>
      <c r="M113" s="23"/>
      <c r="Q113" s="30"/>
      <c r="R113" s="19"/>
    </row>
    <row r="114" spans="2:18">
      <c r="B114" s="23"/>
      <c r="C114" s="29"/>
      <c r="D114" s="23"/>
      <c r="E114" s="23"/>
      <c r="F114" s="23"/>
      <c r="G114" s="16"/>
      <c r="H114" s="16"/>
      <c r="I114" s="23"/>
      <c r="J114" s="23"/>
      <c r="K114" s="23"/>
      <c r="L114" s="23"/>
      <c r="M114" s="23"/>
      <c r="Q114" s="30"/>
      <c r="R114" s="19"/>
    </row>
    <row r="115" spans="2:18">
      <c r="B115" s="23"/>
      <c r="C115" s="29"/>
      <c r="D115" s="23"/>
      <c r="E115" s="23"/>
      <c r="F115" s="23"/>
      <c r="G115" s="16"/>
      <c r="H115" s="16"/>
      <c r="I115" s="23"/>
      <c r="J115" s="23"/>
      <c r="K115" s="23"/>
      <c r="L115" s="23"/>
      <c r="M115" s="23"/>
      <c r="Q115" s="30"/>
      <c r="R115" s="19"/>
    </row>
    <row r="116" spans="2:18">
      <c r="B116" s="23"/>
      <c r="C116" s="29"/>
      <c r="D116" s="23"/>
      <c r="E116" s="23"/>
      <c r="F116" s="23"/>
      <c r="G116" s="16"/>
      <c r="H116" s="16"/>
      <c r="I116" s="23"/>
      <c r="J116" s="23"/>
      <c r="K116" s="23"/>
      <c r="L116" s="23"/>
      <c r="M116" s="23"/>
      <c r="Q116" s="30"/>
      <c r="R116" s="19"/>
    </row>
    <row r="117" spans="2:18">
      <c r="B117" s="23"/>
      <c r="C117" s="29"/>
      <c r="D117" s="23"/>
      <c r="E117" s="23"/>
      <c r="F117" s="23"/>
      <c r="G117" s="16"/>
      <c r="H117" s="16"/>
      <c r="I117" s="23"/>
      <c r="J117" s="23"/>
      <c r="K117" s="23"/>
      <c r="L117" s="23"/>
      <c r="M117" s="23"/>
      <c r="Q117" s="30"/>
      <c r="R117" s="19"/>
    </row>
    <row r="118" spans="2:18">
      <c r="B118" s="23"/>
      <c r="C118" s="29"/>
      <c r="D118" s="23"/>
      <c r="E118" s="23"/>
      <c r="F118" s="23"/>
      <c r="G118" s="16"/>
      <c r="H118" s="16"/>
      <c r="I118" s="23"/>
      <c r="J118" s="23"/>
      <c r="K118" s="23"/>
      <c r="L118" s="23"/>
      <c r="M118" s="23"/>
      <c r="Q118" s="30"/>
      <c r="R118" s="19"/>
    </row>
    <row r="119" spans="2:18">
      <c r="B119" s="23"/>
      <c r="C119" s="29"/>
      <c r="D119" s="23"/>
      <c r="E119" s="23"/>
      <c r="F119" s="23"/>
      <c r="G119" s="16"/>
      <c r="H119" s="16"/>
      <c r="I119" s="23"/>
      <c r="J119" s="23"/>
      <c r="K119" s="23"/>
      <c r="L119" s="23"/>
      <c r="M119" s="23"/>
      <c r="Q119" s="30"/>
      <c r="R119" s="19"/>
    </row>
    <row r="120" spans="2:18">
      <c r="B120" s="23"/>
      <c r="C120" s="29"/>
      <c r="D120" s="23"/>
      <c r="E120" s="23"/>
      <c r="F120" s="23"/>
      <c r="G120" s="16"/>
      <c r="H120" s="16"/>
      <c r="I120" s="23"/>
      <c r="J120" s="23"/>
      <c r="K120" s="23"/>
      <c r="L120" s="23"/>
      <c r="M120" s="23"/>
      <c r="Q120" s="30"/>
      <c r="R120" s="19"/>
    </row>
    <row r="121" spans="2:18">
      <c r="B121" s="23"/>
      <c r="C121" s="29"/>
      <c r="D121" s="23"/>
      <c r="E121" s="23"/>
      <c r="F121" s="23"/>
      <c r="G121" s="16"/>
      <c r="H121" s="16"/>
      <c r="I121" s="23"/>
      <c r="J121" s="23"/>
      <c r="K121" s="23"/>
      <c r="L121" s="23"/>
      <c r="M121" s="23"/>
      <c r="Q121" s="30"/>
      <c r="R121" s="19"/>
    </row>
    <row r="122" spans="2:18">
      <c r="B122" s="23"/>
      <c r="C122" s="29"/>
      <c r="D122" s="23"/>
      <c r="E122" s="23"/>
      <c r="F122" s="23"/>
      <c r="G122" s="16"/>
      <c r="H122" s="16"/>
      <c r="I122" s="23"/>
      <c r="J122" s="23"/>
      <c r="K122" s="23"/>
      <c r="L122" s="23"/>
      <c r="M122" s="23"/>
      <c r="Q122" s="30"/>
      <c r="R122" s="19"/>
    </row>
    <row r="123" spans="2:18">
      <c r="B123" s="23"/>
      <c r="C123" s="29"/>
      <c r="D123" s="23"/>
      <c r="E123" s="23"/>
      <c r="F123" s="23"/>
      <c r="G123" s="16"/>
      <c r="H123" s="16"/>
      <c r="I123" s="23"/>
      <c r="J123" s="23"/>
      <c r="K123" s="23"/>
      <c r="L123" s="23"/>
      <c r="M123" s="23"/>
      <c r="Q123" s="30"/>
      <c r="R123" s="19"/>
    </row>
    <row r="124" spans="2:18">
      <c r="B124" s="23"/>
      <c r="C124" s="29"/>
      <c r="D124" s="23"/>
      <c r="E124" s="23"/>
      <c r="F124" s="23"/>
      <c r="G124" s="16"/>
      <c r="H124" s="16"/>
      <c r="I124" s="23"/>
      <c r="J124" s="23"/>
      <c r="K124" s="23"/>
      <c r="L124" s="23"/>
      <c r="M124" s="23"/>
      <c r="Q124" s="30"/>
      <c r="R124" s="19"/>
    </row>
    <row r="125" spans="2:18">
      <c r="B125" s="23"/>
      <c r="C125" s="29"/>
      <c r="D125" s="23"/>
      <c r="E125" s="23"/>
      <c r="F125" s="23"/>
      <c r="G125" s="16"/>
      <c r="H125" s="16"/>
      <c r="I125" s="23"/>
      <c r="J125" s="23"/>
      <c r="K125" s="23"/>
      <c r="L125" s="23"/>
      <c r="M125" s="23"/>
      <c r="Q125" s="30"/>
      <c r="R125" s="19"/>
    </row>
    <row r="126" spans="2:18">
      <c r="B126" s="23"/>
      <c r="C126" s="29"/>
      <c r="D126" s="23"/>
      <c r="E126" s="23"/>
      <c r="F126" s="23"/>
      <c r="G126" s="16"/>
      <c r="H126" s="16"/>
      <c r="I126" s="23"/>
      <c r="J126" s="23"/>
      <c r="K126" s="23"/>
      <c r="L126" s="23"/>
      <c r="M126" s="23"/>
      <c r="Q126" s="30"/>
      <c r="R126" s="19"/>
    </row>
    <row r="127" spans="2:18">
      <c r="B127" s="23"/>
      <c r="C127" s="29"/>
      <c r="D127" s="23"/>
      <c r="E127" s="23"/>
      <c r="F127" s="23"/>
      <c r="G127" s="16"/>
      <c r="H127" s="16"/>
      <c r="I127" s="23"/>
      <c r="J127" s="23"/>
      <c r="K127" s="23"/>
      <c r="L127" s="23"/>
      <c r="M127" s="23"/>
      <c r="Q127" s="30"/>
      <c r="R127" s="19"/>
    </row>
    <row r="128" spans="2:18">
      <c r="B128" s="23"/>
      <c r="C128" s="29"/>
      <c r="D128" s="23"/>
      <c r="E128" s="23"/>
      <c r="F128" s="23"/>
      <c r="G128" s="16"/>
      <c r="H128" s="16"/>
      <c r="I128" s="23"/>
      <c r="J128" s="23"/>
      <c r="K128" s="23"/>
      <c r="L128" s="23"/>
      <c r="M128" s="23"/>
      <c r="Q128" s="30"/>
      <c r="R128" s="19"/>
    </row>
    <row r="129" spans="2:18">
      <c r="B129" s="23"/>
      <c r="C129" s="29"/>
      <c r="D129" s="23"/>
      <c r="E129" s="23"/>
      <c r="F129" s="23"/>
      <c r="G129" s="16"/>
      <c r="H129" s="16"/>
      <c r="I129" s="23"/>
      <c r="J129" s="23"/>
      <c r="K129" s="23"/>
      <c r="L129" s="23"/>
      <c r="M129" s="23"/>
      <c r="Q129" s="30"/>
      <c r="R129" s="19"/>
    </row>
    <row r="130" spans="2:18">
      <c r="B130" s="23"/>
      <c r="C130" s="29"/>
      <c r="D130" s="23"/>
      <c r="E130" s="23"/>
      <c r="F130" s="23"/>
      <c r="G130" s="16"/>
      <c r="H130" s="16"/>
      <c r="I130" s="23"/>
      <c r="J130" s="23"/>
      <c r="K130" s="23"/>
      <c r="L130" s="23"/>
      <c r="M130" s="23"/>
      <c r="Q130" s="30"/>
      <c r="R130" s="19"/>
    </row>
    <row r="131" spans="2:18">
      <c r="B131" s="23"/>
      <c r="C131" s="29"/>
      <c r="D131" s="23"/>
      <c r="E131" s="23"/>
      <c r="F131" s="23"/>
      <c r="G131" s="16"/>
      <c r="H131" s="16"/>
      <c r="I131" s="23"/>
      <c r="J131" s="23"/>
      <c r="K131" s="23"/>
      <c r="L131" s="23"/>
      <c r="M131" s="23"/>
      <c r="Q131" s="30"/>
      <c r="R131" s="19"/>
    </row>
    <row r="132" spans="2:18">
      <c r="B132" s="23"/>
      <c r="C132" s="29"/>
      <c r="D132" s="23"/>
      <c r="E132" s="23"/>
      <c r="F132" s="23"/>
      <c r="G132" s="16"/>
      <c r="H132" s="16"/>
      <c r="I132" s="23"/>
      <c r="J132" s="23"/>
      <c r="K132" s="23"/>
      <c r="L132" s="23"/>
      <c r="M132" s="23"/>
      <c r="Q132" s="30"/>
      <c r="R132" s="19"/>
    </row>
    <row r="133" spans="2:18">
      <c r="B133" s="23"/>
      <c r="C133" s="29"/>
      <c r="D133" s="23"/>
      <c r="E133" s="23"/>
      <c r="F133" s="23"/>
      <c r="G133" s="16"/>
      <c r="H133" s="16"/>
      <c r="I133" s="23"/>
      <c r="J133" s="23"/>
      <c r="K133" s="23"/>
      <c r="L133" s="23"/>
      <c r="M133" s="23"/>
      <c r="Q133" s="30"/>
      <c r="R133" s="19"/>
    </row>
    <row r="134" spans="2:18">
      <c r="B134" s="23"/>
      <c r="C134" s="29"/>
      <c r="D134" s="23"/>
      <c r="E134" s="23"/>
      <c r="F134" s="23"/>
      <c r="G134" s="16"/>
      <c r="H134" s="16"/>
      <c r="I134" s="23"/>
      <c r="J134" s="23"/>
      <c r="K134" s="23"/>
      <c r="L134" s="23"/>
      <c r="M134" s="23"/>
      <c r="Q134" s="30"/>
      <c r="R134" s="19"/>
    </row>
    <row r="135" spans="2:18">
      <c r="B135" s="23"/>
      <c r="C135" s="29"/>
      <c r="D135" s="23"/>
      <c r="E135" s="23"/>
      <c r="F135" s="23"/>
      <c r="G135" s="16"/>
      <c r="H135" s="16"/>
      <c r="I135" s="23"/>
      <c r="J135" s="23"/>
      <c r="K135" s="23"/>
      <c r="L135" s="23"/>
      <c r="M135" s="23"/>
      <c r="Q135" s="30"/>
      <c r="R135" s="19"/>
    </row>
    <row r="136" spans="2:18">
      <c r="B136" s="23"/>
      <c r="C136" s="29"/>
      <c r="D136" s="23"/>
      <c r="E136" s="23"/>
      <c r="F136" s="23"/>
      <c r="G136" s="16"/>
      <c r="H136" s="16"/>
      <c r="I136" s="23"/>
      <c r="J136" s="23"/>
      <c r="K136" s="23"/>
      <c r="L136" s="23"/>
      <c r="M136" s="23"/>
      <c r="Q136" s="30"/>
      <c r="R136" s="19"/>
    </row>
    <row r="137" spans="2:18">
      <c r="B137" s="23"/>
      <c r="C137" s="29"/>
      <c r="D137" s="23"/>
      <c r="E137" s="23"/>
      <c r="F137" s="23"/>
      <c r="G137" s="16"/>
      <c r="H137" s="16"/>
      <c r="I137" s="23"/>
      <c r="J137" s="23"/>
      <c r="K137" s="23"/>
      <c r="L137" s="23"/>
      <c r="M137" s="23"/>
      <c r="Q137" s="30"/>
      <c r="R137" s="19"/>
    </row>
    <row r="138" spans="2:18">
      <c r="B138" s="23"/>
      <c r="C138" s="29"/>
      <c r="D138" s="23"/>
      <c r="E138" s="23"/>
      <c r="F138" s="23"/>
      <c r="G138" s="16"/>
      <c r="H138" s="16"/>
      <c r="I138" s="23"/>
      <c r="J138" s="23"/>
      <c r="K138" s="23"/>
      <c r="L138" s="23"/>
      <c r="M138" s="23"/>
      <c r="Q138" s="30"/>
      <c r="R138" s="19"/>
    </row>
    <row r="139" spans="2:18">
      <c r="B139" s="23"/>
      <c r="C139" s="29"/>
      <c r="D139" s="23"/>
      <c r="E139" s="23"/>
      <c r="F139" s="23"/>
      <c r="G139" s="16"/>
      <c r="H139" s="16"/>
      <c r="I139" s="23"/>
      <c r="J139" s="23"/>
      <c r="K139" s="23"/>
      <c r="L139" s="23"/>
      <c r="M139" s="23"/>
      <c r="Q139" s="30"/>
      <c r="R139" s="19"/>
    </row>
    <row r="140" spans="2:18">
      <c r="B140" s="23"/>
      <c r="C140" s="29"/>
      <c r="D140" s="23"/>
      <c r="E140" s="23"/>
      <c r="F140" s="23"/>
      <c r="G140" s="16"/>
      <c r="H140" s="16"/>
      <c r="I140" s="23"/>
      <c r="J140" s="23"/>
      <c r="K140" s="23"/>
      <c r="L140" s="23"/>
      <c r="M140" s="23"/>
      <c r="Q140" s="30"/>
      <c r="R140" s="19"/>
    </row>
    <row r="141" spans="2:18">
      <c r="B141" s="23"/>
      <c r="C141" s="29"/>
      <c r="D141" s="23"/>
      <c r="E141" s="23"/>
      <c r="F141" s="23"/>
      <c r="G141" s="16"/>
      <c r="H141" s="16"/>
      <c r="I141" s="23"/>
      <c r="J141" s="23"/>
      <c r="K141" s="23"/>
      <c r="L141" s="23"/>
      <c r="M141" s="23"/>
      <c r="Q141" s="30"/>
      <c r="R141" s="19"/>
    </row>
    <row r="142" spans="2:18">
      <c r="B142" s="23"/>
      <c r="C142" s="29"/>
      <c r="D142" s="23"/>
      <c r="E142" s="23"/>
      <c r="F142" s="23"/>
      <c r="G142" s="16"/>
      <c r="H142" s="16"/>
      <c r="I142" s="23"/>
      <c r="J142" s="23"/>
      <c r="K142" s="23"/>
      <c r="L142" s="23"/>
      <c r="M142" s="23"/>
      <c r="Q142" s="30"/>
      <c r="R142" s="19"/>
    </row>
    <row r="143" spans="2:18">
      <c r="B143" s="23"/>
      <c r="C143" s="29"/>
      <c r="D143" s="23"/>
      <c r="E143" s="23"/>
      <c r="F143" s="23"/>
      <c r="G143" s="16"/>
      <c r="H143" s="16"/>
      <c r="I143" s="23"/>
      <c r="J143" s="23"/>
      <c r="K143" s="23"/>
      <c r="L143" s="23"/>
      <c r="M143" s="23"/>
      <c r="Q143" s="30"/>
      <c r="R143" s="19"/>
    </row>
    <row r="144" spans="2:18">
      <c r="B144" s="23"/>
      <c r="C144" s="29"/>
      <c r="D144" s="23"/>
      <c r="E144" s="23"/>
      <c r="F144" s="23"/>
      <c r="G144" s="16"/>
      <c r="H144" s="16"/>
      <c r="I144" s="23"/>
      <c r="J144" s="23"/>
      <c r="K144" s="23"/>
      <c r="L144" s="23"/>
      <c r="M144" s="23"/>
      <c r="Q144" s="30"/>
      <c r="R144" s="19"/>
    </row>
    <row r="145" spans="1:19">
      <c r="B145" s="23"/>
      <c r="C145" s="29"/>
      <c r="D145" s="23"/>
      <c r="E145" s="23"/>
      <c r="F145" s="23"/>
      <c r="G145" s="16"/>
      <c r="H145" s="16"/>
      <c r="I145" s="23"/>
      <c r="J145" s="23"/>
      <c r="K145" s="23"/>
      <c r="L145" s="23"/>
      <c r="M145" s="23"/>
      <c r="Q145" s="30"/>
      <c r="R145" s="19"/>
    </row>
    <row r="146" spans="1:19">
      <c r="B146" s="23"/>
      <c r="C146" s="29"/>
      <c r="D146" s="23"/>
      <c r="E146" s="23"/>
      <c r="F146" s="23"/>
      <c r="G146" s="16"/>
      <c r="H146" s="16"/>
      <c r="I146" s="23"/>
      <c r="J146" s="23"/>
      <c r="K146" s="23"/>
      <c r="L146" s="23"/>
      <c r="M146" s="23"/>
      <c r="Q146" s="30"/>
      <c r="R146" s="19"/>
    </row>
    <row r="147" spans="1:19">
      <c r="B147" s="23"/>
      <c r="C147" s="29"/>
      <c r="D147" s="23"/>
      <c r="E147" s="23"/>
      <c r="F147" s="23"/>
      <c r="G147" s="16"/>
      <c r="H147" s="16"/>
      <c r="I147" s="23"/>
      <c r="J147" s="23"/>
      <c r="K147" s="23"/>
      <c r="L147" s="23"/>
      <c r="M147" s="23"/>
      <c r="Q147" s="30"/>
      <c r="R147" s="19"/>
    </row>
    <row r="148" spans="1:19">
      <c r="B148" s="23"/>
      <c r="C148" s="29"/>
      <c r="D148" s="23"/>
      <c r="E148" s="23"/>
      <c r="F148" s="23"/>
      <c r="G148" s="16"/>
      <c r="H148" s="16"/>
      <c r="I148" s="23"/>
      <c r="J148" s="23"/>
      <c r="K148" s="23"/>
      <c r="L148" s="23"/>
      <c r="M148" s="23"/>
      <c r="Q148" s="30"/>
      <c r="R148" s="19"/>
    </row>
    <row r="152" spans="1:19" s="27" customFormat="1">
      <c r="A152" s="46"/>
      <c r="B152" s="46"/>
      <c r="C152" s="25"/>
      <c r="D152" s="26"/>
      <c r="F152" s="25"/>
      <c r="G152" s="26"/>
      <c r="H152" s="25"/>
      <c r="I152" s="25"/>
      <c r="J152" s="26"/>
      <c r="M152" s="31"/>
      <c r="P152" s="31"/>
      <c r="S152" s="26"/>
    </row>
    <row r="153" spans="1:19">
      <c r="A153" s="19"/>
      <c r="B153" s="17"/>
      <c r="F153" s="18"/>
      <c r="O153" s="19"/>
      <c r="P153" s="19"/>
      <c r="Q153" s="19"/>
    </row>
    <row r="154" spans="1:19" s="21" customFormat="1" ht="14.25">
      <c r="B154" s="32"/>
      <c r="C154" s="24"/>
      <c r="F154" s="22"/>
      <c r="Q154" s="20"/>
      <c r="R154" s="20"/>
    </row>
    <row r="155" spans="1:19" s="21" customFormat="1" ht="14.25">
      <c r="B155" s="32"/>
      <c r="C155" s="24"/>
      <c r="F155" s="22"/>
      <c r="Q155" s="20"/>
      <c r="R155" s="20"/>
    </row>
    <row r="158" spans="1:19" ht="12.75" customHeight="1">
      <c r="A158" s="19"/>
      <c r="B158" s="14"/>
      <c r="F158" s="16"/>
      <c r="J158" s="19"/>
      <c r="K158" s="19"/>
    </row>
    <row r="161" spans="1:18">
      <c r="B161" s="23"/>
      <c r="C161" s="29"/>
      <c r="D161" s="23"/>
      <c r="E161" s="23"/>
      <c r="F161" s="23"/>
      <c r="G161" s="16"/>
      <c r="H161" s="16"/>
      <c r="I161" s="23"/>
      <c r="J161" s="23"/>
      <c r="K161" s="23"/>
      <c r="L161" s="23"/>
      <c r="M161" s="23"/>
      <c r="N161" s="30"/>
      <c r="O161" s="30"/>
      <c r="Q161" s="30"/>
      <c r="R161" s="19"/>
    </row>
    <row r="162" spans="1:18">
      <c r="B162" s="23"/>
      <c r="C162" s="29"/>
      <c r="D162" s="23"/>
      <c r="E162" s="23"/>
      <c r="F162" s="23"/>
      <c r="G162" s="16"/>
      <c r="H162" s="16"/>
      <c r="I162" s="23"/>
      <c r="J162" s="23"/>
      <c r="K162" s="23"/>
      <c r="L162" s="23"/>
      <c r="M162" s="23"/>
      <c r="Q162" s="30"/>
      <c r="R162" s="19"/>
    </row>
    <row r="163" spans="1:18">
      <c r="B163" s="23"/>
      <c r="C163" s="29"/>
      <c r="D163" s="23"/>
      <c r="E163" s="23"/>
      <c r="F163" s="23"/>
      <c r="G163" s="16"/>
      <c r="H163" s="16"/>
      <c r="I163" s="23"/>
      <c r="J163" s="23"/>
      <c r="K163" s="23"/>
      <c r="L163" s="23"/>
      <c r="M163" s="23"/>
      <c r="Q163" s="30"/>
      <c r="R163" s="19"/>
    </row>
    <row r="164" spans="1:18">
      <c r="B164" s="23"/>
      <c r="C164" s="29"/>
      <c r="D164" s="23"/>
      <c r="E164" s="23"/>
      <c r="F164" s="23"/>
      <c r="G164" s="16"/>
      <c r="H164" s="16"/>
      <c r="I164" s="23"/>
      <c r="J164" s="23"/>
      <c r="K164" s="23"/>
      <c r="L164" s="23"/>
      <c r="M164" s="23"/>
      <c r="Q164" s="30"/>
      <c r="R164" s="19"/>
    </row>
    <row r="165" spans="1:18">
      <c r="B165" s="23"/>
      <c r="C165" s="29"/>
      <c r="D165" s="23"/>
      <c r="E165" s="23"/>
      <c r="F165" s="23"/>
      <c r="G165" s="16"/>
      <c r="H165" s="16"/>
      <c r="I165" s="23"/>
      <c r="J165" s="23"/>
      <c r="K165" s="23"/>
      <c r="L165" s="23"/>
      <c r="M165" s="23"/>
      <c r="Q165" s="30"/>
      <c r="R165" s="19"/>
    </row>
    <row r="167" spans="1:18">
      <c r="A167" s="19"/>
      <c r="B167" s="23"/>
      <c r="C167" s="29"/>
      <c r="D167" s="23"/>
      <c r="E167" s="23"/>
      <c r="F167" s="23"/>
      <c r="G167" s="16"/>
      <c r="H167" s="16"/>
      <c r="I167" s="23"/>
      <c r="J167" s="23"/>
      <c r="K167" s="23"/>
      <c r="L167" s="23"/>
      <c r="M167" s="23"/>
      <c r="N167" s="30"/>
      <c r="O167" s="30"/>
    </row>
    <row r="168" spans="1:18">
      <c r="A168" s="23"/>
      <c r="B168" s="29"/>
      <c r="D168" s="23"/>
      <c r="E168" s="23"/>
      <c r="F168" s="16"/>
      <c r="G168" s="16"/>
      <c r="H168" s="23"/>
      <c r="I168" s="23"/>
      <c r="J168" s="23"/>
      <c r="K168" s="23"/>
      <c r="L168" s="23"/>
    </row>
    <row r="169" spans="1:18">
      <c r="A169" s="19"/>
      <c r="C169"/>
      <c r="J169" s="30"/>
      <c r="K169" s="30"/>
    </row>
    <row r="170" spans="1:18">
      <c r="A170" s="19"/>
      <c r="C170"/>
      <c r="J170" s="30"/>
      <c r="K170" s="30"/>
    </row>
    <row r="171" spans="1:18">
      <c r="B171" s="23"/>
      <c r="C171" s="29"/>
      <c r="D171" s="23"/>
      <c r="E171" s="23"/>
      <c r="F171" s="23"/>
      <c r="G171" s="16"/>
      <c r="H171" s="16"/>
      <c r="I171" s="23"/>
      <c r="J171" s="23"/>
      <c r="K171" s="23"/>
      <c r="L171" s="23"/>
      <c r="M171" s="23"/>
      <c r="N171" s="30"/>
      <c r="O171" s="30"/>
    </row>
    <row r="172" spans="1:18">
      <c r="B172" s="23"/>
      <c r="C172" s="29"/>
      <c r="D172" s="23"/>
      <c r="E172" s="23"/>
      <c r="F172" s="23"/>
      <c r="G172" s="16"/>
      <c r="H172" s="16"/>
      <c r="I172" s="23"/>
      <c r="J172" s="23"/>
      <c r="K172" s="23"/>
      <c r="L172" s="23"/>
      <c r="M172" s="23"/>
      <c r="Q172" s="30"/>
      <c r="R172" s="19"/>
    </row>
    <row r="173" spans="1:18">
      <c r="B173" s="23"/>
      <c r="C173" s="29"/>
      <c r="D173" s="23"/>
      <c r="E173" s="23"/>
      <c r="F173" s="23"/>
      <c r="G173" s="16"/>
      <c r="H173" s="16"/>
      <c r="I173" s="23"/>
      <c r="J173" s="23"/>
      <c r="K173" s="23"/>
      <c r="L173" s="23"/>
      <c r="M173" s="23"/>
      <c r="Q173" s="30"/>
      <c r="R173" s="19"/>
    </row>
    <row r="174" spans="1:18">
      <c r="B174" s="23"/>
      <c r="C174" s="29"/>
      <c r="D174" s="23"/>
      <c r="E174" s="23"/>
      <c r="F174" s="23"/>
      <c r="G174" s="16"/>
      <c r="H174" s="16"/>
      <c r="I174" s="23"/>
      <c r="J174" s="23"/>
      <c r="K174" s="23"/>
      <c r="L174" s="23"/>
      <c r="M174" s="23"/>
      <c r="Q174" s="30"/>
      <c r="R174" s="19"/>
    </row>
    <row r="175" spans="1:18">
      <c r="B175" s="23"/>
      <c r="C175" s="29"/>
      <c r="D175" s="23"/>
      <c r="E175" s="23"/>
      <c r="F175" s="23"/>
      <c r="G175" s="16"/>
      <c r="H175" s="16"/>
      <c r="I175" s="23"/>
      <c r="J175" s="23"/>
      <c r="K175" s="23"/>
      <c r="L175" s="23"/>
      <c r="M175" s="23"/>
      <c r="Q175" s="30"/>
      <c r="R175" s="19"/>
    </row>
    <row r="176" spans="1:18">
      <c r="B176" s="23"/>
      <c r="C176" s="29"/>
      <c r="D176" s="23"/>
      <c r="E176" s="23"/>
      <c r="F176" s="23"/>
      <c r="G176" s="16"/>
      <c r="H176" s="16"/>
      <c r="I176" s="23"/>
      <c r="J176" s="23"/>
      <c r="K176" s="23"/>
      <c r="L176" s="23"/>
      <c r="M176" s="23"/>
      <c r="Q176" s="30"/>
      <c r="R176" s="19"/>
    </row>
    <row r="177" spans="1:19">
      <c r="B177" s="23"/>
      <c r="C177" s="29"/>
      <c r="D177" s="23"/>
      <c r="E177" s="23"/>
      <c r="F177" s="23"/>
      <c r="G177" s="16"/>
      <c r="H177" s="16"/>
      <c r="I177" s="23"/>
      <c r="J177" s="23"/>
      <c r="K177" s="23"/>
      <c r="L177" s="23"/>
      <c r="M177" s="23"/>
      <c r="Q177" s="30"/>
      <c r="R177" s="19"/>
    </row>
    <row r="178" spans="1:19">
      <c r="B178" s="23"/>
      <c r="C178" s="29"/>
      <c r="D178" s="23"/>
      <c r="E178" s="23"/>
      <c r="F178" s="23"/>
      <c r="G178" s="16"/>
      <c r="H178" s="16"/>
      <c r="I178" s="23"/>
      <c r="J178" s="23"/>
      <c r="K178" s="23"/>
      <c r="L178" s="23"/>
      <c r="M178" s="23"/>
      <c r="Q178" s="30"/>
      <c r="R178" s="19"/>
    </row>
    <row r="179" spans="1:19">
      <c r="B179" s="23"/>
      <c r="C179" s="29"/>
      <c r="D179" s="23"/>
      <c r="E179" s="23"/>
      <c r="F179" s="23"/>
      <c r="G179" s="16"/>
      <c r="H179" s="16"/>
      <c r="I179" s="23"/>
      <c r="J179" s="23"/>
      <c r="K179" s="23"/>
      <c r="L179" s="23"/>
      <c r="M179" s="23"/>
      <c r="Q179" s="30"/>
      <c r="R179" s="19"/>
    </row>
    <row r="180" spans="1:19">
      <c r="B180" s="23"/>
      <c r="C180" s="29"/>
      <c r="D180" s="23"/>
      <c r="E180" s="23"/>
      <c r="F180" s="23"/>
      <c r="G180" s="16"/>
      <c r="H180" s="16"/>
      <c r="I180" s="23"/>
      <c r="J180" s="23"/>
      <c r="K180" s="23"/>
      <c r="L180" s="23"/>
      <c r="M180" s="23"/>
      <c r="Q180" s="30"/>
      <c r="R180" s="19"/>
    </row>
    <row r="181" spans="1:19">
      <c r="B181" s="23"/>
      <c r="C181" s="29"/>
      <c r="D181" s="23"/>
      <c r="E181" s="23"/>
      <c r="F181" s="23"/>
      <c r="G181" s="16"/>
      <c r="H181" s="16"/>
      <c r="I181" s="23"/>
      <c r="J181" s="23"/>
      <c r="K181" s="23"/>
      <c r="L181" s="23"/>
      <c r="M181" s="23"/>
      <c r="Q181" s="30"/>
      <c r="R181" s="19"/>
    </row>
    <row r="182" spans="1:19">
      <c r="B182" s="23"/>
      <c r="C182" s="29"/>
      <c r="D182" s="23"/>
      <c r="E182" s="23"/>
      <c r="F182" s="23"/>
      <c r="G182" s="16"/>
      <c r="H182" s="16"/>
      <c r="I182" s="23"/>
      <c r="J182" s="23"/>
      <c r="K182" s="23"/>
      <c r="L182" s="23"/>
      <c r="M182" s="23"/>
      <c r="Q182" s="30"/>
      <c r="R182" s="19"/>
    </row>
    <row r="186" spans="1:19" s="27" customFormat="1">
      <c r="A186" s="46"/>
      <c r="B186" s="46"/>
      <c r="C186" s="25"/>
      <c r="D186" s="26"/>
      <c r="F186" s="25"/>
      <c r="G186" s="26"/>
      <c r="H186" s="25"/>
      <c r="I186" s="25"/>
      <c r="J186" s="26"/>
      <c r="M186" s="31"/>
      <c r="P186" s="31"/>
      <c r="S186" s="26"/>
    </row>
    <row r="187" spans="1:19">
      <c r="A187" s="19"/>
      <c r="B187" s="17"/>
      <c r="F187" s="18"/>
      <c r="O187" s="19"/>
      <c r="P187" s="19"/>
      <c r="Q187" s="19"/>
    </row>
    <row r="188" spans="1:19" s="21" customFormat="1" ht="14.25">
      <c r="B188" s="32"/>
      <c r="C188" s="24"/>
      <c r="F188" s="22"/>
      <c r="Q188" s="20"/>
      <c r="R188" s="20"/>
    </row>
    <row r="191" spans="1:19" ht="12.75" customHeight="1">
      <c r="A191" s="19"/>
      <c r="B191" s="14"/>
      <c r="F191" s="16"/>
      <c r="J191" s="19"/>
      <c r="K191" s="19"/>
    </row>
    <row r="192" spans="1:19" s="21" customFormat="1" ht="14.25">
      <c r="B192" s="32"/>
      <c r="C192" s="24"/>
      <c r="F192" s="22"/>
      <c r="Q192" s="20"/>
      <c r="R192" s="20"/>
    </row>
    <row r="195" spans="1:18">
      <c r="A195" s="19"/>
      <c r="B195" s="23"/>
      <c r="C195" s="29"/>
      <c r="D195" s="23"/>
      <c r="E195" s="23"/>
      <c r="F195" s="23"/>
      <c r="G195" s="16"/>
      <c r="H195" s="16"/>
      <c r="I195" s="23"/>
      <c r="J195" s="23"/>
      <c r="K195" s="23"/>
      <c r="L195" s="23"/>
      <c r="M195" s="23"/>
      <c r="N195" s="30"/>
      <c r="O195" s="30"/>
    </row>
    <row r="196" spans="1:18">
      <c r="B196" s="23"/>
      <c r="C196" s="29"/>
      <c r="D196" s="23"/>
      <c r="E196" s="23"/>
      <c r="F196" s="23"/>
      <c r="G196" s="16"/>
      <c r="H196" s="16"/>
      <c r="I196" s="23"/>
      <c r="J196" s="23"/>
      <c r="K196" s="23"/>
      <c r="L196" s="23"/>
      <c r="M196" s="23"/>
      <c r="Q196" s="30"/>
      <c r="R196" s="19"/>
    </row>
    <row r="197" spans="1:18">
      <c r="B197" s="23"/>
      <c r="C197" s="29"/>
      <c r="D197" s="23"/>
      <c r="E197" s="23"/>
      <c r="F197" s="23"/>
      <c r="G197" s="16"/>
      <c r="H197" s="16"/>
      <c r="I197" s="23"/>
      <c r="J197" s="23"/>
      <c r="K197" s="23"/>
      <c r="L197" s="23"/>
      <c r="M197" s="23"/>
      <c r="Q197" s="30"/>
      <c r="R197" s="19"/>
    </row>
    <row r="198" spans="1:18">
      <c r="B198" s="23"/>
      <c r="C198" s="29"/>
      <c r="D198" s="23"/>
      <c r="E198" s="23"/>
      <c r="F198" s="23"/>
      <c r="G198" s="16"/>
      <c r="H198" s="16"/>
      <c r="I198" s="23"/>
      <c r="J198" s="23"/>
      <c r="K198" s="23"/>
      <c r="L198" s="23"/>
      <c r="M198" s="23"/>
      <c r="Q198" s="30"/>
      <c r="R198" s="19"/>
    </row>
    <row r="199" spans="1:18">
      <c r="B199" s="23"/>
      <c r="C199" s="29"/>
      <c r="D199" s="23"/>
      <c r="E199" s="23"/>
      <c r="F199" s="23"/>
      <c r="G199" s="16"/>
      <c r="H199" s="16"/>
      <c r="I199" s="23"/>
      <c r="J199" s="23"/>
      <c r="K199" s="23"/>
      <c r="L199" s="23"/>
      <c r="M199" s="23"/>
      <c r="Q199" s="30"/>
      <c r="R199" s="19"/>
    </row>
    <row r="200" spans="1:18">
      <c r="B200" s="23"/>
      <c r="C200" s="29"/>
      <c r="D200" s="23"/>
      <c r="E200" s="23"/>
      <c r="F200" s="23"/>
      <c r="G200" s="16"/>
      <c r="H200" s="16"/>
      <c r="I200" s="23"/>
      <c r="J200" s="23"/>
      <c r="K200" s="23"/>
      <c r="L200" s="23"/>
      <c r="M200" s="23"/>
      <c r="Q200" s="30"/>
      <c r="R200" s="19"/>
    </row>
    <row r="201" spans="1:18">
      <c r="B201" s="23"/>
      <c r="C201" s="29"/>
      <c r="D201" s="23"/>
      <c r="E201" s="23"/>
      <c r="F201" s="23"/>
      <c r="G201" s="16"/>
      <c r="H201" s="16"/>
      <c r="I201" s="23"/>
      <c r="J201" s="23"/>
      <c r="K201" s="23"/>
      <c r="L201" s="23"/>
      <c r="M201" s="23"/>
      <c r="Q201" s="30"/>
      <c r="R201" s="19"/>
    </row>
    <row r="202" spans="1:18">
      <c r="A202" s="23"/>
      <c r="B202" s="29"/>
      <c r="D202" s="23"/>
      <c r="E202" s="23"/>
      <c r="F202" s="16"/>
      <c r="G202" s="16"/>
      <c r="H202" s="23"/>
      <c r="I202" s="23"/>
      <c r="J202" s="23"/>
      <c r="K202" s="23"/>
      <c r="L202" s="23"/>
    </row>
    <row r="203" spans="1:18">
      <c r="A203" s="19"/>
      <c r="B203" s="23"/>
      <c r="C203" s="29"/>
      <c r="D203" s="23"/>
      <c r="E203" s="23"/>
      <c r="F203" s="23"/>
      <c r="G203" s="16"/>
      <c r="H203" s="16"/>
      <c r="I203" s="23"/>
      <c r="J203" s="23"/>
      <c r="K203" s="23"/>
      <c r="L203" s="23"/>
      <c r="M203" s="23"/>
      <c r="N203" s="30"/>
      <c r="O203" s="30"/>
    </row>
    <row r="204" spans="1:18">
      <c r="A204" s="23"/>
      <c r="B204" s="29"/>
      <c r="D204" s="23"/>
      <c r="E204" s="23"/>
      <c r="F204" s="16"/>
      <c r="G204" s="16"/>
      <c r="H204" s="23"/>
      <c r="I204" s="23"/>
      <c r="J204" s="23"/>
      <c r="K204" s="23"/>
      <c r="L204" s="23"/>
    </row>
    <row r="205" spans="1:18">
      <c r="A205" s="19"/>
      <c r="C205"/>
      <c r="J205" s="30"/>
      <c r="K205" s="30"/>
    </row>
    <row r="206" spans="1:18">
      <c r="A206" s="19"/>
      <c r="C206"/>
      <c r="J206" s="30"/>
      <c r="K206" s="30"/>
    </row>
    <row r="207" spans="1:18">
      <c r="B207" s="23"/>
      <c r="C207" s="29"/>
      <c r="D207" s="23"/>
      <c r="E207" s="23"/>
      <c r="F207" s="23"/>
      <c r="G207" s="16"/>
      <c r="H207" s="16"/>
      <c r="I207" s="23"/>
      <c r="J207" s="23"/>
      <c r="K207" s="23"/>
      <c r="L207" s="23"/>
      <c r="M207" s="23"/>
      <c r="N207" s="30"/>
      <c r="O207" s="30"/>
    </row>
    <row r="208" spans="1:18">
      <c r="A208" s="23"/>
      <c r="B208" s="29"/>
      <c r="D208" s="23"/>
      <c r="E208" s="23"/>
      <c r="F208" s="16"/>
      <c r="G208" s="16"/>
      <c r="H208" s="23"/>
      <c r="I208" s="23"/>
      <c r="J208" s="23"/>
      <c r="K208" s="23"/>
      <c r="L208" s="23"/>
    </row>
    <row r="209" spans="1:19" s="27" customFormat="1">
      <c r="A209" s="46"/>
      <c r="B209" s="46"/>
      <c r="C209" s="25"/>
      <c r="D209" s="26"/>
      <c r="F209" s="25"/>
      <c r="G209" s="26"/>
      <c r="H209" s="25"/>
      <c r="I209" s="25"/>
      <c r="J209" s="26"/>
      <c r="M209" s="31"/>
      <c r="P209" s="31"/>
      <c r="S209" s="26"/>
    </row>
    <row r="210" spans="1:19">
      <c r="A210" s="19"/>
      <c r="B210" s="17"/>
      <c r="F210" s="18"/>
      <c r="O210" s="19"/>
      <c r="P210" s="19"/>
      <c r="Q210" s="19"/>
    </row>
    <row r="211" spans="1:19" s="21" customFormat="1" ht="14.25">
      <c r="B211" s="32"/>
      <c r="C211" s="24"/>
      <c r="F211" s="22"/>
      <c r="Q211" s="20"/>
      <c r="R211" s="20"/>
    </row>
    <row r="212" spans="1:19" s="21" customFormat="1" ht="14.25">
      <c r="B212" s="32"/>
      <c r="C212" s="24"/>
      <c r="F212" s="22"/>
      <c r="Q212" s="20"/>
      <c r="R212" s="20"/>
    </row>
    <row r="213" spans="1:19" s="21" customFormat="1" ht="14.25">
      <c r="B213" s="32"/>
      <c r="C213" s="24"/>
      <c r="F213" s="22"/>
      <c r="Q213" s="20"/>
      <c r="R213" s="20"/>
    </row>
    <row r="214" spans="1:19" s="21" customFormat="1" ht="14.25">
      <c r="B214" s="32"/>
      <c r="C214" s="24"/>
      <c r="F214" s="22"/>
      <c r="Q214" s="20"/>
      <c r="R214" s="20"/>
    </row>
    <row r="215" spans="1:19" s="21" customFormat="1" ht="14.25">
      <c r="B215" s="32"/>
      <c r="C215" s="24"/>
      <c r="F215" s="22"/>
      <c r="Q215" s="20"/>
      <c r="R215" s="20"/>
    </row>
    <row r="218" spans="1:19">
      <c r="A218" s="19"/>
      <c r="B218" s="14"/>
      <c r="F218" s="16"/>
      <c r="J218" s="19"/>
      <c r="K218" s="19"/>
    </row>
    <row r="219" spans="1:19" s="21" customFormat="1" ht="14.25">
      <c r="B219" s="32"/>
      <c r="C219" s="24"/>
      <c r="F219" s="22"/>
      <c r="Q219" s="20"/>
      <c r="R219" s="20"/>
    </row>
    <row r="220" spans="1:19" s="21" customFormat="1" ht="14.25">
      <c r="B220" s="32"/>
      <c r="C220" s="24"/>
      <c r="F220" s="22"/>
      <c r="Q220" s="20"/>
      <c r="R220" s="20"/>
    </row>
    <row r="223" spans="1:19">
      <c r="A223" s="19"/>
      <c r="B223" s="23"/>
      <c r="C223" s="29"/>
      <c r="D223" s="23"/>
      <c r="E223" s="23"/>
      <c r="F223" s="23"/>
      <c r="G223" s="16"/>
      <c r="H223" s="16"/>
      <c r="I223" s="23"/>
      <c r="J223" s="23"/>
      <c r="K223" s="23"/>
      <c r="L223" s="23"/>
      <c r="M223" s="23"/>
      <c r="N223" s="30"/>
      <c r="O223" s="30"/>
    </row>
    <row r="224" spans="1:19">
      <c r="B224" s="23"/>
      <c r="C224" s="29"/>
      <c r="D224" s="23"/>
      <c r="E224" s="23"/>
      <c r="F224" s="23"/>
      <c r="G224" s="16"/>
      <c r="H224" s="16"/>
      <c r="I224" s="23"/>
      <c r="J224" s="23"/>
      <c r="K224" s="23"/>
      <c r="L224" s="23"/>
      <c r="M224" s="23"/>
      <c r="Q224" s="30"/>
      <c r="R224" s="19"/>
    </row>
    <row r="225" spans="1:18">
      <c r="B225" s="23"/>
      <c r="C225" s="29"/>
      <c r="D225" s="23"/>
      <c r="E225" s="23"/>
      <c r="F225" s="23"/>
      <c r="G225" s="16"/>
      <c r="H225" s="16"/>
      <c r="I225" s="23"/>
      <c r="J225" s="23"/>
      <c r="K225" s="23"/>
      <c r="L225" s="23"/>
      <c r="M225" s="23"/>
    </row>
    <row r="226" spans="1:18">
      <c r="A226" s="19"/>
      <c r="B226" s="23"/>
      <c r="C226" s="29"/>
      <c r="D226" s="23"/>
      <c r="E226" s="23"/>
      <c r="F226" s="23"/>
      <c r="G226" s="16"/>
      <c r="H226" s="16"/>
      <c r="I226" s="23"/>
      <c r="J226" s="23"/>
      <c r="K226" s="23"/>
      <c r="L226" s="23"/>
      <c r="M226" s="23"/>
      <c r="N226" s="30"/>
      <c r="O226" s="30"/>
    </row>
    <row r="227" spans="1:18">
      <c r="B227" s="23"/>
      <c r="C227" s="29"/>
      <c r="D227" s="23"/>
      <c r="E227" s="23"/>
      <c r="F227" s="23"/>
      <c r="G227" s="16"/>
      <c r="H227" s="16"/>
      <c r="I227" s="23"/>
      <c r="J227" s="23"/>
      <c r="K227" s="23"/>
      <c r="L227" s="23"/>
      <c r="M227" s="23"/>
      <c r="Q227" s="19"/>
      <c r="R227" s="19"/>
    </row>
    <row r="228" spans="1:18">
      <c r="B228" s="23"/>
      <c r="C228" s="29"/>
      <c r="D228" s="23"/>
      <c r="E228" s="23"/>
      <c r="F228" s="23"/>
      <c r="G228" s="16"/>
      <c r="H228" s="16"/>
      <c r="I228" s="23"/>
      <c r="J228" s="23"/>
      <c r="K228" s="23"/>
      <c r="L228" s="23"/>
      <c r="M228" s="23"/>
      <c r="Q228" s="19"/>
      <c r="R228" s="19"/>
    </row>
    <row r="229" spans="1:18">
      <c r="B229" s="23"/>
      <c r="C229" s="29"/>
      <c r="D229" s="23"/>
      <c r="E229" s="23"/>
      <c r="F229" s="23"/>
      <c r="G229" s="16"/>
      <c r="H229" s="16"/>
      <c r="I229" s="23"/>
      <c r="J229" s="23"/>
      <c r="K229" s="23"/>
      <c r="L229" s="23"/>
      <c r="M229" s="23"/>
      <c r="Q229" s="19"/>
      <c r="R229" s="19"/>
    </row>
    <row r="230" spans="1:18">
      <c r="B230" s="23"/>
      <c r="C230" s="29"/>
      <c r="D230" s="23"/>
      <c r="E230" s="23"/>
      <c r="F230" s="23"/>
      <c r="G230" s="16"/>
      <c r="H230" s="16"/>
      <c r="I230" s="23"/>
      <c r="J230" s="23"/>
      <c r="K230" s="23"/>
      <c r="L230" s="23"/>
      <c r="M230" s="23"/>
      <c r="Q230" s="19"/>
      <c r="R230" s="19"/>
    </row>
    <row r="231" spans="1:18">
      <c r="B231" s="23"/>
      <c r="C231" s="29"/>
      <c r="D231" s="23"/>
      <c r="E231" s="23"/>
      <c r="F231" s="23"/>
      <c r="G231" s="16"/>
      <c r="H231" s="16"/>
      <c r="I231" s="23"/>
      <c r="J231" s="23"/>
      <c r="K231" s="23"/>
      <c r="L231" s="23"/>
      <c r="M231" s="23"/>
      <c r="Q231" s="19"/>
      <c r="R231" s="19"/>
    </row>
    <row r="232" spans="1:18">
      <c r="B232" s="23"/>
      <c r="C232" s="29"/>
      <c r="D232" s="23"/>
      <c r="E232" s="23"/>
      <c r="F232" s="23"/>
      <c r="G232" s="16"/>
      <c r="H232" s="16"/>
      <c r="I232" s="23"/>
      <c r="J232" s="23"/>
      <c r="K232" s="23"/>
      <c r="L232" s="23"/>
      <c r="M232" s="23"/>
    </row>
    <row r="233" spans="1:18">
      <c r="A233" s="19"/>
      <c r="C233"/>
      <c r="J233" s="30"/>
      <c r="K233" s="30"/>
    </row>
    <row r="234" spans="1:18" ht="14.25">
      <c r="C234" s="15"/>
      <c r="G234" s="15"/>
      <c r="Q234" s="19"/>
      <c r="R234" s="19"/>
    </row>
    <row r="235" spans="1:18" ht="14.25">
      <c r="C235" s="15"/>
      <c r="G235" s="15"/>
      <c r="Q235" s="19"/>
      <c r="R235" s="19"/>
    </row>
    <row r="236" spans="1:18" ht="14.25">
      <c r="C236" s="15"/>
      <c r="G236" s="15"/>
      <c r="Q236" s="19"/>
      <c r="R236" s="19"/>
    </row>
    <row r="237" spans="1:18" ht="14.25">
      <c r="C237" s="15"/>
      <c r="G237" s="15"/>
      <c r="Q237" s="19"/>
      <c r="R237" s="19"/>
    </row>
    <row r="238" spans="1:18" ht="14.25">
      <c r="C238" s="15"/>
      <c r="G238" s="15"/>
      <c r="Q238" s="19"/>
      <c r="R238" s="19"/>
    </row>
    <row r="239" spans="1:18">
      <c r="B239" s="23"/>
      <c r="C239" s="29"/>
      <c r="D239" s="23"/>
      <c r="E239" s="23"/>
      <c r="F239" s="23"/>
      <c r="G239" s="16"/>
      <c r="H239" s="16"/>
      <c r="I239" s="23"/>
      <c r="J239" s="23"/>
      <c r="K239" s="23"/>
      <c r="L239" s="23"/>
      <c r="M239" s="23"/>
    </row>
    <row r="240" spans="1:18">
      <c r="B240" s="23"/>
      <c r="C240" s="29"/>
      <c r="D240" s="23"/>
      <c r="E240" s="23"/>
      <c r="F240" s="23"/>
      <c r="G240" s="16"/>
      <c r="H240" s="16"/>
      <c r="I240" s="23"/>
      <c r="J240" s="23"/>
      <c r="K240" s="23"/>
      <c r="L240" s="23"/>
      <c r="M240" s="23"/>
      <c r="N240" s="30"/>
      <c r="O240" s="30"/>
    </row>
    <row r="241" spans="2:18">
      <c r="B241" s="23"/>
      <c r="C241" s="29"/>
      <c r="D241" s="23"/>
      <c r="E241" s="23"/>
      <c r="F241" s="23"/>
      <c r="G241" s="16"/>
      <c r="H241" s="16"/>
      <c r="I241" s="23"/>
      <c r="J241" s="23"/>
      <c r="K241" s="23"/>
      <c r="L241" s="23"/>
      <c r="M241" s="23"/>
      <c r="Q241" s="30"/>
      <c r="R241" s="19"/>
    </row>
    <row r="242" spans="2:18">
      <c r="B242" s="23"/>
      <c r="C242" s="29"/>
      <c r="D242" s="23"/>
      <c r="E242" s="23"/>
      <c r="F242" s="23"/>
      <c r="G242" s="16"/>
      <c r="H242" s="16"/>
      <c r="I242" s="23"/>
      <c r="J242" s="23"/>
      <c r="K242" s="23"/>
      <c r="L242" s="23"/>
      <c r="M242" s="23"/>
      <c r="Q242" s="30"/>
      <c r="R242" s="19"/>
    </row>
    <row r="243" spans="2:18">
      <c r="B243" s="23"/>
      <c r="C243" s="29"/>
      <c r="D243" s="23"/>
      <c r="E243" s="23"/>
      <c r="F243" s="23"/>
      <c r="G243" s="16"/>
      <c r="H243" s="16"/>
      <c r="I243" s="23"/>
      <c r="J243" s="23"/>
      <c r="K243" s="23"/>
      <c r="L243" s="23"/>
      <c r="M243" s="23"/>
      <c r="Q243" s="30"/>
      <c r="R243" s="19"/>
    </row>
    <row r="244" spans="2:18">
      <c r="B244" s="23"/>
      <c r="C244" s="29"/>
      <c r="D244" s="23"/>
      <c r="E244" s="23"/>
      <c r="F244" s="23"/>
      <c r="G244" s="16"/>
      <c r="H244" s="16"/>
      <c r="I244" s="23"/>
      <c r="J244" s="23"/>
      <c r="K244" s="23"/>
      <c r="L244" s="23"/>
      <c r="M244" s="23"/>
      <c r="Q244" s="30"/>
      <c r="R244" s="19"/>
    </row>
    <row r="245" spans="2:18">
      <c r="B245" s="23"/>
      <c r="C245" s="29"/>
      <c r="D245" s="23"/>
      <c r="E245" s="23"/>
      <c r="F245" s="23"/>
      <c r="G245" s="16"/>
      <c r="H245" s="16"/>
      <c r="I245" s="23"/>
      <c r="J245" s="23"/>
      <c r="K245" s="23"/>
      <c r="L245" s="23"/>
      <c r="M245" s="23"/>
      <c r="Q245" s="30"/>
      <c r="R245" s="19"/>
    </row>
    <row r="246" spans="2:18">
      <c r="B246" s="23"/>
      <c r="C246" s="29"/>
      <c r="D246" s="23"/>
      <c r="E246" s="23"/>
      <c r="F246" s="23"/>
      <c r="G246" s="16"/>
      <c r="H246" s="16"/>
      <c r="I246" s="23"/>
      <c r="J246" s="23"/>
      <c r="K246" s="23"/>
      <c r="L246" s="23"/>
      <c r="M246" s="23"/>
      <c r="Q246" s="30"/>
      <c r="R246" s="19"/>
    </row>
    <row r="247" spans="2:18">
      <c r="B247" s="23"/>
      <c r="C247" s="29"/>
      <c r="D247" s="23"/>
      <c r="E247" s="23"/>
      <c r="F247" s="23"/>
      <c r="G247" s="16"/>
      <c r="H247" s="16"/>
      <c r="I247" s="23"/>
      <c r="J247" s="23"/>
      <c r="K247" s="23"/>
      <c r="L247" s="23"/>
      <c r="M247" s="23"/>
      <c r="Q247" s="30"/>
      <c r="R247" s="19"/>
    </row>
    <row r="248" spans="2:18">
      <c r="B248" s="23"/>
      <c r="C248" s="29"/>
      <c r="D248" s="23"/>
      <c r="E248" s="23"/>
      <c r="F248" s="23"/>
      <c r="G248" s="16"/>
      <c r="H248" s="16"/>
      <c r="I248" s="23"/>
      <c r="J248" s="23"/>
      <c r="K248" s="23"/>
      <c r="L248" s="23"/>
      <c r="M248" s="23"/>
      <c r="Q248" s="30"/>
      <c r="R248" s="19"/>
    </row>
    <row r="249" spans="2:18">
      <c r="B249" s="23"/>
      <c r="C249" s="29"/>
      <c r="D249" s="23"/>
      <c r="E249" s="23"/>
      <c r="F249" s="23"/>
      <c r="G249" s="16"/>
      <c r="H249" s="16"/>
      <c r="I249" s="23"/>
      <c r="J249" s="23"/>
      <c r="K249" s="23"/>
      <c r="L249" s="23"/>
      <c r="M249" s="23"/>
      <c r="Q249" s="30"/>
      <c r="R249" s="19"/>
    </row>
    <row r="250" spans="2:18">
      <c r="B250" s="23"/>
      <c r="C250" s="29"/>
      <c r="D250" s="23"/>
      <c r="E250" s="23"/>
      <c r="F250" s="23"/>
      <c r="G250" s="16"/>
      <c r="H250" s="16"/>
      <c r="I250" s="23"/>
      <c r="J250" s="23"/>
      <c r="K250" s="23"/>
      <c r="L250" s="23"/>
      <c r="M250" s="23"/>
      <c r="Q250" s="30"/>
      <c r="R250" s="19"/>
    </row>
    <row r="251" spans="2:18">
      <c r="B251" s="23"/>
      <c r="C251" s="29"/>
      <c r="D251" s="23"/>
      <c r="E251" s="23"/>
      <c r="F251" s="23"/>
      <c r="G251" s="16"/>
      <c r="H251" s="16"/>
      <c r="I251" s="23"/>
      <c r="J251" s="23"/>
      <c r="K251" s="23"/>
      <c r="L251" s="23"/>
      <c r="M251" s="23"/>
      <c r="Q251" s="30"/>
      <c r="R251" s="19"/>
    </row>
    <row r="252" spans="2:18">
      <c r="B252" s="23"/>
      <c r="C252" s="29"/>
      <c r="D252" s="23"/>
      <c r="E252" s="23"/>
      <c r="F252" s="23"/>
      <c r="G252" s="16"/>
      <c r="H252" s="16"/>
      <c r="I252" s="23"/>
      <c r="J252" s="23"/>
      <c r="K252" s="23"/>
      <c r="L252" s="23"/>
      <c r="M252" s="23"/>
      <c r="Q252" s="30"/>
      <c r="R252" s="19"/>
    </row>
    <row r="253" spans="2:18">
      <c r="B253" s="23"/>
      <c r="C253" s="29"/>
      <c r="D253" s="23"/>
      <c r="E253" s="23"/>
      <c r="F253" s="23"/>
      <c r="G253" s="16"/>
      <c r="H253" s="16"/>
      <c r="I253" s="23"/>
      <c r="J253" s="23"/>
      <c r="K253" s="23"/>
      <c r="L253" s="23"/>
      <c r="M253" s="23"/>
      <c r="Q253" s="30"/>
      <c r="R253" s="19"/>
    </row>
    <row r="254" spans="2:18">
      <c r="B254" s="23"/>
      <c r="C254" s="29"/>
      <c r="D254" s="23"/>
      <c r="E254" s="23"/>
      <c r="F254" s="23"/>
      <c r="G254" s="16"/>
      <c r="H254" s="16"/>
      <c r="I254" s="23"/>
      <c r="J254" s="23"/>
      <c r="K254" s="23"/>
      <c r="L254" s="23"/>
      <c r="M254" s="23"/>
    </row>
    <row r="255" spans="2:18">
      <c r="B255" s="23"/>
      <c r="C255" s="29"/>
      <c r="D255" s="23"/>
      <c r="E255" s="23"/>
      <c r="F255" s="23"/>
      <c r="G255" s="16"/>
      <c r="H255" s="16"/>
      <c r="I255" s="23"/>
      <c r="J255" s="23"/>
      <c r="K255" s="23"/>
      <c r="L255" s="23"/>
      <c r="M255" s="23"/>
    </row>
    <row r="256" spans="2:18">
      <c r="B256" s="23"/>
      <c r="C256" s="29"/>
      <c r="D256" s="23"/>
      <c r="E256" s="23"/>
      <c r="F256" s="23"/>
      <c r="G256" s="16"/>
      <c r="H256" s="16"/>
      <c r="I256" s="23"/>
      <c r="J256" s="23"/>
      <c r="K256" s="23"/>
      <c r="L256" s="23"/>
      <c r="M256" s="23"/>
    </row>
    <row r="257" spans="1:19" s="28" customFormat="1">
      <c r="A257" s="46"/>
      <c r="B257" s="46"/>
      <c r="C257" s="25"/>
      <c r="D257" s="26"/>
      <c r="E257" s="27"/>
      <c r="F257" s="25"/>
      <c r="G257" s="26"/>
      <c r="H257" s="25"/>
      <c r="I257" s="25"/>
      <c r="J257" s="26"/>
      <c r="K257" s="27"/>
      <c r="L257" s="27"/>
      <c r="M257" s="31"/>
      <c r="N257" s="27"/>
      <c r="O257" s="27"/>
      <c r="P257" s="31"/>
      <c r="R257" s="27"/>
      <c r="S257" s="26"/>
    </row>
    <row r="258" spans="1:19">
      <c r="A258" s="19"/>
      <c r="B258" s="17"/>
      <c r="F258" s="18"/>
      <c r="O258" s="19"/>
      <c r="P258" s="19"/>
      <c r="Q258" s="19"/>
    </row>
    <row r="259" spans="1:19">
      <c r="A259" s="19"/>
      <c r="B259" s="17"/>
      <c r="F259" s="18"/>
      <c r="O259" s="19"/>
      <c r="P259" s="19"/>
      <c r="Q259" s="19"/>
    </row>
    <row r="260" spans="1:19">
      <c r="A260" s="19"/>
      <c r="B260" s="17"/>
      <c r="F260" s="18"/>
      <c r="O260" s="19"/>
      <c r="P260" s="19"/>
      <c r="Q260" s="19"/>
    </row>
    <row r="261" spans="1:19">
      <c r="A261" s="19"/>
      <c r="B261" s="14"/>
      <c r="F261" s="16"/>
      <c r="J261" s="19"/>
      <c r="K261" s="19"/>
    </row>
    <row r="262" spans="1:19">
      <c r="A262" s="19"/>
      <c r="B262" s="14"/>
      <c r="F262" s="16"/>
      <c r="J262" s="19"/>
      <c r="K262" s="19"/>
    </row>
    <row r="263" spans="1:19">
      <c r="A263" s="19"/>
      <c r="B263" s="14"/>
      <c r="F263" s="16"/>
      <c r="J263" s="19"/>
      <c r="K263" s="19"/>
    </row>
    <row r="264" spans="1:19">
      <c r="A264" s="19"/>
      <c r="B264" s="23"/>
      <c r="C264" s="29"/>
      <c r="D264" s="23"/>
      <c r="E264" s="23"/>
      <c r="F264" s="23"/>
      <c r="G264" s="16"/>
      <c r="H264" s="16"/>
      <c r="I264" s="23"/>
      <c r="J264" s="23"/>
      <c r="K264" s="23"/>
      <c r="L264" s="23"/>
      <c r="M264" s="23"/>
      <c r="N264" s="30"/>
      <c r="O264" s="30"/>
    </row>
    <row r="265" spans="1:19">
      <c r="A265" s="19"/>
      <c r="B265" s="23"/>
      <c r="C265" s="29"/>
      <c r="D265" s="23"/>
      <c r="E265" s="23"/>
      <c r="F265" s="23"/>
      <c r="G265" s="16"/>
      <c r="H265" s="16"/>
      <c r="I265" s="23"/>
      <c r="J265" s="23"/>
      <c r="K265" s="23"/>
      <c r="L265" s="23"/>
      <c r="M265" s="23"/>
    </row>
    <row r="266" spans="1:19">
      <c r="A266" s="19"/>
      <c r="B266" s="23"/>
      <c r="C266" s="29"/>
      <c r="D266" s="23"/>
      <c r="E266" s="23"/>
      <c r="F266" s="23"/>
      <c r="G266" s="16"/>
      <c r="H266" s="16"/>
      <c r="I266" s="23"/>
      <c r="J266" s="23"/>
      <c r="K266" s="23"/>
      <c r="L266" s="23"/>
      <c r="M266" s="23"/>
    </row>
    <row r="267" spans="1:19">
      <c r="A267" s="19"/>
      <c r="B267" s="23"/>
      <c r="C267" s="29"/>
      <c r="D267" s="23"/>
      <c r="E267" s="23"/>
      <c r="F267" s="23"/>
      <c r="G267" s="16"/>
      <c r="H267" s="16"/>
      <c r="I267" s="23"/>
      <c r="J267" s="23"/>
      <c r="K267" s="23"/>
      <c r="L267" s="23"/>
      <c r="M267" s="23"/>
      <c r="N267" s="30"/>
      <c r="O267" s="30"/>
    </row>
    <row r="268" spans="1:19">
      <c r="A268" s="19"/>
      <c r="B268" s="23"/>
      <c r="C268" s="29"/>
      <c r="D268" s="23"/>
      <c r="E268" s="23"/>
      <c r="F268" s="23"/>
      <c r="G268" s="16"/>
      <c r="H268" s="16"/>
      <c r="I268" s="23"/>
      <c r="J268" s="23"/>
      <c r="K268" s="23"/>
      <c r="L268" s="23"/>
      <c r="M268" s="23"/>
      <c r="N268" s="30"/>
      <c r="O268" s="30"/>
    </row>
    <row r="269" spans="1:19">
      <c r="A269" s="19"/>
      <c r="B269" s="23"/>
      <c r="C269" s="29"/>
      <c r="D269" s="23"/>
      <c r="E269" s="23"/>
      <c r="F269" s="23"/>
      <c r="G269" s="16"/>
      <c r="H269" s="16"/>
      <c r="I269" s="23"/>
      <c r="J269" s="23"/>
      <c r="K269" s="23"/>
      <c r="L269" s="23"/>
      <c r="M269" s="23"/>
      <c r="N269" s="30"/>
      <c r="O269" s="30"/>
    </row>
    <row r="270" spans="1:19">
      <c r="A270" s="19"/>
      <c r="C270"/>
    </row>
    <row r="271" spans="1:19">
      <c r="A271" s="19"/>
      <c r="C271"/>
    </row>
    <row r="272" spans="1:19">
      <c r="A272" s="19"/>
      <c r="B272" s="23"/>
      <c r="C272" s="29"/>
      <c r="D272" s="23"/>
      <c r="E272" s="23"/>
      <c r="F272" s="23"/>
      <c r="G272" s="16"/>
      <c r="H272" s="16"/>
      <c r="I272" s="23"/>
      <c r="J272" s="23"/>
      <c r="K272" s="23"/>
      <c r="L272" s="23"/>
      <c r="M272" s="23"/>
      <c r="N272" s="30"/>
      <c r="O272" s="30"/>
    </row>
    <row r="273" spans="2:18">
      <c r="B273" s="23"/>
      <c r="C273" s="29"/>
      <c r="D273" s="23"/>
      <c r="E273" s="23"/>
      <c r="F273" s="23"/>
      <c r="G273" s="16"/>
      <c r="H273" s="16"/>
      <c r="I273" s="23"/>
      <c r="J273" s="23"/>
      <c r="K273" s="23"/>
      <c r="L273" s="23"/>
      <c r="M273" s="23"/>
      <c r="Q273" s="30"/>
      <c r="R273" s="19"/>
    </row>
    <row r="274" spans="2:18">
      <c r="B274" s="23"/>
      <c r="C274" s="29"/>
      <c r="D274" s="23"/>
      <c r="E274" s="23"/>
      <c r="F274" s="23"/>
      <c r="G274" s="16"/>
      <c r="H274" s="16"/>
      <c r="I274" s="23"/>
      <c r="J274" s="23"/>
      <c r="K274" s="23"/>
      <c r="L274" s="23"/>
      <c r="M274" s="23"/>
      <c r="Q274" s="30"/>
      <c r="R274" s="19"/>
    </row>
    <row r="275" spans="2:18">
      <c r="B275" s="23"/>
      <c r="C275" s="29"/>
      <c r="D275" s="23"/>
      <c r="E275" s="23"/>
      <c r="F275" s="23"/>
      <c r="G275" s="16"/>
      <c r="H275" s="16"/>
      <c r="I275" s="23"/>
      <c r="J275" s="23"/>
      <c r="K275" s="23"/>
      <c r="L275" s="23"/>
      <c r="M275" s="23"/>
      <c r="Q275" s="30"/>
      <c r="R275" s="19"/>
    </row>
    <row r="276" spans="2:18">
      <c r="B276" s="23"/>
      <c r="C276" s="29"/>
      <c r="D276" s="23"/>
      <c r="E276" s="23"/>
      <c r="F276" s="23"/>
      <c r="G276" s="16"/>
      <c r="H276" s="16"/>
      <c r="I276" s="23"/>
      <c r="J276" s="23"/>
      <c r="K276" s="23"/>
      <c r="L276" s="23"/>
      <c r="M276" s="23"/>
      <c r="Q276" s="30"/>
      <c r="R276" s="19"/>
    </row>
    <row r="277" spans="2:18">
      <c r="B277" s="23"/>
      <c r="C277" s="29"/>
      <c r="D277" s="23"/>
      <c r="E277" s="23"/>
      <c r="F277" s="23"/>
      <c r="G277" s="16"/>
      <c r="H277" s="16"/>
      <c r="I277" s="23"/>
      <c r="J277" s="23"/>
      <c r="K277" s="23"/>
      <c r="L277" s="23"/>
      <c r="M277" s="23"/>
      <c r="Q277" s="30"/>
      <c r="R277" s="19"/>
    </row>
    <row r="278" spans="2:18">
      <c r="B278" s="23"/>
      <c r="C278" s="29"/>
      <c r="D278" s="23"/>
      <c r="E278" s="23"/>
      <c r="F278" s="23"/>
      <c r="G278" s="16"/>
      <c r="H278" s="16"/>
      <c r="I278" s="23"/>
      <c r="J278" s="23"/>
      <c r="K278" s="23"/>
      <c r="L278" s="23"/>
      <c r="M278" s="23"/>
      <c r="Q278" s="30"/>
      <c r="R278" s="19"/>
    </row>
    <row r="279" spans="2:18">
      <c r="B279" s="23"/>
      <c r="C279" s="29"/>
      <c r="D279" s="23"/>
      <c r="E279" s="23"/>
      <c r="F279" s="23"/>
      <c r="G279" s="16"/>
      <c r="H279" s="16"/>
      <c r="I279" s="23"/>
      <c r="J279" s="23"/>
      <c r="K279" s="23"/>
      <c r="L279" s="23"/>
      <c r="M279" s="23"/>
      <c r="Q279" s="30"/>
      <c r="R279" s="19"/>
    </row>
    <row r="280" spans="2:18">
      <c r="B280" s="23"/>
      <c r="C280" s="29"/>
      <c r="D280" s="23"/>
      <c r="E280" s="23"/>
      <c r="F280" s="23"/>
      <c r="G280" s="16"/>
      <c r="H280" s="16"/>
      <c r="I280" s="23"/>
      <c r="J280" s="23"/>
      <c r="K280" s="23"/>
      <c r="L280" s="23"/>
      <c r="M280" s="23"/>
      <c r="Q280" s="30"/>
      <c r="R280" s="19"/>
    </row>
    <row r="281" spans="2:18">
      <c r="B281" s="23"/>
      <c r="C281" s="29"/>
      <c r="D281" s="23"/>
      <c r="E281" s="23"/>
      <c r="F281" s="23"/>
      <c r="G281" s="16"/>
      <c r="H281" s="16"/>
      <c r="I281" s="23"/>
      <c r="J281" s="23"/>
      <c r="K281" s="23"/>
      <c r="L281" s="23"/>
      <c r="M281" s="23"/>
      <c r="Q281" s="30"/>
      <c r="R281" s="19"/>
    </row>
    <row r="282" spans="2:18">
      <c r="B282" s="23"/>
      <c r="C282" s="29"/>
      <c r="D282" s="23"/>
      <c r="E282" s="23"/>
      <c r="F282" s="23"/>
      <c r="G282" s="16"/>
      <c r="H282" s="16"/>
      <c r="I282" s="23"/>
      <c r="J282" s="23"/>
      <c r="K282" s="23"/>
      <c r="L282" s="23"/>
      <c r="M282" s="23"/>
      <c r="Q282" s="30"/>
      <c r="R282" s="19"/>
    </row>
    <row r="283" spans="2:18">
      <c r="B283" s="23"/>
      <c r="C283" s="29"/>
      <c r="D283" s="23"/>
      <c r="E283" s="23"/>
      <c r="F283" s="23"/>
      <c r="G283" s="16"/>
      <c r="H283" s="16"/>
      <c r="I283" s="23"/>
      <c r="J283" s="23"/>
      <c r="K283" s="23"/>
      <c r="L283" s="23"/>
      <c r="M283" s="23"/>
      <c r="Q283" s="30"/>
      <c r="R283" s="19"/>
    </row>
    <row r="284" spans="2:18">
      <c r="B284" s="23"/>
      <c r="C284" s="29"/>
      <c r="D284" s="23"/>
      <c r="E284" s="23"/>
      <c r="F284" s="23"/>
      <c r="G284" s="16"/>
      <c r="H284" s="16"/>
      <c r="I284" s="23"/>
      <c r="J284" s="23"/>
      <c r="K284" s="23"/>
      <c r="L284" s="23"/>
      <c r="M284" s="23"/>
      <c r="Q284" s="30"/>
      <c r="R284" s="19"/>
    </row>
    <row r="285" spans="2:18">
      <c r="B285" s="23"/>
      <c r="C285" s="29"/>
      <c r="D285" s="23"/>
      <c r="E285" s="23"/>
      <c r="F285" s="23"/>
      <c r="G285" s="16"/>
      <c r="H285" s="16"/>
      <c r="I285" s="23"/>
      <c r="J285" s="23"/>
      <c r="K285" s="23"/>
      <c r="L285" s="23"/>
      <c r="M285" s="23"/>
      <c r="Q285" s="30"/>
      <c r="R285" s="19"/>
    </row>
    <row r="286" spans="2:18">
      <c r="B286" s="23"/>
      <c r="C286" s="29"/>
      <c r="D286" s="23"/>
      <c r="E286" s="23"/>
      <c r="F286" s="23"/>
      <c r="G286" s="16"/>
      <c r="H286" s="16"/>
      <c r="I286" s="23"/>
      <c r="J286" s="23"/>
      <c r="K286" s="23"/>
      <c r="L286" s="23"/>
      <c r="M286" s="23"/>
      <c r="Q286" s="30"/>
      <c r="R286" s="19"/>
    </row>
    <row r="287" spans="2:18">
      <c r="B287" s="23"/>
      <c r="C287" s="29"/>
      <c r="D287" s="23"/>
      <c r="E287" s="23"/>
      <c r="F287" s="23"/>
      <c r="G287" s="16"/>
      <c r="H287" s="16"/>
      <c r="I287" s="23"/>
      <c r="J287" s="23"/>
      <c r="K287" s="23"/>
      <c r="L287" s="23"/>
      <c r="M287" s="23"/>
    </row>
    <row r="290" spans="1:19" s="28" customFormat="1">
      <c r="A290" s="46"/>
      <c r="B290" s="46"/>
      <c r="C290" s="25"/>
      <c r="D290" s="26"/>
      <c r="E290" s="27"/>
      <c r="F290" s="25"/>
      <c r="G290" s="26"/>
      <c r="H290" s="25"/>
      <c r="I290" s="25"/>
      <c r="J290" s="26"/>
      <c r="K290" s="27"/>
      <c r="L290" s="27"/>
      <c r="M290" s="31"/>
      <c r="N290" s="27"/>
      <c r="O290" s="27"/>
      <c r="P290" s="31"/>
      <c r="R290" s="27"/>
      <c r="S290" s="26"/>
    </row>
    <row r="291" spans="1:19">
      <c r="A291" s="19"/>
      <c r="B291" s="17"/>
      <c r="F291" s="18"/>
      <c r="O291" s="19"/>
      <c r="P291" s="19"/>
      <c r="Q291" s="19"/>
    </row>
    <row r="292" spans="1:19">
      <c r="A292" s="19"/>
      <c r="B292" s="17"/>
      <c r="F292" s="18"/>
      <c r="O292" s="19"/>
      <c r="P292" s="19"/>
      <c r="Q292" s="19"/>
    </row>
    <row r="293" spans="1:19">
      <c r="A293" s="19"/>
      <c r="B293" s="17"/>
      <c r="F293" s="18"/>
      <c r="O293" s="19"/>
      <c r="P293" s="19"/>
      <c r="Q293" s="19"/>
    </row>
    <row r="294" spans="1:19">
      <c r="A294" s="19"/>
      <c r="B294" s="14"/>
      <c r="F294" s="16"/>
      <c r="J294" s="19"/>
      <c r="K294" s="19"/>
    </row>
    <row r="297" spans="1:19">
      <c r="A297" s="19"/>
      <c r="B297" s="23"/>
      <c r="C297" s="29"/>
      <c r="D297" s="23"/>
      <c r="E297" s="23"/>
      <c r="F297" s="23"/>
      <c r="G297" s="16"/>
      <c r="H297" s="16"/>
      <c r="I297" s="23"/>
      <c r="J297" s="23"/>
      <c r="K297" s="23"/>
      <c r="L297" s="23"/>
      <c r="M297" s="23"/>
      <c r="N297" s="30"/>
      <c r="O297" s="30"/>
    </row>
    <row r="298" spans="1:19">
      <c r="B298" s="23"/>
      <c r="C298" s="29"/>
      <c r="D298" s="23"/>
      <c r="E298" s="23"/>
      <c r="F298" s="23"/>
      <c r="G298" s="16"/>
      <c r="H298" s="16"/>
      <c r="I298" s="23"/>
      <c r="J298" s="23"/>
      <c r="K298" s="23"/>
      <c r="L298" s="23"/>
      <c r="M298" s="23"/>
      <c r="Q298" s="30"/>
      <c r="R298" s="19"/>
    </row>
    <row r="299" spans="1:19">
      <c r="B299" s="23"/>
      <c r="C299" s="29"/>
      <c r="D299" s="23"/>
      <c r="E299" s="23"/>
      <c r="F299" s="23"/>
      <c r="G299" s="16"/>
      <c r="H299" s="16"/>
      <c r="I299" s="23"/>
      <c r="J299" s="23"/>
      <c r="K299" s="23"/>
      <c r="L299" s="23"/>
      <c r="M299" s="23"/>
      <c r="Q299" s="30"/>
      <c r="R299" s="19"/>
    </row>
    <row r="301" spans="1:19">
      <c r="A301" s="19"/>
      <c r="B301" s="23"/>
      <c r="C301" s="29"/>
      <c r="D301" s="23"/>
      <c r="E301" s="23"/>
      <c r="F301" s="23"/>
      <c r="G301" s="16"/>
      <c r="H301" s="16"/>
      <c r="I301" s="23"/>
      <c r="J301" s="23"/>
      <c r="K301" s="23"/>
      <c r="L301" s="23"/>
      <c r="M301" s="23"/>
      <c r="N301" s="30"/>
      <c r="O301" s="30"/>
    </row>
    <row r="302" spans="1:19">
      <c r="B302" s="23"/>
      <c r="C302" s="29"/>
      <c r="D302" s="23"/>
      <c r="E302" s="23"/>
      <c r="F302" s="23"/>
      <c r="G302" s="16"/>
      <c r="H302" s="16"/>
      <c r="I302" s="23"/>
      <c r="J302" s="23"/>
      <c r="K302" s="23"/>
      <c r="L302" s="23"/>
      <c r="M302" s="23"/>
      <c r="Q302" s="19"/>
      <c r="R302" s="19"/>
    </row>
    <row r="303" spans="1:19">
      <c r="B303" s="23"/>
      <c r="C303" s="29"/>
      <c r="D303" s="23"/>
      <c r="E303" s="23"/>
      <c r="F303" s="23"/>
      <c r="G303" s="16"/>
      <c r="H303" s="16"/>
      <c r="I303" s="23"/>
      <c r="J303" s="23"/>
      <c r="K303" s="23"/>
      <c r="L303" s="23"/>
      <c r="M303" s="23"/>
      <c r="Q303" s="19"/>
      <c r="R303" s="19"/>
    </row>
    <row r="305" spans="1:19">
      <c r="A305" s="19"/>
      <c r="C305"/>
    </row>
    <row r="306" spans="1:19" ht="14.25">
      <c r="C306" s="15"/>
      <c r="G306" s="15"/>
      <c r="Q306" s="19"/>
      <c r="R306" s="19"/>
    </row>
    <row r="307" spans="1:19" ht="14.25">
      <c r="C307" s="15"/>
      <c r="G307" s="15"/>
      <c r="Q307" s="19"/>
      <c r="R307" s="19"/>
    </row>
    <row r="308" spans="1:19">
      <c r="B308" s="23"/>
      <c r="C308" s="29"/>
      <c r="D308" s="23"/>
      <c r="E308" s="23"/>
      <c r="F308" s="23"/>
      <c r="G308" s="16"/>
      <c r="H308" s="16"/>
      <c r="I308" s="23"/>
      <c r="J308" s="23"/>
      <c r="K308" s="23"/>
      <c r="L308" s="23"/>
      <c r="M308" s="23"/>
    </row>
    <row r="309" spans="1:19">
      <c r="A309" s="19"/>
      <c r="B309" s="23"/>
      <c r="C309" s="29"/>
      <c r="D309" s="23"/>
      <c r="E309" s="23"/>
      <c r="F309" s="23"/>
      <c r="G309" s="16"/>
      <c r="H309" s="16"/>
      <c r="I309" s="23"/>
      <c r="J309" s="23"/>
      <c r="K309" s="23"/>
      <c r="L309" s="23"/>
      <c r="M309" s="23"/>
      <c r="N309" s="30"/>
      <c r="O309" s="30"/>
    </row>
    <row r="310" spans="1:19">
      <c r="B310" s="23"/>
      <c r="C310" s="29"/>
      <c r="D310" s="23"/>
      <c r="E310" s="23"/>
      <c r="F310" s="23"/>
      <c r="G310" s="16"/>
      <c r="H310" s="16"/>
      <c r="I310" s="23"/>
      <c r="J310" s="23"/>
      <c r="K310" s="23"/>
      <c r="L310" s="23"/>
      <c r="M310" s="23"/>
      <c r="Q310" s="30"/>
      <c r="R310" s="19"/>
    </row>
    <row r="311" spans="1:19">
      <c r="B311" s="23"/>
      <c r="C311" s="29"/>
      <c r="D311" s="23"/>
      <c r="E311" s="23"/>
      <c r="F311" s="23"/>
      <c r="G311" s="16"/>
      <c r="H311" s="16"/>
      <c r="I311" s="23"/>
      <c r="J311" s="23"/>
      <c r="K311" s="23"/>
      <c r="L311" s="23"/>
      <c r="M311" s="23"/>
      <c r="Q311" s="30"/>
      <c r="R311" s="19"/>
    </row>
    <row r="312" spans="1:19">
      <c r="B312" s="23"/>
      <c r="C312" s="29"/>
      <c r="D312" s="23"/>
      <c r="E312" s="23"/>
      <c r="F312" s="23"/>
      <c r="G312" s="16"/>
      <c r="H312" s="16"/>
      <c r="I312" s="23"/>
      <c r="J312" s="23"/>
      <c r="K312" s="23"/>
      <c r="L312" s="23"/>
      <c r="M312" s="23"/>
    </row>
    <row r="313" spans="1:19">
      <c r="B313" s="23"/>
      <c r="C313" s="29"/>
      <c r="D313" s="23"/>
      <c r="E313" s="23"/>
      <c r="F313" s="23"/>
      <c r="G313" s="16"/>
      <c r="H313" s="16"/>
      <c r="I313" s="23"/>
      <c r="J313" s="23"/>
      <c r="K313" s="23"/>
      <c r="L313" s="23"/>
      <c r="M313" s="23"/>
    </row>
    <row r="314" spans="1:19">
      <c r="B314" s="23"/>
      <c r="C314" s="29"/>
      <c r="D314" s="23"/>
      <c r="E314" s="23"/>
      <c r="F314" s="23"/>
      <c r="G314" s="16"/>
      <c r="H314" s="16"/>
      <c r="I314" s="23"/>
      <c r="J314" s="23"/>
      <c r="K314" s="23"/>
      <c r="L314" s="23"/>
      <c r="M314" s="23"/>
    </row>
    <row r="315" spans="1:19" s="28" customFormat="1">
      <c r="A315" s="46"/>
      <c r="B315" s="46"/>
      <c r="C315" s="25"/>
      <c r="D315" s="26"/>
      <c r="E315" s="27"/>
      <c r="F315" s="25"/>
      <c r="G315" s="26"/>
      <c r="H315" s="25"/>
      <c r="I315" s="25"/>
      <c r="J315" s="26"/>
      <c r="K315" s="27"/>
      <c r="L315" s="27"/>
      <c r="M315" s="31"/>
      <c r="N315" s="27"/>
      <c r="O315" s="27"/>
      <c r="P315" s="31"/>
      <c r="R315" s="27"/>
      <c r="S315" s="26"/>
    </row>
    <row r="316" spans="1:19">
      <c r="A316" s="19"/>
      <c r="B316" s="17"/>
      <c r="F316" s="18"/>
      <c r="O316" s="19"/>
      <c r="P316" s="19"/>
      <c r="Q316" s="19"/>
    </row>
    <row r="317" spans="1:19">
      <c r="A317" s="19"/>
      <c r="B317" s="17"/>
      <c r="F317" s="18"/>
      <c r="O317" s="19"/>
      <c r="P317" s="19"/>
      <c r="Q317" s="19"/>
    </row>
    <row r="318" spans="1:19">
      <c r="A318" s="19"/>
      <c r="B318" s="17"/>
      <c r="F318" s="18"/>
      <c r="O318" s="19"/>
      <c r="P318" s="19"/>
      <c r="Q318" s="19"/>
    </row>
    <row r="319" spans="1:19">
      <c r="A319" s="19"/>
      <c r="B319" s="14"/>
      <c r="F319" s="16"/>
      <c r="J319" s="19"/>
      <c r="K319" s="19"/>
    </row>
    <row r="320" spans="1:19">
      <c r="A320" s="19"/>
      <c r="B320" s="23"/>
      <c r="C320" s="29"/>
      <c r="D320" s="23"/>
      <c r="E320" s="23"/>
      <c r="F320" s="23"/>
      <c r="G320" s="16"/>
      <c r="H320" s="16"/>
      <c r="I320" s="23"/>
      <c r="J320" s="23"/>
      <c r="K320" s="23"/>
      <c r="L320" s="23"/>
      <c r="M320" s="23"/>
      <c r="N320" s="30"/>
      <c r="O320" s="30"/>
    </row>
    <row r="321" spans="1:18">
      <c r="A321" s="19"/>
      <c r="B321" s="23"/>
      <c r="C321" s="29"/>
      <c r="D321" s="23"/>
      <c r="E321" s="23"/>
      <c r="F321" s="23"/>
      <c r="G321" s="16"/>
      <c r="H321" s="16"/>
      <c r="I321" s="23"/>
      <c r="J321" s="23"/>
      <c r="K321" s="23"/>
      <c r="L321" s="23"/>
      <c r="M321" s="23"/>
      <c r="N321" s="30"/>
      <c r="O321" s="30"/>
    </row>
    <row r="322" spans="1:18">
      <c r="A322" s="19"/>
      <c r="B322" s="23"/>
      <c r="C322" s="29"/>
      <c r="D322" s="23"/>
      <c r="E322" s="23"/>
      <c r="F322" s="23"/>
      <c r="G322" s="16"/>
      <c r="H322" s="16"/>
      <c r="I322" s="23"/>
      <c r="J322" s="23"/>
      <c r="K322" s="23"/>
      <c r="L322" s="23"/>
      <c r="M322" s="23"/>
      <c r="N322" s="30"/>
      <c r="O322" s="30"/>
    </row>
    <row r="323" spans="1:18">
      <c r="A323" s="19"/>
      <c r="B323" s="23"/>
      <c r="C323" s="29"/>
      <c r="D323" s="23"/>
      <c r="E323" s="23"/>
      <c r="F323" s="23"/>
      <c r="G323" s="16"/>
      <c r="H323" s="16"/>
      <c r="I323" s="23"/>
      <c r="J323" s="23"/>
      <c r="K323" s="23"/>
      <c r="L323" s="23"/>
      <c r="M323" s="23"/>
      <c r="N323" s="30"/>
      <c r="O323" s="30"/>
    </row>
    <row r="324" spans="1:18">
      <c r="A324" s="19"/>
      <c r="B324" s="23"/>
      <c r="C324" s="29"/>
      <c r="D324" s="23"/>
      <c r="E324" s="23"/>
      <c r="F324" s="23"/>
      <c r="G324" s="16"/>
      <c r="H324" s="16"/>
      <c r="I324" s="23"/>
      <c r="J324" s="23"/>
      <c r="K324" s="23"/>
      <c r="L324" s="23"/>
      <c r="M324" s="23"/>
      <c r="N324" s="30"/>
      <c r="O324" s="30"/>
    </row>
    <row r="325" spans="1:18">
      <c r="A325" s="19"/>
      <c r="B325" s="23"/>
      <c r="C325" s="29"/>
      <c r="D325" s="23"/>
      <c r="E325" s="23"/>
      <c r="F325" s="23"/>
      <c r="G325" s="16"/>
      <c r="H325" s="16"/>
      <c r="I325" s="23"/>
      <c r="J325" s="23"/>
      <c r="K325" s="23"/>
      <c r="L325" s="23"/>
      <c r="M325" s="23"/>
      <c r="N325" s="30"/>
      <c r="O325" s="30"/>
    </row>
    <row r="326" spans="1:18">
      <c r="B326" s="23"/>
      <c r="C326" s="29"/>
      <c r="D326" s="23"/>
      <c r="E326" s="23"/>
      <c r="F326" s="23"/>
      <c r="G326" s="16"/>
      <c r="H326" s="16"/>
      <c r="I326" s="23"/>
      <c r="J326" s="23"/>
      <c r="K326" s="23"/>
      <c r="L326" s="23"/>
      <c r="M326" s="23"/>
      <c r="Q326" s="19"/>
      <c r="R326" s="19"/>
    </row>
    <row r="327" spans="1:18">
      <c r="B327" s="23"/>
      <c r="C327" s="29"/>
      <c r="D327" s="23"/>
      <c r="E327" s="23"/>
      <c r="F327" s="23"/>
      <c r="G327" s="16"/>
      <c r="H327" s="16"/>
      <c r="I327" s="23"/>
      <c r="J327" s="23"/>
      <c r="K327" s="23"/>
      <c r="L327" s="23"/>
      <c r="M327" s="23"/>
      <c r="Q327" s="19"/>
      <c r="R327" s="19"/>
    </row>
    <row r="328" spans="1:18">
      <c r="B328" s="23"/>
      <c r="C328" s="29"/>
      <c r="D328" s="23"/>
      <c r="E328" s="23"/>
      <c r="F328" s="23"/>
      <c r="G328" s="16"/>
      <c r="H328" s="16"/>
      <c r="I328" s="23"/>
      <c r="J328" s="23"/>
      <c r="K328" s="23"/>
      <c r="L328" s="23"/>
      <c r="M328" s="23"/>
      <c r="Q328" s="19"/>
      <c r="R328" s="19"/>
    </row>
    <row r="329" spans="1:18">
      <c r="B329" s="23"/>
      <c r="C329" s="29"/>
      <c r="D329" s="23"/>
      <c r="E329" s="23"/>
      <c r="F329" s="23"/>
      <c r="G329" s="16"/>
      <c r="H329" s="16"/>
      <c r="I329" s="23"/>
      <c r="J329" s="23"/>
      <c r="K329" s="23"/>
      <c r="L329" s="23"/>
      <c r="M329" s="23"/>
      <c r="Q329" s="19"/>
      <c r="R329" s="19"/>
    </row>
    <row r="330" spans="1:18">
      <c r="B330" s="23"/>
      <c r="C330" s="29"/>
      <c r="D330" s="23"/>
      <c r="E330" s="23"/>
      <c r="F330" s="23"/>
      <c r="G330" s="16"/>
      <c r="H330" s="16"/>
      <c r="I330" s="23"/>
      <c r="J330" s="23"/>
      <c r="K330" s="23"/>
      <c r="L330" s="23"/>
      <c r="M330" s="23"/>
      <c r="Q330" s="19"/>
      <c r="R330" s="19"/>
    </row>
    <row r="331" spans="1:18">
      <c r="B331" s="23"/>
      <c r="C331" s="29"/>
      <c r="D331" s="23"/>
      <c r="E331" s="23"/>
      <c r="F331" s="23"/>
      <c r="G331" s="16"/>
      <c r="H331" s="16"/>
      <c r="I331" s="23"/>
      <c r="J331" s="23"/>
      <c r="K331" s="23"/>
      <c r="L331" s="23"/>
      <c r="M331" s="23"/>
      <c r="Q331" s="19"/>
      <c r="R331" s="19"/>
    </row>
    <row r="333" spans="1:18">
      <c r="A333" s="19"/>
      <c r="C333"/>
    </row>
    <row r="334" spans="1:18" ht="14.25">
      <c r="C334" s="15"/>
      <c r="G334" s="15"/>
      <c r="Q334" s="19"/>
      <c r="R334" s="19"/>
    </row>
    <row r="335" spans="1:18" ht="14.25">
      <c r="C335" s="15"/>
      <c r="G335" s="15"/>
      <c r="Q335" s="19"/>
      <c r="R335" s="19"/>
    </row>
    <row r="336" spans="1:18" ht="14.25">
      <c r="C336" s="15"/>
      <c r="G336" s="15"/>
      <c r="Q336" s="19"/>
      <c r="R336" s="19"/>
    </row>
    <row r="337" spans="1:19" ht="14.25">
      <c r="C337" s="15"/>
      <c r="G337" s="15"/>
      <c r="Q337" s="19"/>
      <c r="R337" s="19"/>
    </row>
    <row r="338" spans="1:19" ht="14.25">
      <c r="C338" s="15"/>
      <c r="G338" s="15"/>
      <c r="Q338" s="19"/>
      <c r="R338" s="19"/>
    </row>
    <row r="339" spans="1:19" ht="14.25">
      <c r="C339" s="15"/>
      <c r="G339" s="15"/>
      <c r="Q339" s="19"/>
      <c r="R339" s="19"/>
    </row>
    <row r="340" spans="1:19">
      <c r="B340" s="23"/>
      <c r="C340" s="29"/>
      <c r="D340" s="23"/>
      <c r="E340" s="23"/>
      <c r="F340" s="23"/>
      <c r="G340" s="16"/>
      <c r="H340" s="16"/>
      <c r="I340" s="23"/>
      <c r="J340" s="23"/>
      <c r="K340" s="23"/>
      <c r="L340" s="23"/>
      <c r="M340" s="23"/>
    </row>
    <row r="341" spans="1:19">
      <c r="A341" s="19"/>
      <c r="B341" s="23"/>
      <c r="C341" s="29"/>
      <c r="D341" s="23"/>
      <c r="E341" s="23"/>
      <c r="F341" s="23"/>
      <c r="G341" s="16"/>
      <c r="H341" s="16"/>
      <c r="I341" s="23"/>
      <c r="J341" s="23"/>
      <c r="K341" s="23"/>
      <c r="L341" s="23"/>
      <c r="M341" s="23"/>
      <c r="N341" s="30"/>
      <c r="O341" s="30"/>
    </row>
    <row r="342" spans="1:19">
      <c r="B342" s="23"/>
      <c r="C342" s="29"/>
      <c r="D342" s="23"/>
      <c r="E342" s="23"/>
      <c r="F342" s="23"/>
      <c r="G342" s="16"/>
      <c r="H342" s="16"/>
      <c r="I342" s="23"/>
      <c r="J342" s="23"/>
      <c r="K342" s="23"/>
      <c r="L342" s="23"/>
      <c r="M342" s="23"/>
      <c r="Q342" s="30"/>
      <c r="R342" s="19"/>
    </row>
    <row r="346" spans="1:19" s="28" customFormat="1">
      <c r="A346" s="46"/>
      <c r="B346" s="46"/>
      <c r="C346" s="25"/>
      <c r="D346" s="26"/>
      <c r="E346" s="27"/>
      <c r="F346" s="25"/>
      <c r="G346" s="26"/>
      <c r="H346" s="25"/>
      <c r="I346" s="25"/>
      <c r="J346" s="26"/>
      <c r="K346" s="27"/>
      <c r="L346" s="27"/>
      <c r="M346" s="31"/>
      <c r="N346" s="27"/>
      <c r="O346" s="27"/>
      <c r="P346" s="31"/>
      <c r="R346" s="27"/>
      <c r="S346" s="26"/>
    </row>
    <row r="347" spans="1:19">
      <c r="A347" s="19"/>
      <c r="B347" s="14"/>
      <c r="C347"/>
      <c r="F347" s="16"/>
      <c r="J347" s="19"/>
      <c r="K347" s="19"/>
    </row>
    <row r="348" spans="1:19" s="21" customFormat="1" ht="14.25">
      <c r="B348" s="32"/>
      <c r="C348" s="24"/>
      <c r="F348" s="22"/>
      <c r="Q348" s="20"/>
      <c r="R348" s="20"/>
    </row>
    <row r="349" spans="1:19" s="21" customFormat="1" ht="14.25">
      <c r="B349" s="32"/>
      <c r="C349" s="24"/>
      <c r="F349" s="22"/>
      <c r="Q349" s="20"/>
      <c r="R349" s="20"/>
    </row>
    <row r="350" spans="1:19" s="21" customFormat="1" ht="14.25">
      <c r="B350" s="32"/>
      <c r="C350" s="24"/>
      <c r="F350" s="22"/>
      <c r="Q350" s="20"/>
      <c r="R350" s="20"/>
    </row>
    <row r="351" spans="1:19" s="21" customFormat="1" ht="14.25">
      <c r="B351" s="32"/>
      <c r="C351" s="24"/>
      <c r="F351" s="22"/>
      <c r="Q351" s="20"/>
      <c r="R351" s="20"/>
    </row>
    <row r="352" spans="1:19" s="21" customFormat="1" ht="14.25">
      <c r="B352" s="32"/>
      <c r="C352" s="24"/>
      <c r="F352" s="22"/>
      <c r="Q352" s="20"/>
      <c r="R352" s="20"/>
    </row>
    <row r="353" spans="2:18" s="21" customFormat="1" ht="14.25">
      <c r="B353" s="32"/>
      <c r="C353" s="24"/>
      <c r="F353" s="22"/>
      <c r="Q353" s="20"/>
      <c r="R353" s="20"/>
    </row>
  </sheetData>
  <mergeCells count="14">
    <mergeCell ref="A1:B1"/>
    <mergeCell ref="A152:B152"/>
    <mergeCell ref="A186:B186"/>
    <mergeCell ref="A209:B209"/>
    <mergeCell ref="A346:B346"/>
    <mergeCell ref="A257:B257"/>
    <mergeCell ref="A290:B290"/>
    <mergeCell ref="A315:B315"/>
    <mergeCell ref="A4:F4"/>
    <mergeCell ref="A10:F10"/>
    <mergeCell ref="A19:F19"/>
    <mergeCell ref="A30:F30"/>
    <mergeCell ref="A40:F40"/>
    <mergeCell ref="A61:F61"/>
  </mergeCells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M638"/>
  <sheetViews>
    <sheetView workbookViewId="0">
      <selection activeCell="F1" sqref="F1:F1048576"/>
    </sheetView>
  </sheetViews>
  <sheetFormatPr defaultRowHeight="13.5"/>
  <cols>
    <col min="1" max="1" width="21.625" style="17" bestFit="1" customWidth="1"/>
    <col min="2" max="2" width="12.25" style="23" customWidth="1"/>
    <col min="3" max="3" width="16" customWidth="1"/>
    <col min="4" max="4" width="17.5" customWidth="1"/>
    <col min="7" max="7" width="5.5" bestFit="1" customWidth="1"/>
    <col min="8" max="8" width="14.25" bestFit="1" customWidth="1"/>
    <col min="9" max="9" width="5.75" customWidth="1"/>
    <col min="10" max="10" width="9" bestFit="1" customWidth="1"/>
    <col min="11" max="11" width="9" style="37"/>
  </cols>
  <sheetData>
    <row r="1" spans="1:13">
      <c r="A1" s="17" t="s">
        <v>32</v>
      </c>
      <c r="B1" t="s">
        <v>38</v>
      </c>
      <c r="C1" t="s">
        <v>39</v>
      </c>
      <c r="D1" t="s">
        <v>33</v>
      </c>
      <c r="E1" t="s">
        <v>34</v>
      </c>
      <c r="F1" t="s">
        <v>35</v>
      </c>
      <c r="G1" t="s">
        <v>36</v>
      </c>
      <c r="H1" t="s">
        <v>37</v>
      </c>
      <c r="I1" t="s">
        <v>52</v>
      </c>
      <c r="J1" s="19" t="s">
        <v>4467</v>
      </c>
      <c r="K1" s="19" t="s">
        <v>4468</v>
      </c>
      <c r="L1" s="19"/>
      <c r="M1" s="19"/>
    </row>
    <row r="2" spans="1:13" ht="14.25" hidden="1">
      <c r="A2" s="17">
        <v>42889.973229166666</v>
      </c>
      <c r="B2" s="15">
        <v>15099</v>
      </c>
      <c r="C2" t="s">
        <v>1981</v>
      </c>
      <c r="D2" t="s">
        <v>50</v>
      </c>
      <c r="E2" t="s">
        <v>51</v>
      </c>
      <c r="F2" s="15">
        <v>-1</v>
      </c>
      <c r="G2" t="s">
        <v>31</v>
      </c>
      <c r="H2" t="s">
        <v>95</v>
      </c>
      <c r="I2" t="s">
        <v>71</v>
      </c>
      <c r="J2">
        <f>VLOOKUP(B2,自助退!B:F,5,FALSE)</f>
        <v>1</v>
      </c>
      <c r="K2" t="str">
        <f>IF(J2=F2*-1,"",1)</f>
        <v/>
      </c>
    </row>
    <row r="3" spans="1:13" ht="14.25" hidden="1">
      <c r="A3" s="17">
        <v>42890.029247685183</v>
      </c>
      <c r="B3" s="15">
        <v>15196</v>
      </c>
      <c r="C3" t="s">
        <v>122</v>
      </c>
      <c r="D3" t="s">
        <v>50</v>
      </c>
      <c r="E3" t="s">
        <v>51</v>
      </c>
      <c r="F3" s="15">
        <v>-1</v>
      </c>
      <c r="G3" t="s">
        <v>31</v>
      </c>
      <c r="H3" t="s">
        <v>90</v>
      </c>
      <c r="I3" t="s">
        <v>54</v>
      </c>
      <c r="J3">
        <f>VLOOKUP(B3,自助退!B:F,5,FALSE)</f>
        <v>1</v>
      </c>
      <c r="K3" t="str">
        <f t="shared" ref="K3:K66" si="0">IF(J3=F3*-1,"",1)</f>
        <v/>
      </c>
    </row>
    <row r="4" spans="1:13" ht="14.25" hidden="1">
      <c r="A4" s="17">
        <v>42890.032881944448</v>
      </c>
      <c r="B4" s="15">
        <v>15203</v>
      </c>
      <c r="C4" t="s">
        <v>124</v>
      </c>
      <c r="D4" t="s">
        <v>50</v>
      </c>
      <c r="E4" t="s">
        <v>51</v>
      </c>
      <c r="F4" s="15">
        <v>-1</v>
      </c>
      <c r="G4" t="s">
        <v>31</v>
      </c>
      <c r="H4" t="s">
        <v>90</v>
      </c>
      <c r="I4" t="s">
        <v>54</v>
      </c>
      <c r="J4">
        <f>VLOOKUP(B4,自助退!B:F,5,FALSE)</f>
        <v>1</v>
      </c>
      <c r="K4" t="str">
        <f t="shared" si="0"/>
        <v/>
      </c>
    </row>
    <row r="5" spans="1:13" ht="14.25" hidden="1">
      <c r="A5" s="17">
        <v>42891.476435185185</v>
      </c>
      <c r="B5" s="15">
        <v>30272</v>
      </c>
      <c r="C5" t="s">
        <v>125</v>
      </c>
      <c r="D5" t="s">
        <v>126</v>
      </c>
      <c r="E5" t="s">
        <v>127</v>
      </c>
      <c r="F5" s="15">
        <v>-496</v>
      </c>
      <c r="G5" t="s">
        <v>31</v>
      </c>
      <c r="H5" t="s">
        <v>98</v>
      </c>
      <c r="I5" t="s">
        <v>54</v>
      </c>
      <c r="J5">
        <f>VLOOKUP(B5,自助退!B:F,5,FALSE)</f>
        <v>496</v>
      </c>
      <c r="K5" t="str">
        <f t="shared" si="0"/>
        <v/>
      </c>
    </row>
    <row r="6" spans="1:13" ht="14.25" hidden="1">
      <c r="A6" s="17">
        <v>42891.553888888891</v>
      </c>
      <c r="B6" s="15">
        <v>33169</v>
      </c>
      <c r="C6" t="s">
        <v>1981</v>
      </c>
      <c r="D6" t="s">
        <v>744</v>
      </c>
      <c r="E6" t="s">
        <v>1985</v>
      </c>
      <c r="F6" s="15">
        <v>-496</v>
      </c>
      <c r="G6" t="s">
        <v>31</v>
      </c>
      <c r="H6" t="s">
        <v>92</v>
      </c>
      <c r="I6" t="s">
        <v>71</v>
      </c>
      <c r="J6">
        <f>VLOOKUP(B6,自助退!B:F,5,FALSE)</f>
        <v>496</v>
      </c>
      <c r="K6" t="str">
        <f t="shared" si="0"/>
        <v/>
      </c>
    </row>
    <row r="7" spans="1:13" ht="14.25" hidden="1">
      <c r="A7" s="17">
        <v>42891.904386574075</v>
      </c>
      <c r="B7" s="15">
        <v>42072</v>
      </c>
      <c r="C7" t="s">
        <v>128</v>
      </c>
      <c r="D7" t="s">
        <v>129</v>
      </c>
      <c r="E7" t="s">
        <v>130</v>
      </c>
      <c r="F7" s="15">
        <v>-500</v>
      </c>
      <c r="G7" t="s">
        <v>31</v>
      </c>
      <c r="H7" t="s">
        <v>116</v>
      </c>
      <c r="I7" t="s">
        <v>54</v>
      </c>
      <c r="J7">
        <f>VLOOKUP(B7,自助退!B:F,5,FALSE)</f>
        <v>500</v>
      </c>
      <c r="K7" t="str">
        <f t="shared" si="0"/>
        <v/>
      </c>
    </row>
    <row r="8" spans="1:13" ht="14.25" hidden="1">
      <c r="A8" s="17">
        <v>42891.904791666668</v>
      </c>
      <c r="B8" s="15">
        <v>42074</v>
      </c>
      <c r="C8" t="s">
        <v>131</v>
      </c>
      <c r="D8" t="s">
        <v>129</v>
      </c>
      <c r="E8" t="s">
        <v>130</v>
      </c>
      <c r="F8" s="15">
        <v>-2000</v>
      </c>
      <c r="G8" t="s">
        <v>31</v>
      </c>
      <c r="H8" t="s">
        <v>116</v>
      </c>
      <c r="I8" t="s">
        <v>54</v>
      </c>
      <c r="J8">
        <f>VLOOKUP(B8,自助退!B:F,5,FALSE)</f>
        <v>2000</v>
      </c>
      <c r="K8" t="str">
        <f t="shared" si="0"/>
        <v/>
      </c>
    </row>
    <row r="9" spans="1:13" ht="14.25" hidden="1">
      <c r="A9" s="17">
        <v>42892.080324074072</v>
      </c>
      <c r="B9" s="15">
        <v>42375</v>
      </c>
      <c r="C9" t="s">
        <v>132</v>
      </c>
      <c r="D9" t="s">
        <v>133</v>
      </c>
      <c r="E9" t="s">
        <v>134</v>
      </c>
      <c r="F9" s="15">
        <v>-100</v>
      </c>
      <c r="G9" t="s">
        <v>31</v>
      </c>
      <c r="H9" t="s">
        <v>55</v>
      </c>
      <c r="I9" t="s">
        <v>54</v>
      </c>
      <c r="J9">
        <f>VLOOKUP(B9,自助退!B:F,5,FALSE)</f>
        <v>100</v>
      </c>
      <c r="K9" t="str">
        <f t="shared" si="0"/>
        <v/>
      </c>
    </row>
    <row r="10" spans="1:13" ht="14.25" hidden="1">
      <c r="A10" s="17">
        <v>42892.081134259257</v>
      </c>
      <c r="B10" s="15">
        <v>42376</v>
      </c>
      <c r="C10" t="s">
        <v>135</v>
      </c>
      <c r="D10" t="s">
        <v>133</v>
      </c>
      <c r="E10" t="s">
        <v>134</v>
      </c>
      <c r="F10" s="15">
        <v>-50</v>
      </c>
      <c r="G10" t="s">
        <v>31</v>
      </c>
      <c r="H10" t="s">
        <v>55</v>
      </c>
      <c r="I10" t="s">
        <v>54</v>
      </c>
      <c r="J10">
        <f>VLOOKUP(B10,自助退!B:F,5,FALSE)</f>
        <v>50</v>
      </c>
      <c r="K10" t="str">
        <f t="shared" si="0"/>
        <v/>
      </c>
    </row>
    <row r="11" spans="1:13" ht="14.25" hidden="1">
      <c r="A11" s="17">
        <v>42892.097500000003</v>
      </c>
      <c r="B11" s="15">
        <v>42389</v>
      </c>
      <c r="C11" t="s">
        <v>136</v>
      </c>
      <c r="D11" t="s">
        <v>133</v>
      </c>
      <c r="E11" t="s">
        <v>134</v>
      </c>
      <c r="F11" s="15">
        <v>-1</v>
      </c>
      <c r="G11" t="s">
        <v>31</v>
      </c>
      <c r="H11" t="s">
        <v>85</v>
      </c>
      <c r="I11" t="s">
        <v>54</v>
      </c>
      <c r="J11">
        <f>VLOOKUP(B11,自助退!B:F,5,FALSE)</f>
        <v>1</v>
      </c>
      <c r="K11" t="str">
        <f t="shared" si="0"/>
        <v/>
      </c>
    </row>
    <row r="12" spans="1:13" ht="14.25" hidden="1">
      <c r="A12" s="17">
        <v>42892.106053240743</v>
      </c>
      <c r="B12" s="15">
        <v>42398</v>
      </c>
      <c r="C12" t="s">
        <v>137</v>
      </c>
      <c r="D12" t="s">
        <v>133</v>
      </c>
      <c r="E12" t="s">
        <v>134</v>
      </c>
      <c r="F12" s="15">
        <v>-149</v>
      </c>
      <c r="G12" t="s">
        <v>31</v>
      </c>
      <c r="H12" t="s">
        <v>61</v>
      </c>
      <c r="I12" t="s">
        <v>54</v>
      </c>
      <c r="J12">
        <f>VLOOKUP(B12,自助退!B:F,5,FALSE)</f>
        <v>149</v>
      </c>
      <c r="K12" t="str">
        <f t="shared" si="0"/>
        <v/>
      </c>
    </row>
    <row r="13" spans="1:13" ht="14.25" hidden="1">
      <c r="A13" s="17">
        <v>42892.350671296299</v>
      </c>
      <c r="B13" s="15">
        <v>44368</v>
      </c>
      <c r="C13" t="s">
        <v>138</v>
      </c>
      <c r="D13" t="s">
        <v>139</v>
      </c>
      <c r="E13" t="s">
        <v>140</v>
      </c>
      <c r="F13" s="15">
        <v>-3300</v>
      </c>
      <c r="G13" t="s">
        <v>31</v>
      </c>
      <c r="H13" t="s">
        <v>86</v>
      </c>
      <c r="I13" t="s">
        <v>54</v>
      </c>
      <c r="J13">
        <f>VLOOKUP(B13,自助退!B:F,5,FALSE)</f>
        <v>3300</v>
      </c>
      <c r="K13" t="str">
        <f t="shared" si="0"/>
        <v/>
      </c>
    </row>
    <row r="14" spans="1:13" ht="14.25" hidden="1">
      <c r="A14" s="17">
        <v>42892.374560185184</v>
      </c>
      <c r="B14" s="15">
        <v>46089</v>
      </c>
      <c r="C14" t="s">
        <v>141</v>
      </c>
      <c r="D14" t="s">
        <v>142</v>
      </c>
      <c r="E14" t="s">
        <v>143</v>
      </c>
      <c r="F14" s="15">
        <v>-2000</v>
      </c>
      <c r="G14" t="s">
        <v>31</v>
      </c>
      <c r="H14" t="s">
        <v>91</v>
      </c>
      <c r="I14" t="s">
        <v>54</v>
      </c>
      <c r="J14">
        <f>VLOOKUP(B14,自助退!B:F,5,FALSE)</f>
        <v>2000</v>
      </c>
      <c r="K14" t="str">
        <f t="shared" si="0"/>
        <v/>
      </c>
    </row>
    <row r="15" spans="1:13" ht="14.25" hidden="1">
      <c r="A15" s="17">
        <v>42892.380729166667</v>
      </c>
      <c r="B15" s="15">
        <v>46533</v>
      </c>
      <c r="C15" t="s">
        <v>1981</v>
      </c>
      <c r="D15" t="s">
        <v>763</v>
      </c>
      <c r="E15" t="s">
        <v>1989</v>
      </c>
      <c r="F15" s="15">
        <v>-716</v>
      </c>
      <c r="G15" t="s">
        <v>31</v>
      </c>
      <c r="H15" t="s">
        <v>119</v>
      </c>
      <c r="I15" t="s">
        <v>71</v>
      </c>
      <c r="J15">
        <f>VLOOKUP(B15,自助退!B:F,5,FALSE)</f>
        <v>716</v>
      </c>
      <c r="K15" t="str">
        <f t="shared" si="0"/>
        <v/>
      </c>
    </row>
    <row r="16" spans="1:13" ht="14.25" hidden="1">
      <c r="A16" s="17">
        <v>42892.384236111109</v>
      </c>
      <c r="B16" s="15">
        <v>46812</v>
      </c>
      <c r="C16" t="s">
        <v>1981</v>
      </c>
      <c r="D16" t="s">
        <v>766</v>
      </c>
      <c r="E16" t="s">
        <v>1990</v>
      </c>
      <c r="F16" s="15">
        <v>-1000</v>
      </c>
      <c r="G16" t="s">
        <v>31</v>
      </c>
      <c r="H16" t="s">
        <v>109</v>
      </c>
      <c r="I16" t="s">
        <v>71</v>
      </c>
      <c r="J16">
        <f>VLOOKUP(B16,自助退!B:F,5,FALSE)</f>
        <v>1000</v>
      </c>
      <c r="K16" t="str">
        <f t="shared" si="0"/>
        <v/>
      </c>
    </row>
    <row r="17" spans="1:11" ht="14.25" hidden="1">
      <c r="A17" s="17">
        <v>42892.404502314814</v>
      </c>
      <c r="B17" s="15">
        <v>48447</v>
      </c>
      <c r="C17" t="s">
        <v>1981</v>
      </c>
      <c r="D17" t="s">
        <v>766</v>
      </c>
      <c r="E17" t="s">
        <v>1990</v>
      </c>
      <c r="F17" s="15">
        <v>-1183</v>
      </c>
      <c r="G17" t="s">
        <v>31</v>
      </c>
      <c r="H17" t="s">
        <v>100</v>
      </c>
      <c r="I17" t="s">
        <v>71</v>
      </c>
      <c r="J17">
        <f>VLOOKUP(B17,自助退!B:F,5,FALSE)</f>
        <v>1183</v>
      </c>
      <c r="K17" t="str">
        <f t="shared" si="0"/>
        <v/>
      </c>
    </row>
    <row r="18" spans="1:11" ht="14.25" hidden="1">
      <c r="A18" s="17">
        <v>42892.430162037039</v>
      </c>
      <c r="B18" s="15">
        <v>50473</v>
      </c>
      <c r="C18" t="s">
        <v>1981</v>
      </c>
      <c r="D18" t="s">
        <v>771</v>
      </c>
      <c r="E18" t="s">
        <v>1992</v>
      </c>
      <c r="F18" s="15">
        <v>-1996</v>
      </c>
      <c r="G18" t="s">
        <v>31</v>
      </c>
      <c r="H18" t="s">
        <v>83</v>
      </c>
      <c r="I18" t="s">
        <v>71</v>
      </c>
      <c r="J18">
        <f>VLOOKUP(B18,自助退!B:F,5,FALSE)</f>
        <v>1996</v>
      </c>
      <c r="K18" t="str">
        <f t="shared" si="0"/>
        <v/>
      </c>
    </row>
    <row r="19" spans="1:11" ht="14.25" hidden="1">
      <c r="A19" s="17">
        <v>42892.440659722219</v>
      </c>
      <c r="B19" s="15">
        <v>51294</v>
      </c>
      <c r="C19" t="s">
        <v>144</v>
      </c>
      <c r="D19" t="s">
        <v>145</v>
      </c>
      <c r="E19" t="s">
        <v>146</v>
      </c>
      <c r="F19" s="15">
        <v>-2016</v>
      </c>
      <c r="G19" t="s">
        <v>31</v>
      </c>
      <c r="H19" t="s">
        <v>85</v>
      </c>
      <c r="I19" t="s">
        <v>54</v>
      </c>
      <c r="J19">
        <f>VLOOKUP(B19,自助退!B:F,5,FALSE)</f>
        <v>2016</v>
      </c>
      <c r="K19" t="str">
        <f t="shared" si="0"/>
        <v/>
      </c>
    </row>
    <row r="20" spans="1:11" ht="14.25" hidden="1">
      <c r="A20" s="17">
        <v>42892.448321759257</v>
      </c>
      <c r="B20" s="15">
        <v>51888</v>
      </c>
      <c r="C20" t="s">
        <v>147</v>
      </c>
      <c r="D20" t="s">
        <v>148</v>
      </c>
      <c r="E20" t="s">
        <v>149</v>
      </c>
      <c r="F20" s="15">
        <v>-5000</v>
      </c>
      <c r="G20" t="s">
        <v>31</v>
      </c>
      <c r="H20" t="s">
        <v>81</v>
      </c>
      <c r="I20" t="s">
        <v>54</v>
      </c>
      <c r="J20">
        <f>VLOOKUP(B20,自助退!B:F,5,FALSE)</f>
        <v>5000</v>
      </c>
      <c r="K20" t="str">
        <f t="shared" si="0"/>
        <v/>
      </c>
    </row>
    <row r="21" spans="1:11" ht="14.25" hidden="1">
      <c r="A21" s="17">
        <v>42892.450844907406</v>
      </c>
      <c r="B21" s="15">
        <v>52099</v>
      </c>
      <c r="C21" t="s">
        <v>150</v>
      </c>
      <c r="D21" t="s">
        <v>151</v>
      </c>
      <c r="E21" t="s">
        <v>152</v>
      </c>
      <c r="F21" s="15">
        <v>-367</v>
      </c>
      <c r="G21" t="s">
        <v>31</v>
      </c>
      <c r="H21" t="s">
        <v>90</v>
      </c>
      <c r="I21" t="s">
        <v>54</v>
      </c>
      <c r="J21">
        <f>VLOOKUP(B21,自助退!B:F,5,FALSE)</f>
        <v>367</v>
      </c>
      <c r="K21" t="str">
        <f t="shared" si="0"/>
        <v/>
      </c>
    </row>
    <row r="22" spans="1:11" ht="14.25" hidden="1">
      <c r="A22" s="17">
        <v>42892.453206018516</v>
      </c>
      <c r="B22" s="15">
        <v>52288</v>
      </c>
      <c r="C22" t="s">
        <v>153</v>
      </c>
      <c r="D22" t="s">
        <v>154</v>
      </c>
      <c r="E22" t="s">
        <v>155</v>
      </c>
      <c r="F22" s="15">
        <v>-3000</v>
      </c>
      <c r="G22" t="s">
        <v>31</v>
      </c>
      <c r="H22" t="s">
        <v>91</v>
      </c>
      <c r="I22" t="s">
        <v>54</v>
      </c>
      <c r="J22">
        <f>VLOOKUP(B22,自助退!B:F,5,FALSE)</f>
        <v>3000</v>
      </c>
      <c r="K22" t="str">
        <f t="shared" si="0"/>
        <v/>
      </c>
    </row>
    <row r="23" spans="1:11" ht="14.25" hidden="1">
      <c r="A23" s="17">
        <v>42892.45449074074</v>
      </c>
      <c r="B23" s="15">
        <v>52388</v>
      </c>
      <c r="C23" t="s">
        <v>1981</v>
      </c>
      <c r="D23" t="s">
        <v>79</v>
      </c>
      <c r="E23" t="s">
        <v>1994</v>
      </c>
      <c r="F23" s="15">
        <v>-1000</v>
      </c>
      <c r="G23" t="s">
        <v>31</v>
      </c>
      <c r="H23" t="s">
        <v>112</v>
      </c>
      <c r="I23" t="s">
        <v>71</v>
      </c>
      <c r="J23">
        <f>VLOOKUP(B23,自助退!B:F,5,FALSE)</f>
        <v>1000</v>
      </c>
      <c r="K23" t="str">
        <f t="shared" si="0"/>
        <v/>
      </c>
    </row>
    <row r="24" spans="1:11" ht="14.25" hidden="1">
      <c r="A24" s="17">
        <v>42892.466574074075</v>
      </c>
      <c r="B24" s="15">
        <v>53223</v>
      </c>
      <c r="C24" t="s">
        <v>156</v>
      </c>
      <c r="D24" t="s">
        <v>157</v>
      </c>
      <c r="E24" t="s">
        <v>158</v>
      </c>
      <c r="F24" s="15">
        <v>-500</v>
      </c>
      <c r="G24" t="s">
        <v>31</v>
      </c>
      <c r="H24" t="s">
        <v>100</v>
      </c>
      <c r="I24" t="s">
        <v>54</v>
      </c>
      <c r="J24">
        <f>VLOOKUP(B24,自助退!B:F,5,FALSE)</f>
        <v>500</v>
      </c>
      <c r="K24" t="str">
        <f t="shared" si="0"/>
        <v/>
      </c>
    </row>
    <row r="25" spans="1:11" ht="14.25" hidden="1">
      <c r="A25" s="17">
        <v>42892.470555555556</v>
      </c>
      <c r="B25" s="15">
        <v>53483</v>
      </c>
      <c r="C25" t="s">
        <v>159</v>
      </c>
      <c r="D25" t="s">
        <v>148</v>
      </c>
      <c r="E25" t="s">
        <v>149</v>
      </c>
      <c r="F25" s="15">
        <v>-5000</v>
      </c>
      <c r="G25" t="s">
        <v>31</v>
      </c>
      <c r="H25" t="s">
        <v>84</v>
      </c>
      <c r="I25" t="s">
        <v>54</v>
      </c>
      <c r="J25">
        <f>VLOOKUP(B25,自助退!B:F,5,FALSE)</f>
        <v>5000</v>
      </c>
      <c r="K25" t="str">
        <f t="shared" si="0"/>
        <v/>
      </c>
    </row>
    <row r="26" spans="1:11" ht="14.25" hidden="1">
      <c r="A26" s="17">
        <v>42892.486828703702</v>
      </c>
      <c r="B26" s="15">
        <v>54473</v>
      </c>
      <c r="D26" t="s">
        <v>161</v>
      </c>
      <c r="E26" t="s">
        <v>162</v>
      </c>
      <c r="F26" s="15">
        <v>-364</v>
      </c>
      <c r="G26" t="s">
        <v>31</v>
      </c>
      <c r="H26" t="s">
        <v>111</v>
      </c>
      <c r="I26" t="s">
        <v>71</v>
      </c>
      <c r="J26">
        <f>VLOOKUP(B26,自助退!B:F,5,FALSE)</f>
        <v>364</v>
      </c>
      <c r="K26" t="str">
        <f t="shared" si="0"/>
        <v/>
      </c>
    </row>
    <row r="27" spans="1:11" ht="14.25" hidden="1">
      <c r="A27" s="17">
        <v>42892.487083333333</v>
      </c>
      <c r="B27" s="15">
        <v>54487</v>
      </c>
      <c r="C27" t="s">
        <v>163</v>
      </c>
      <c r="D27" t="s">
        <v>164</v>
      </c>
      <c r="E27" t="s">
        <v>165</v>
      </c>
      <c r="F27" s="15">
        <v>-196</v>
      </c>
      <c r="G27" t="s">
        <v>31</v>
      </c>
      <c r="H27" t="s">
        <v>102</v>
      </c>
      <c r="I27" t="s">
        <v>54</v>
      </c>
      <c r="J27">
        <f>VLOOKUP(B27,自助退!B:F,5,FALSE)</f>
        <v>196</v>
      </c>
      <c r="K27" t="str">
        <f t="shared" si="0"/>
        <v/>
      </c>
    </row>
    <row r="28" spans="1:11" ht="14.25" hidden="1">
      <c r="A28" s="17">
        <v>42892.49962962963</v>
      </c>
      <c r="B28" s="15">
        <v>55113</v>
      </c>
      <c r="C28" t="s">
        <v>166</v>
      </c>
      <c r="D28" t="s">
        <v>167</v>
      </c>
      <c r="E28" t="s">
        <v>168</v>
      </c>
      <c r="F28" s="15">
        <v>-739</v>
      </c>
      <c r="G28" t="s">
        <v>31</v>
      </c>
      <c r="H28" t="s">
        <v>112</v>
      </c>
      <c r="I28" t="s">
        <v>54</v>
      </c>
      <c r="J28">
        <f>VLOOKUP(B28,自助退!B:F,5,FALSE)</f>
        <v>739</v>
      </c>
      <c r="K28" t="str">
        <f t="shared" si="0"/>
        <v/>
      </c>
    </row>
    <row r="29" spans="1:11" ht="14.25" hidden="1">
      <c r="A29" s="17">
        <v>42892.505729166667</v>
      </c>
      <c r="B29" s="15">
        <v>55375</v>
      </c>
      <c r="C29" t="s">
        <v>169</v>
      </c>
      <c r="D29" t="s">
        <v>170</v>
      </c>
      <c r="E29" t="s">
        <v>171</v>
      </c>
      <c r="F29" s="15">
        <v>-8870</v>
      </c>
      <c r="G29" t="s">
        <v>31</v>
      </c>
      <c r="H29" t="s">
        <v>81</v>
      </c>
      <c r="I29" t="s">
        <v>54</v>
      </c>
      <c r="J29">
        <f>VLOOKUP(B29,自助退!B:F,5,FALSE)</f>
        <v>8870</v>
      </c>
      <c r="K29" t="str">
        <f t="shared" si="0"/>
        <v/>
      </c>
    </row>
    <row r="30" spans="1:11" ht="14.25" hidden="1">
      <c r="A30" s="17">
        <v>42892.51021990741</v>
      </c>
      <c r="B30" s="15">
        <v>55502</v>
      </c>
      <c r="C30" t="s">
        <v>1981</v>
      </c>
      <c r="D30" t="s">
        <v>797</v>
      </c>
      <c r="E30" t="s">
        <v>1995</v>
      </c>
      <c r="F30" s="15">
        <v>-4000</v>
      </c>
      <c r="G30" t="s">
        <v>31</v>
      </c>
      <c r="H30" t="s">
        <v>87</v>
      </c>
      <c r="I30" t="s">
        <v>71</v>
      </c>
      <c r="J30">
        <f>VLOOKUP(B30,自助退!B:F,5,FALSE)</f>
        <v>4000</v>
      </c>
      <c r="K30" t="str">
        <f t="shared" si="0"/>
        <v/>
      </c>
    </row>
    <row r="31" spans="1:11" ht="14.25" hidden="1">
      <c r="A31" s="17">
        <v>42892.511423611111</v>
      </c>
      <c r="B31" s="15">
        <v>55537</v>
      </c>
      <c r="C31" t="s">
        <v>172</v>
      </c>
      <c r="D31" t="s">
        <v>173</v>
      </c>
      <c r="E31" t="s">
        <v>174</v>
      </c>
      <c r="F31" s="15">
        <v>-15</v>
      </c>
      <c r="G31" t="s">
        <v>31</v>
      </c>
      <c r="H31" t="s">
        <v>84</v>
      </c>
      <c r="I31" t="s">
        <v>54</v>
      </c>
      <c r="J31">
        <f>VLOOKUP(B31,自助退!B:F,5,FALSE)</f>
        <v>15</v>
      </c>
      <c r="K31" t="str">
        <f t="shared" si="0"/>
        <v/>
      </c>
    </row>
    <row r="32" spans="1:11" ht="14.25" hidden="1">
      <c r="A32" s="17">
        <v>42892.519791666666</v>
      </c>
      <c r="B32" s="15">
        <v>55716</v>
      </c>
      <c r="C32" t="s">
        <v>175</v>
      </c>
      <c r="D32" t="s">
        <v>176</v>
      </c>
      <c r="E32" t="s">
        <v>177</v>
      </c>
      <c r="F32" s="15">
        <v>-495</v>
      </c>
      <c r="G32" t="s">
        <v>31</v>
      </c>
      <c r="H32" t="s">
        <v>99</v>
      </c>
      <c r="I32" t="s">
        <v>54</v>
      </c>
      <c r="J32">
        <f>VLOOKUP(B32,自助退!B:F,5,FALSE)</f>
        <v>495</v>
      </c>
      <c r="K32" t="str">
        <f t="shared" si="0"/>
        <v/>
      </c>
    </row>
    <row r="33" spans="1:11" ht="14.25" hidden="1">
      <c r="A33" s="17">
        <v>42892.531446759262</v>
      </c>
      <c r="B33" s="15">
        <v>55901</v>
      </c>
      <c r="C33" t="s">
        <v>178</v>
      </c>
      <c r="D33" t="s">
        <v>179</v>
      </c>
      <c r="E33" t="s">
        <v>180</v>
      </c>
      <c r="F33" s="15">
        <v>-6000</v>
      </c>
      <c r="G33" t="s">
        <v>31</v>
      </c>
      <c r="H33" t="s">
        <v>88</v>
      </c>
      <c r="I33" t="s">
        <v>54</v>
      </c>
      <c r="J33">
        <f>VLOOKUP(B33,自助退!B:F,5,FALSE)</f>
        <v>6000</v>
      </c>
      <c r="K33" t="str">
        <f t="shared" si="0"/>
        <v/>
      </c>
    </row>
    <row r="34" spans="1:11" ht="14.25" hidden="1">
      <c r="A34" s="17">
        <v>42892.551053240742</v>
      </c>
      <c r="B34" s="15">
        <v>56120</v>
      </c>
      <c r="C34" t="s">
        <v>181</v>
      </c>
      <c r="D34" t="s">
        <v>182</v>
      </c>
      <c r="E34" t="s">
        <v>183</v>
      </c>
      <c r="F34" s="15">
        <v>-770</v>
      </c>
      <c r="G34" t="s">
        <v>31</v>
      </c>
      <c r="H34" t="s">
        <v>83</v>
      </c>
      <c r="I34" t="s">
        <v>54</v>
      </c>
      <c r="J34">
        <f>VLOOKUP(B34,自助退!B:F,5,FALSE)</f>
        <v>770</v>
      </c>
      <c r="K34" t="str">
        <f t="shared" si="0"/>
        <v/>
      </c>
    </row>
    <row r="35" spans="1:11" ht="14.25" hidden="1">
      <c r="A35" s="17">
        <v>42892.579456018517</v>
      </c>
      <c r="B35" s="15">
        <v>56443</v>
      </c>
      <c r="C35" t="s">
        <v>184</v>
      </c>
      <c r="D35" t="s">
        <v>185</v>
      </c>
      <c r="E35" t="s">
        <v>117</v>
      </c>
      <c r="F35" s="15">
        <v>-4000</v>
      </c>
      <c r="G35" t="s">
        <v>31</v>
      </c>
      <c r="H35" t="s">
        <v>99</v>
      </c>
      <c r="I35" t="s">
        <v>54</v>
      </c>
      <c r="J35">
        <f>VLOOKUP(B35,自助退!B:F,5,FALSE)</f>
        <v>4000</v>
      </c>
      <c r="K35" t="str">
        <f t="shared" si="0"/>
        <v/>
      </c>
    </row>
    <row r="36" spans="1:11" ht="14.25" hidden="1">
      <c r="A36" s="17">
        <v>42892.605243055557</v>
      </c>
      <c r="B36" s="15">
        <v>57413</v>
      </c>
      <c r="D36" t="s">
        <v>187</v>
      </c>
      <c r="E36" t="s">
        <v>188</v>
      </c>
      <c r="F36" s="15">
        <v>-2866</v>
      </c>
      <c r="G36" t="s">
        <v>31</v>
      </c>
      <c r="H36" t="s">
        <v>86</v>
      </c>
      <c r="I36" t="s">
        <v>71</v>
      </c>
      <c r="J36">
        <f>VLOOKUP(B36,自助退!B:F,5,FALSE)</f>
        <v>2866</v>
      </c>
      <c r="K36" t="str">
        <f t="shared" si="0"/>
        <v/>
      </c>
    </row>
    <row r="37" spans="1:11" ht="14.25" hidden="1">
      <c r="A37" s="17">
        <v>42892.605763888889</v>
      </c>
      <c r="B37" s="15">
        <v>57428</v>
      </c>
      <c r="C37" t="s">
        <v>189</v>
      </c>
      <c r="D37" t="s">
        <v>190</v>
      </c>
      <c r="E37" t="s">
        <v>191</v>
      </c>
      <c r="F37" s="15">
        <v>-4500</v>
      </c>
      <c r="G37" t="s">
        <v>31</v>
      </c>
      <c r="H37" t="s">
        <v>86</v>
      </c>
      <c r="I37" t="s">
        <v>54</v>
      </c>
      <c r="J37">
        <f>VLOOKUP(B37,自助退!B:F,5,FALSE)</f>
        <v>4500</v>
      </c>
      <c r="K37" t="str">
        <f t="shared" si="0"/>
        <v/>
      </c>
    </row>
    <row r="38" spans="1:11" ht="14.25" hidden="1">
      <c r="A38" s="17">
        <v>42892.613194444442</v>
      </c>
      <c r="B38" s="15">
        <v>57843</v>
      </c>
      <c r="C38" t="s">
        <v>1981</v>
      </c>
      <c r="D38" t="s">
        <v>814</v>
      </c>
      <c r="E38" t="s">
        <v>1996</v>
      </c>
      <c r="F38" s="15">
        <v>-400</v>
      </c>
      <c r="G38" t="s">
        <v>31</v>
      </c>
      <c r="H38" t="s">
        <v>92</v>
      </c>
      <c r="I38" t="s">
        <v>71</v>
      </c>
      <c r="J38">
        <f>VLOOKUP(B38,自助退!B:F,5,FALSE)</f>
        <v>400</v>
      </c>
      <c r="K38" t="str">
        <f t="shared" si="0"/>
        <v/>
      </c>
    </row>
    <row r="39" spans="1:11" ht="14.25" hidden="1">
      <c r="A39" s="17">
        <v>42892.624571759261</v>
      </c>
      <c r="B39" s="15">
        <v>58505</v>
      </c>
      <c r="C39" t="s">
        <v>192</v>
      </c>
      <c r="D39" t="s">
        <v>193</v>
      </c>
      <c r="E39" t="s">
        <v>194</v>
      </c>
      <c r="F39" s="15">
        <v>-364</v>
      </c>
      <c r="G39" t="s">
        <v>31</v>
      </c>
      <c r="H39" t="s">
        <v>102</v>
      </c>
      <c r="I39" t="s">
        <v>54</v>
      </c>
      <c r="J39">
        <f>VLOOKUP(B39,自助退!B:F,5,FALSE)</f>
        <v>364</v>
      </c>
      <c r="K39" t="str">
        <f t="shared" si="0"/>
        <v/>
      </c>
    </row>
    <row r="40" spans="1:11" ht="14.25" hidden="1">
      <c r="A40" s="17">
        <v>42892.635613425926</v>
      </c>
      <c r="B40" s="15">
        <v>59142</v>
      </c>
      <c r="C40" t="s">
        <v>195</v>
      </c>
      <c r="D40" t="s">
        <v>196</v>
      </c>
      <c r="E40" t="s">
        <v>197</v>
      </c>
      <c r="F40" s="15">
        <v>-1700</v>
      </c>
      <c r="G40" t="s">
        <v>31</v>
      </c>
      <c r="H40" t="s">
        <v>92</v>
      </c>
      <c r="I40" t="s">
        <v>54</v>
      </c>
      <c r="J40">
        <f>VLOOKUP(B40,自助退!B:F,5,FALSE)</f>
        <v>1700</v>
      </c>
      <c r="K40" t="str">
        <f t="shared" si="0"/>
        <v/>
      </c>
    </row>
    <row r="41" spans="1:11" ht="14.25" hidden="1">
      <c r="A41" s="17">
        <v>42892.642048611109</v>
      </c>
      <c r="B41" s="15">
        <v>59550</v>
      </c>
      <c r="C41" t="s">
        <v>198</v>
      </c>
      <c r="D41" t="s">
        <v>199</v>
      </c>
      <c r="E41" t="s">
        <v>200</v>
      </c>
      <c r="F41" s="15">
        <v>-430</v>
      </c>
      <c r="G41" t="s">
        <v>31</v>
      </c>
      <c r="H41" t="s">
        <v>100</v>
      </c>
      <c r="I41" t="s">
        <v>54</v>
      </c>
      <c r="J41">
        <f>VLOOKUP(B41,自助退!B:F,5,FALSE)</f>
        <v>430</v>
      </c>
      <c r="K41" t="str">
        <f t="shared" si="0"/>
        <v/>
      </c>
    </row>
    <row r="42" spans="1:11" ht="14.25" hidden="1">
      <c r="A42" s="17">
        <v>42892.650821759256</v>
      </c>
      <c r="B42" s="15">
        <v>60063</v>
      </c>
      <c r="C42" t="s">
        <v>201</v>
      </c>
      <c r="D42" t="s">
        <v>202</v>
      </c>
      <c r="E42" t="s">
        <v>203</v>
      </c>
      <c r="F42" s="15">
        <v>-494</v>
      </c>
      <c r="G42" t="s">
        <v>31</v>
      </c>
      <c r="H42" t="s">
        <v>85</v>
      </c>
      <c r="I42" t="s">
        <v>54</v>
      </c>
      <c r="J42">
        <f>VLOOKUP(B42,自助退!B:F,5,FALSE)</f>
        <v>494</v>
      </c>
      <c r="K42" t="str">
        <f t="shared" si="0"/>
        <v/>
      </c>
    </row>
    <row r="43" spans="1:11" ht="14.25" hidden="1">
      <c r="A43" s="17">
        <v>42892.673182870371</v>
      </c>
      <c r="B43" s="15">
        <v>61247</v>
      </c>
      <c r="C43" t="s">
        <v>204</v>
      </c>
      <c r="D43" t="s">
        <v>205</v>
      </c>
      <c r="E43" t="s">
        <v>206</v>
      </c>
      <c r="F43" s="15">
        <v>-200</v>
      </c>
      <c r="G43" t="s">
        <v>31</v>
      </c>
      <c r="H43" t="s">
        <v>101</v>
      </c>
      <c r="I43" t="s">
        <v>54</v>
      </c>
      <c r="J43">
        <f>VLOOKUP(B43,自助退!B:F,5,FALSE)</f>
        <v>200</v>
      </c>
      <c r="K43" t="str">
        <f t="shared" si="0"/>
        <v/>
      </c>
    </row>
    <row r="44" spans="1:11" ht="14.25" hidden="1">
      <c r="A44" s="17">
        <v>42892.682071759256</v>
      </c>
      <c r="B44" s="15">
        <v>61626</v>
      </c>
      <c r="C44" t="s">
        <v>207</v>
      </c>
      <c r="D44" t="s">
        <v>208</v>
      </c>
      <c r="E44" t="s">
        <v>209</v>
      </c>
      <c r="F44" s="15">
        <v>-220</v>
      </c>
      <c r="G44" t="s">
        <v>31</v>
      </c>
      <c r="H44" t="s">
        <v>104</v>
      </c>
      <c r="I44" t="s">
        <v>54</v>
      </c>
      <c r="J44">
        <f>VLOOKUP(B44,自助退!B:F,5,FALSE)</f>
        <v>220</v>
      </c>
      <c r="K44" t="str">
        <f t="shared" si="0"/>
        <v/>
      </c>
    </row>
    <row r="45" spans="1:11" ht="14.25" hidden="1">
      <c r="A45" s="17">
        <v>42892.682083333333</v>
      </c>
      <c r="B45" s="15">
        <v>61628</v>
      </c>
      <c r="C45" t="s">
        <v>1981</v>
      </c>
      <c r="D45" t="s">
        <v>829</v>
      </c>
      <c r="E45" t="s">
        <v>1997</v>
      </c>
      <c r="F45" s="15">
        <v>-196</v>
      </c>
      <c r="G45" t="s">
        <v>31</v>
      </c>
      <c r="H45" t="s">
        <v>92</v>
      </c>
      <c r="I45" t="s">
        <v>71</v>
      </c>
      <c r="J45">
        <f>VLOOKUP(B45,自助退!B:F,5,FALSE)</f>
        <v>196</v>
      </c>
      <c r="K45" t="str">
        <f t="shared" si="0"/>
        <v/>
      </c>
    </row>
    <row r="46" spans="1:11" ht="14.25" hidden="1">
      <c r="A46" s="17">
        <v>42892.696250000001</v>
      </c>
      <c r="B46" s="15">
        <v>62272</v>
      </c>
      <c r="C46" t="s">
        <v>210</v>
      </c>
      <c r="D46" t="s">
        <v>211</v>
      </c>
      <c r="E46" t="s">
        <v>212</v>
      </c>
      <c r="F46" s="15">
        <v>-1994</v>
      </c>
      <c r="G46" t="s">
        <v>31</v>
      </c>
      <c r="H46" t="s">
        <v>95</v>
      </c>
      <c r="I46" t="s">
        <v>54</v>
      </c>
      <c r="J46">
        <f>VLOOKUP(B46,自助退!B:F,5,FALSE)</f>
        <v>1994</v>
      </c>
      <c r="K46" t="str">
        <f t="shared" si="0"/>
        <v/>
      </c>
    </row>
    <row r="47" spans="1:11" ht="14.25" hidden="1">
      <c r="A47" s="17">
        <v>42892.702453703707</v>
      </c>
      <c r="B47" s="15">
        <v>62533</v>
      </c>
      <c r="C47" t="s">
        <v>213</v>
      </c>
      <c r="D47" t="s">
        <v>214</v>
      </c>
      <c r="E47" t="s">
        <v>215</v>
      </c>
      <c r="F47" s="15">
        <v>-2900</v>
      </c>
      <c r="G47" t="s">
        <v>31</v>
      </c>
      <c r="H47" t="s">
        <v>109</v>
      </c>
      <c r="I47" t="s">
        <v>54</v>
      </c>
      <c r="J47">
        <f>VLOOKUP(B47,自助退!B:F,5,FALSE)</f>
        <v>2900</v>
      </c>
      <c r="K47" t="str">
        <f t="shared" si="0"/>
        <v/>
      </c>
    </row>
    <row r="48" spans="1:11" ht="14.25" hidden="1">
      <c r="A48" s="17">
        <v>42892.715254629627</v>
      </c>
      <c r="B48" s="15">
        <v>62950</v>
      </c>
      <c r="C48" t="s">
        <v>216</v>
      </c>
      <c r="D48" t="s">
        <v>217</v>
      </c>
      <c r="E48" t="s">
        <v>114</v>
      </c>
      <c r="F48" s="15">
        <v>-500</v>
      </c>
      <c r="G48" t="s">
        <v>31</v>
      </c>
      <c r="H48" t="s">
        <v>94</v>
      </c>
      <c r="I48" t="s">
        <v>54</v>
      </c>
      <c r="J48">
        <f>VLOOKUP(B48,自助退!B:F,5,FALSE)</f>
        <v>500</v>
      </c>
      <c r="K48" t="str">
        <f t="shared" si="0"/>
        <v/>
      </c>
    </row>
    <row r="49" spans="1:11" ht="14.25" hidden="1">
      <c r="A49" s="17">
        <v>42892.72383101852</v>
      </c>
      <c r="B49" s="15">
        <v>63179</v>
      </c>
      <c r="C49" t="s">
        <v>218</v>
      </c>
      <c r="D49" t="s">
        <v>219</v>
      </c>
      <c r="E49" t="s">
        <v>165</v>
      </c>
      <c r="F49" s="15">
        <v>-291</v>
      </c>
      <c r="G49" t="s">
        <v>31</v>
      </c>
      <c r="H49" t="s">
        <v>85</v>
      </c>
      <c r="I49" t="s">
        <v>54</v>
      </c>
      <c r="J49">
        <f>VLOOKUP(B49,自助退!B:F,5,FALSE)</f>
        <v>291</v>
      </c>
      <c r="K49" t="str">
        <f t="shared" si="0"/>
        <v/>
      </c>
    </row>
    <row r="50" spans="1:11" ht="14.25" hidden="1">
      <c r="A50" s="17">
        <v>42892.72451388889</v>
      </c>
      <c r="B50" s="15">
        <v>63204</v>
      </c>
      <c r="C50" t="s">
        <v>220</v>
      </c>
      <c r="D50" t="s">
        <v>221</v>
      </c>
      <c r="E50" t="s">
        <v>222</v>
      </c>
      <c r="F50" s="15">
        <v>-2104</v>
      </c>
      <c r="G50" t="s">
        <v>31</v>
      </c>
      <c r="H50" t="s">
        <v>100</v>
      </c>
      <c r="I50" t="s">
        <v>54</v>
      </c>
      <c r="J50">
        <f>VLOOKUP(B50,自助退!B:F,5,FALSE)</f>
        <v>2104</v>
      </c>
      <c r="K50" t="str">
        <f t="shared" si="0"/>
        <v/>
      </c>
    </row>
    <row r="51" spans="1:11" ht="14.25" hidden="1">
      <c r="A51" s="17">
        <v>42892.730474537035</v>
      </c>
      <c r="B51" s="15">
        <v>63346</v>
      </c>
      <c r="C51" t="s">
        <v>223</v>
      </c>
      <c r="D51" t="s">
        <v>224</v>
      </c>
      <c r="E51" t="s">
        <v>106</v>
      </c>
      <c r="F51" s="15">
        <v>-744</v>
      </c>
      <c r="G51" t="s">
        <v>31</v>
      </c>
      <c r="H51" t="s">
        <v>81</v>
      </c>
      <c r="I51" t="s">
        <v>54</v>
      </c>
      <c r="J51">
        <f>VLOOKUP(B51,自助退!B:F,5,FALSE)</f>
        <v>744</v>
      </c>
      <c r="K51" t="str">
        <f t="shared" si="0"/>
        <v/>
      </c>
    </row>
    <row r="52" spans="1:11" ht="14.25" hidden="1">
      <c r="A52" s="17">
        <v>42892.734120370369</v>
      </c>
      <c r="B52" s="15">
        <v>63411</v>
      </c>
      <c r="C52" t="s">
        <v>225</v>
      </c>
      <c r="D52" t="s">
        <v>226</v>
      </c>
      <c r="E52" t="s">
        <v>227</v>
      </c>
      <c r="F52" s="15">
        <v>-39</v>
      </c>
      <c r="G52" t="s">
        <v>31</v>
      </c>
      <c r="H52" t="s">
        <v>105</v>
      </c>
      <c r="I52" t="s">
        <v>54</v>
      </c>
      <c r="J52">
        <f>VLOOKUP(B52,自助退!B:F,5,FALSE)</f>
        <v>39</v>
      </c>
      <c r="K52" t="str">
        <f t="shared" si="0"/>
        <v/>
      </c>
    </row>
    <row r="53" spans="1:11" ht="14.25" hidden="1">
      <c r="A53" s="17">
        <v>42892.752372685187</v>
      </c>
      <c r="B53" s="15">
        <v>63670</v>
      </c>
      <c r="C53" t="s">
        <v>228</v>
      </c>
      <c r="D53" t="s">
        <v>229</v>
      </c>
      <c r="E53" t="s">
        <v>230</v>
      </c>
      <c r="F53" s="15">
        <v>-440</v>
      </c>
      <c r="G53" t="s">
        <v>31</v>
      </c>
      <c r="H53" t="s">
        <v>112</v>
      </c>
      <c r="I53" t="s">
        <v>54</v>
      </c>
      <c r="J53">
        <f>VLOOKUP(B53,自助退!B:F,5,FALSE)</f>
        <v>440</v>
      </c>
      <c r="K53" t="str">
        <f t="shared" si="0"/>
        <v/>
      </c>
    </row>
    <row r="54" spans="1:11" ht="14.25" hidden="1">
      <c r="A54" s="17">
        <v>42892.774722222224</v>
      </c>
      <c r="B54" s="15">
        <v>63805</v>
      </c>
      <c r="C54" t="s">
        <v>231</v>
      </c>
      <c r="D54" t="s">
        <v>232</v>
      </c>
      <c r="E54" t="s">
        <v>233</v>
      </c>
      <c r="F54" s="15">
        <v>-1187</v>
      </c>
      <c r="G54" t="s">
        <v>31</v>
      </c>
      <c r="H54" t="s">
        <v>87</v>
      </c>
      <c r="I54" t="s">
        <v>54</v>
      </c>
      <c r="J54">
        <f>VLOOKUP(B54,自助退!B:F,5,FALSE)</f>
        <v>1187</v>
      </c>
      <c r="K54" t="str">
        <f t="shared" si="0"/>
        <v/>
      </c>
    </row>
    <row r="55" spans="1:11" ht="14.25" hidden="1">
      <c r="A55" s="17">
        <v>42892.782500000001</v>
      </c>
      <c r="B55" s="15">
        <v>63823</v>
      </c>
      <c r="C55" t="s">
        <v>234</v>
      </c>
      <c r="D55" t="s">
        <v>235</v>
      </c>
      <c r="E55" t="s">
        <v>236</v>
      </c>
      <c r="F55" s="15">
        <v>-1300</v>
      </c>
      <c r="G55" t="s">
        <v>31</v>
      </c>
      <c r="H55" t="s">
        <v>112</v>
      </c>
      <c r="I55" t="s">
        <v>54</v>
      </c>
      <c r="J55">
        <f>VLOOKUP(B55,自助退!B:F,5,FALSE)</f>
        <v>1300</v>
      </c>
      <c r="K55" t="str">
        <f t="shared" si="0"/>
        <v/>
      </c>
    </row>
    <row r="56" spans="1:11" ht="14.25" hidden="1">
      <c r="A56" s="17">
        <v>42892.84684027778</v>
      </c>
      <c r="B56" s="15">
        <v>64039</v>
      </c>
      <c r="C56" t="s">
        <v>237</v>
      </c>
      <c r="D56" t="s">
        <v>238</v>
      </c>
      <c r="E56" t="s">
        <v>239</v>
      </c>
      <c r="F56" s="15">
        <v>-130</v>
      </c>
      <c r="G56" t="s">
        <v>31</v>
      </c>
      <c r="H56" t="s">
        <v>116</v>
      </c>
      <c r="I56" t="s">
        <v>54</v>
      </c>
      <c r="J56">
        <f>VLOOKUP(B56,自助退!B:F,5,FALSE)</f>
        <v>130</v>
      </c>
      <c r="K56" t="str">
        <f t="shared" si="0"/>
        <v/>
      </c>
    </row>
    <row r="57" spans="1:11" ht="14.25" hidden="1">
      <c r="A57" s="17">
        <v>42892.849965277775</v>
      </c>
      <c r="B57" s="15">
        <v>64049</v>
      </c>
      <c r="C57" t="s">
        <v>240</v>
      </c>
      <c r="D57" t="s">
        <v>241</v>
      </c>
      <c r="E57" t="s">
        <v>242</v>
      </c>
      <c r="F57" s="15">
        <v>-232</v>
      </c>
      <c r="G57" t="s">
        <v>31</v>
      </c>
      <c r="H57" t="s">
        <v>93</v>
      </c>
      <c r="I57" t="s">
        <v>54</v>
      </c>
      <c r="J57">
        <f>VLOOKUP(B57,自助退!B:F,5,FALSE)</f>
        <v>232</v>
      </c>
      <c r="K57" t="str">
        <f t="shared" si="0"/>
        <v/>
      </c>
    </row>
    <row r="58" spans="1:11" ht="14.25" hidden="1">
      <c r="A58" s="17">
        <v>42892.932222222225</v>
      </c>
      <c r="B58" s="15">
        <v>64255</v>
      </c>
      <c r="D58" t="s">
        <v>244</v>
      </c>
      <c r="E58" t="s">
        <v>245</v>
      </c>
      <c r="F58" s="15">
        <v>-723</v>
      </c>
      <c r="G58" t="s">
        <v>31</v>
      </c>
      <c r="H58" t="s">
        <v>112</v>
      </c>
      <c r="I58" t="s">
        <v>71</v>
      </c>
      <c r="J58">
        <f>VLOOKUP(B58,自助退!B:F,5,FALSE)</f>
        <v>723</v>
      </c>
      <c r="K58" t="str">
        <f t="shared" si="0"/>
        <v/>
      </c>
    </row>
    <row r="59" spans="1:11" ht="14.25" hidden="1">
      <c r="A59" s="17">
        <v>42893.3753125</v>
      </c>
      <c r="B59" s="15">
        <v>68101</v>
      </c>
      <c r="C59" t="s">
        <v>246</v>
      </c>
      <c r="D59" t="s">
        <v>247</v>
      </c>
      <c r="E59" t="s">
        <v>248</v>
      </c>
      <c r="F59" s="15">
        <v>-94</v>
      </c>
      <c r="G59" t="s">
        <v>31</v>
      </c>
      <c r="H59" t="s">
        <v>103</v>
      </c>
      <c r="I59" t="s">
        <v>54</v>
      </c>
      <c r="J59">
        <f>VLOOKUP(B59,自助退!B:F,5,FALSE)</f>
        <v>94</v>
      </c>
      <c r="K59" t="str">
        <f t="shared" si="0"/>
        <v/>
      </c>
    </row>
    <row r="60" spans="1:11" ht="14.25" hidden="1">
      <c r="A60" s="17">
        <v>42893.380787037036</v>
      </c>
      <c r="B60" s="15">
        <v>68523</v>
      </c>
      <c r="C60" t="s">
        <v>249</v>
      </c>
      <c r="D60" t="s">
        <v>250</v>
      </c>
      <c r="E60" t="s">
        <v>251</v>
      </c>
      <c r="F60" s="15">
        <v>-140</v>
      </c>
      <c r="G60" t="s">
        <v>31</v>
      </c>
      <c r="H60" t="s">
        <v>102</v>
      </c>
      <c r="I60" t="s">
        <v>54</v>
      </c>
      <c r="J60">
        <f>VLOOKUP(B60,自助退!B:F,5,FALSE)</f>
        <v>140</v>
      </c>
      <c r="K60" t="str">
        <f t="shared" si="0"/>
        <v/>
      </c>
    </row>
    <row r="61" spans="1:11" ht="14.25" hidden="1">
      <c r="A61" s="17">
        <v>42893.400393518517</v>
      </c>
      <c r="B61" s="15">
        <v>70021</v>
      </c>
      <c r="C61" t="s">
        <v>252</v>
      </c>
      <c r="D61" t="s">
        <v>253</v>
      </c>
      <c r="E61" t="s">
        <v>254</v>
      </c>
      <c r="F61" s="15">
        <v>-1000</v>
      </c>
      <c r="G61" t="s">
        <v>31</v>
      </c>
      <c r="H61" t="s">
        <v>105</v>
      </c>
      <c r="I61" t="s">
        <v>54</v>
      </c>
      <c r="J61">
        <f>VLOOKUP(B61,自助退!B:F,5,FALSE)</f>
        <v>1000</v>
      </c>
      <c r="K61" t="str">
        <f t="shared" si="0"/>
        <v/>
      </c>
    </row>
    <row r="62" spans="1:11" ht="14.25" hidden="1">
      <c r="A62" s="17">
        <v>42893.414004629631</v>
      </c>
      <c r="B62" s="15">
        <v>71028</v>
      </c>
      <c r="C62" t="s">
        <v>255</v>
      </c>
      <c r="D62" t="s">
        <v>256</v>
      </c>
      <c r="E62" t="s">
        <v>257</v>
      </c>
      <c r="F62" s="15">
        <v>-260</v>
      </c>
      <c r="G62" t="s">
        <v>31</v>
      </c>
      <c r="H62" t="s">
        <v>85</v>
      </c>
      <c r="I62" t="s">
        <v>54</v>
      </c>
      <c r="J62">
        <f>VLOOKUP(B62,自助退!B:F,5,FALSE)</f>
        <v>260</v>
      </c>
      <c r="K62" t="str">
        <f t="shared" si="0"/>
        <v/>
      </c>
    </row>
    <row r="63" spans="1:11" ht="14.25" hidden="1">
      <c r="A63" s="17">
        <v>42893.420266203706</v>
      </c>
      <c r="B63" s="15">
        <v>71510</v>
      </c>
      <c r="C63" t="s">
        <v>1981</v>
      </c>
      <c r="D63" t="s">
        <v>259</v>
      </c>
      <c r="E63" t="s">
        <v>260</v>
      </c>
      <c r="F63" s="15">
        <v>-100</v>
      </c>
      <c r="G63" t="s">
        <v>31</v>
      </c>
      <c r="H63" t="s">
        <v>85</v>
      </c>
      <c r="I63" t="s">
        <v>71</v>
      </c>
      <c r="J63">
        <f>VLOOKUP(B63,自助退!B:F,5,FALSE)</f>
        <v>100</v>
      </c>
      <c r="K63" t="str">
        <f t="shared" si="0"/>
        <v/>
      </c>
    </row>
    <row r="64" spans="1:11" ht="14.25" hidden="1">
      <c r="A64" s="17">
        <v>42893.425370370373</v>
      </c>
      <c r="B64" s="15">
        <v>71892</v>
      </c>
      <c r="C64" t="s">
        <v>258</v>
      </c>
      <c r="D64" t="s">
        <v>259</v>
      </c>
      <c r="E64" t="s">
        <v>260</v>
      </c>
      <c r="F64" s="15">
        <v>-181</v>
      </c>
      <c r="G64" t="s">
        <v>31</v>
      </c>
      <c r="H64" t="s">
        <v>62</v>
      </c>
      <c r="I64" t="s">
        <v>54</v>
      </c>
      <c r="J64">
        <f>VLOOKUP(B64,自助退!B:F,5,FALSE)</f>
        <v>181</v>
      </c>
      <c r="K64" t="str">
        <f t="shared" si="0"/>
        <v/>
      </c>
    </row>
    <row r="65" spans="1:11" ht="14.25" hidden="1">
      <c r="A65" s="17">
        <v>42893.433252314811</v>
      </c>
      <c r="B65" s="15">
        <v>72548</v>
      </c>
      <c r="C65" t="s">
        <v>261</v>
      </c>
      <c r="D65" t="s">
        <v>262</v>
      </c>
      <c r="E65" t="s">
        <v>263</v>
      </c>
      <c r="F65" s="15">
        <v>-10</v>
      </c>
      <c r="G65" t="s">
        <v>31</v>
      </c>
      <c r="H65" t="s">
        <v>93</v>
      </c>
      <c r="I65" t="s">
        <v>54</v>
      </c>
      <c r="J65">
        <f>VLOOKUP(B65,自助退!B:F,5,FALSE)</f>
        <v>10</v>
      </c>
      <c r="K65" t="str">
        <f t="shared" si="0"/>
        <v/>
      </c>
    </row>
    <row r="66" spans="1:11" ht="14.25" hidden="1">
      <c r="A66" s="17">
        <v>42893.437789351854</v>
      </c>
      <c r="B66" s="15">
        <v>72874</v>
      </c>
      <c r="C66" t="s">
        <v>264</v>
      </c>
      <c r="D66" t="s">
        <v>265</v>
      </c>
      <c r="E66" t="s">
        <v>266</v>
      </c>
      <c r="F66" s="15">
        <v>-200</v>
      </c>
      <c r="G66" t="s">
        <v>31</v>
      </c>
      <c r="H66" t="s">
        <v>91</v>
      </c>
      <c r="I66" t="s">
        <v>54</v>
      </c>
      <c r="J66">
        <f>VLOOKUP(B66,自助退!B:F,5,FALSE)</f>
        <v>200</v>
      </c>
      <c r="K66" t="str">
        <f t="shared" si="0"/>
        <v/>
      </c>
    </row>
    <row r="67" spans="1:11" ht="14.25" hidden="1">
      <c r="A67" s="17">
        <v>42893.43959490741</v>
      </c>
      <c r="B67" s="15">
        <v>73011</v>
      </c>
      <c r="C67" t="s">
        <v>267</v>
      </c>
      <c r="D67" t="s">
        <v>268</v>
      </c>
      <c r="E67" t="s">
        <v>269</v>
      </c>
      <c r="F67" s="15">
        <v>-1683</v>
      </c>
      <c r="G67" t="s">
        <v>31</v>
      </c>
      <c r="H67" t="s">
        <v>91</v>
      </c>
      <c r="I67" t="s">
        <v>54</v>
      </c>
      <c r="J67">
        <f>VLOOKUP(B67,自助退!B:F,5,FALSE)</f>
        <v>1683</v>
      </c>
      <c r="K67" t="str">
        <f t="shared" ref="K67:K130" si="1">IF(J67=F67*-1,"",1)</f>
        <v/>
      </c>
    </row>
    <row r="68" spans="1:11" ht="14.25" hidden="1">
      <c r="A68" s="17">
        <v>42893.441805555558</v>
      </c>
      <c r="B68" s="15">
        <v>73154</v>
      </c>
      <c r="C68" t="s">
        <v>1981</v>
      </c>
      <c r="D68" t="s">
        <v>877</v>
      </c>
      <c r="E68" t="s">
        <v>2001</v>
      </c>
      <c r="F68" s="15">
        <v>-1000</v>
      </c>
      <c r="G68" t="s">
        <v>31</v>
      </c>
      <c r="H68" t="s">
        <v>100</v>
      </c>
      <c r="I68" t="s">
        <v>71</v>
      </c>
      <c r="J68">
        <f>VLOOKUP(B68,自助退!B:F,5,FALSE)</f>
        <v>1000</v>
      </c>
      <c r="K68" t="str">
        <f t="shared" si="1"/>
        <v/>
      </c>
    </row>
    <row r="69" spans="1:11" ht="14.25" hidden="1">
      <c r="A69" s="17">
        <v>42893.449861111112</v>
      </c>
      <c r="B69" s="15">
        <v>73716</v>
      </c>
      <c r="C69" t="s">
        <v>270</v>
      </c>
      <c r="D69" t="s">
        <v>271</v>
      </c>
      <c r="E69" t="s">
        <v>272</v>
      </c>
      <c r="F69" s="15">
        <v>-100</v>
      </c>
      <c r="G69" t="s">
        <v>31</v>
      </c>
      <c r="H69" t="s">
        <v>103</v>
      </c>
      <c r="I69" t="s">
        <v>54</v>
      </c>
      <c r="J69">
        <f>VLOOKUP(B69,自助退!B:F,5,FALSE)</f>
        <v>100</v>
      </c>
      <c r="K69" t="str">
        <f t="shared" si="1"/>
        <v/>
      </c>
    </row>
    <row r="70" spans="1:11" ht="14.25" hidden="1">
      <c r="A70" s="17">
        <v>42893.45684027778</v>
      </c>
      <c r="B70" s="15">
        <v>74170</v>
      </c>
      <c r="D70" t="s">
        <v>274</v>
      </c>
      <c r="E70" t="s">
        <v>275</v>
      </c>
      <c r="F70" s="15">
        <v>-194</v>
      </c>
      <c r="G70" t="s">
        <v>31</v>
      </c>
      <c r="H70" t="s">
        <v>59</v>
      </c>
      <c r="I70" t="s">
        <v>71</v>
      </c>
      <c r="J70">
        <f>VLOOKUP(B70,自助退!B:F,5,FALSE)</f>
        <v>194</v>
      </c>
      <c r="K70" t="str">
        <f t="shared" si="1"/>
        <v/>
      </c>
    </row>
    <row r="71" spans="1:11" ht="14.25" hidden="1">
      <c r="A71" s="17">
        <v>42893.458287037036</v>
      </c>
      <c r="B71" s="15">
        <v>74281</v>
      </c>
      <c r="C71" t="s">
        <v>276</v>
      </c>
      <c r="D71" t="s">
        <v>259</v>
      </c>
      <c r="E71" t="s">
        <v>260</v>
      </c>
      <c r="F71" s="15">
        <v>-472</v>
      </c>
      <c r="G71" t="s">
        <v>31</v>
      </c>
      <c r="H71" t="s">
        <v>57</v>
      </c>
      <c r="I71" t="s">
        <v>54</v>
      </c>
      <c r="J71">
        <f>VLOOKUP(B71,自助退!B:F,5,FALSE)</f>
        <v>472</v>
      </c>
      <c r="K71" t="str">
        <f t="shared" si="1"/>
        <v/>
      </c>
    </row>
    <row r="72" spans="1:11" ht="14.25" hidden="1">
      <c r="A72" s="17">
        <v>42893.461215277777</v>
      </c>
      <c r="B72" s="15">
        <v>74457</v>
      </c>
      <c r="C72" t="s">
        <v>277</v>
      </c>
      <c r="D72" t="s">
        <v>278</v>
      </c>
      <c r="E72" t="s">
        <v>279</v>
      </c>
      <c r="F72" s="15">
        <v>-738</v>
      </c>
      <c r="G72" t="s">
        <v>31</v>
      </c>
      <c r="H72" t="s">
        <v>66</v>
      </c>
      <c r="I72" t="s">
        <v>54</v>
      </c>
      <c r="J72">
        <f>VLOOKUP(B72,自助退!B:F,5,FALSE)</f>
        <v>738</v>
      </c>
      <c r="K72" t="str">
        <f t="shared" si="1"/>
        <v/>
      </c>
    </row>
    <row r="73" spans="1:11" ht="14.25" hidden="1">
      <c r="A73" s="17">
        <v>42893.461608796293</v>
      </c>
      <c r="B73" s="15">
        <v>74494</v>
      </c>
      <c r="C73" t="s">
        <v>280</v>
      </c>
      <c r="D73" t="s">
        <v>281</v>
      </c>
      <c r="E73" t="s">
        <v>282</v>
      </c>
      <c r="F73" s="15">
        <v>-189</v>
      </c>
      <c r="G73" t="s">
        <v>31</v>
      </c>
      <c r="H73" t="s">
        <v>70</v>
      </c>
      <c r="I73" t="s">
        <v>54</v>
      </c>
      <c r="J73">
        <f>VLOOKUP(B73,自助退!B:F,5,FALSE)</f>
        <v>189</v>
      </c>
      <c r="K73" t="str">
        <f t="shared" si="1"/>
        <v/>
      </c>
    </row>
    <row r="74" spans="1:11" ht="14.25" hidden="1">
      <c r="A74" s="17">
        <v>42893.472233796296</v>
      </c>
      <c r="B74" s="15">
        <v>75139</v>
      </c>
      <c r="C74" t="s">
        <v>283</v>
      </c>
      <c r="D74" t="s">
        <v>284</v>
      </c>
      <c r="E74" t="s">
        <v>285</v>
      </c>
      <c r="F74" s="15">
        <v>-460</v>
      </c>
      <c r="G74" t="s">
        <v>31</v>
      </c>
      <c r="H74" t="s">
        <v>99</v>
      </c>
      <c r="I74" t="s">
        <v>54</v>
      </c>
      <c r="J74">
        <f>VLOOKUP(B74,自助退!B:F,5,FALSE)</f>
        <v>460</v>
      </c>
      <c r="K74" t="str">
        <f t="shared" si="1"/>
        <v/>
      </c>
    </row>
    <row r="75" spans="1:11" ht="14.25" hidden="1">
      <c r="A75" s="17">
        <v>42893.473680555559</v>
      </c>
      <c r="B75" s="15">
        <v>75245</v>
      </c>
      <c r="C75" t="s">
        <v>286</v>
      </c>
      <c r="D75" t="s">
        <v>287</v>
      </c>
      <c r="E75" t="s">
        <v>288</v>
      </c>
      <c r="F75" s="15">
        <v>-100</v>
      </c>
      <c r="G75" t="s">
        <v>31</v>
      </c>
      <c r="H75" t="s">
        <v>98</v>
      </c>
      <c r="I75" t="s">
        <v>54</v>
      </c>
      <c r="J75">
        <f>VLOOKUP(B75,自助退!B:F,5,FALSE)</f>
        <v>100</v>
      </c>
      <c r="K75" t="str">
        <f t="shared" si="1"/>
        <v/>
      </c>
    </row>
    <row r="76" spans="1:11" ht="14.25" hidden="1">
      <c r="A76" s="17">
        <v>42893.488298611112</v>
      </c>
      <c r="B76" s="15">
        <v>75977</v>
      </c>
      <c r="C76" t="s">
        <v>289</v>
      </c>
      <c r="D76" t="s">
        <v>80</v>
      </c>
      <c r="E76" t="s">
        <v>107</v>
      </c>
      <c r="F76" s="15">
        <v>-12</v>
      </c>
      <c r="G76" t="s">
        <v>31</v>
      </c>
      <c r="H76" t="s">
        <v>64</v>
      </c>
      <c r="I76" t="s">
        <v>54</v>
      </c>
      <c r="J76">
        <f>VLOOKUP(B76,自助退!B:F,5,FALSE)</f>
        <v>12</v>
      </c>
      <c r="K76" t="str">
        <f t="shared" si="1"/>
        <v/>
      </c>
    </row>
    <row r="77" spans="1:11" ht="14.25" hidden="1">
      <c r="A77" s="17">
        <v>42893.497476851851</v>
      </c>
      <c r="B77" s="15">
        <v>76338</v>
      </c>
      <c r="C77" t="s">
        <v>290</v>
      </c>
      <c r="D77" t="s">
        <v>291</v>
      </c>
      <c r="E77" t="s">
        <v>292</v>
      </c>
      <c r="F77" s="15">
        <v>-192</v>
      </c>
      <c r="G77" t="s">
        <v>31</v>
      </c>
      <c r="H77" t="s">
        <v>104</v>
      </c>
      <c r="I77" t="s">
        <v>54</v>
      </c>
      <c r="J77">
        <f>VLOOKUP(B77,自助退!B:F,5,FALSE)</f>
        <v>192</v>
      </c>
      <c r="K77" t="str">
        <f t="shared" si="1"/>
        <v/>
      </c>
    </row>
    <row r="78" spans="1:11" ht="14.25" hidden="1">
      <c r="A78" s="17">
        <v>42893.498738425929</v>
      </c>
      <c r="B78" s="15">
        <v>76379</v>
      </c>
      <c r="C78" t="s">
        <v>293</v>
      </c>
      <c r="D78" t="s">
        <v>294</v>
      </c>
      <c r="E78" t="s">
        <v>295</v>
      </c>
      <c r="F78" s="15">
        <v>-1427</v>
      </c>
      <c r="G78" t="s">
        <v>31</v>
      </c>
      <c r="H78" t="s">
        <v>89</v>
      </c>
      <c r="I78" t="s">
        <v>54</v>
      </c>
      <c r="J78">
        <f>VLOOKUP(B78,自助退!B:F,5,FALSE)</f>
        <v>1427</v>
      </c>
      <c r="K78" t="str">
        <f t="shared" si="1"/>
        <v/>
      </c>
    </row>
    <row r="79" spans="1:11" ht="14.25" hidden="1">
      <c r="A79" s="17">
        <v>42893.501736111109</v>
      </c>
      <c r="B79" s="15">
        <v>76485</v>
      </c>
      <c r="C79" t="s">
        <v>296</v>
      </c>
      <c r="D79" t="s">
        <v>297</v>
      </c>
      <c r="E79" t="s">
        <v>298</v>
      </c>
      <c r="F79" s="15">
        <v>-3922</v>
      </c>
      <c r="G79" t="s">
        <v>31</v>
      </c>
      <c r="H79" t="s">
        <v>109</v>
      </c>
      <c r="I79" t="s">
        <v>54</v>
      </c>
      <c r="J79">
        <f>VLOOKUP(B79,自助退!B:F,5,FALSE)</f>
        <v>3922</v>
      </c>
      <c r="K79" t="str">
        <f t="shared" si="1"/>
        <v/>
      </c>
    </row>
    <row r="80" spans="1:11" ht="14.25" hidden="1">
      <c r="A80" s="17">
        <v>42893.514687499999</v>
      </c>
      <c r="B80" s="15">
        <v>76776</v>
      </c>
      <c r="C80" t="s">
        <v>299</v>
      </c>
      <c r="D80" t="s">
        <v>300</v>
      </c>
      <c r="E80" t="s">
        <v>301</v>
      </c>
      <c r="F80" s="15">
        <v>-179</v>
      </c>
      <c r="G80" t="s">
        <v>31</v>
      </c>
      <c r="H80" t="s">
        <v>67</v>
      </c>
      <c r="I80" t="s">
        <v>54</v>
      </c>
      <c r="J80">
        <f>VLOOKUP(B80,自助退!B:F,5,FALSE)</f>
        <v>179</v>
      </c>
      <c r="K80" t="str">
        <f t="shared" si="1"/>
        <v/>
      </c>
    </row>
    <row r="81" spans="1:11" ht="14.25" hidden="1">
      <c r="A81" s="17">
        <v>42893.55431712963</v>
      </c>
      <c r="B81" s="15">
        <v>77167</v>
      </c>
      <c r="C81" t="s">
        <v>302</v>
      </c>
      <c r="D81" t="s">
        <v>303</v>
      </c>
      <c r="E81" t="s">
        <v>304</v>
      </c>
      <c r="F81" s="15">
        <v>-1000</v>
      </c>
      <c r="G81" t="s">
        <v>31</v>
      </c>
      <c r="H81" t="s">
        <v>105</v>
      </c>
      <c r="I81" t="s">
        <v>54</v>
      </c>
      <c r="J81">
        <f>VLOOKUP(B81,自助退!B:F,5,FALSE)</f>
        <v>1000</v>
      </c>
      <c r="K81" t="str">
        <f t="shared" si="1"/>
        <v/>
      </c>
    </row>
    <row r="82" spans="1:11" ht="14.25" hidden="1">
      <c r="A82" s="17">
        <v>42893.55505787037</v>
      </c>
      <c r="B82" s="15">
        <v>77176</v>
      </c>
      <c r="C82" t="s">
        <v>305</v>
      </c>
      <c r="D82" t="s">
        <v>306</v>
      </c>
      <c r="E82" t="s">
        <v>307</v>
      </c>
      <c r="F82" s="15">
        <v>-670</v>
      </c>
      <c r="G82" t="s">
        <v>31</v>
      </c>
      <c r="H82" t="s">
        <v>105</v>
      </c>
      <c r="I82" t="s">
        <v>54</v>
      </c>
      <c r="J82">
        <f>VLOOKUP(B82,自助退!B:F,5,FALSE)</f>
        <v>670</v>
      </c>
      <c r="K82" t="str">
        <f t="shared" si="1"/>
        <v/>
      </c>
    </row>
    <row r="83" spans="1:11" ht="14.25" hidden="1">
      <c r="A83" s="17">
        <v>42893.556168981479</v>
      </c>
      <c r="B83" s="15">
        <v>77193</v>
      </c>
      <c r="D83" t="s">
        <v>309</v>
      </c>
      <c r="E83" t="s">
        <v>310</v>
      </c>
      <c r="F83" s="15">
        <v>-68</v>
      </c>
      <c r="G83" t="s">
        <v>31</v>
      </c>
      <c r="H83" t="s">
        <v>99</v>
      </c>
      <c r="I83" t="s">
        <v>71</v>
      </c>
      <c r="J83">
        <f>VLOOKUP(B83,自助退!B:F,5,FALSE)</f>
        <v>68</v>
      </c>
      <c r="K83" t="str">
        <f t="shared" si="1"/>
        <v/>
      </c>
    </row>
    <row r="84" spans="1:11" ht="14.25" hidden="1">
      <c r="A84" s="17">
        <v>42893.605798611112</v>
      </c>
      <c r="B84" s="15">
        <v>78643</v>
      </c>
      <c r="C84" t="s">
        <v>1981</v>
      </c>
      <c r="D84" t="s">
        <v>912</v>
      </c>
      <c r="E84" t="s">
        <v>2002</v>
      </c>
      <c r="F84" s="15">
        <v>-60</v>
      </c>
      <c r="G84" t="s">
        <v>31</v>
      </c>
      <c r="H84" t="s">
        <v>112</v>
      </c>
      <c r="I84" t="s">
        <v>71</v>
      </c>
      <c r="J84">
        <f>VLOOKUP(B84,自助退!B:F,5,FALSE)</f>
        <v>60</v>
      </c>
      <c r="K84" t="str">
        <f t="shared" si="1"/>
        <v/>
      </c>
    </row>
    <row r="85" spans="1:11" ht="14.25" hidden="1">
      <c r="A85" s="17">
        <v>42893.621307870373</v>
      </c>
      <c r="B85" s="15">
        <v>79585</v>
      </c>
      <c r="C85" t="s">
        <v>311</v>
      </c>
      <c r="D85" t="s">
        <v>312</v>
      </c>
      <c r="E85" t="s">
        <v>313</v>
      </c>
      <c r="F85" s="15">
        <v>-870</v>
      </c>
      <c r="G85" t="s">
        <v>31</v>
      </c>
      <c r="H85" t="s">
        <v>110</v>
      </c>
      <c r="I85" t="s">
        <v>54</v>
      </c>
      <c r="J85">
        <f>VLOOKUP(B85,自助退!B:F,5,FALSE)</f>
        <v>870</v>
      </c>
      <c r="K85" t="str">
        <f t="shared" si="1"/>
        <v/>
      </c>
    </row>
    <row r="86" spans="1:11" ht="14.25" hidden="1">
      <c r="A86" s="17">
        <v>42893.623912037037</v>
      </c>
      <c r="B86" s="15">
        <v>79715</v>
      </c>
      <c r="D86" t="s">
        <v>315</v>
      </c>
      <c r="E86" t="s">
        <v>316</v>
      </c>
      <c r="F86" s="15">
        <v>-123</v>
      </c>
      <c r="G86" t="s">
        <v>31</v>
      </c>
      <c r="H86" t="s">
        <v>95</v>
      </c>
      <c r="I86" t="s">
        <v>71</v>
      </c>
      <c r="J86">
        <f>VLOOKUP(B86,自助退!B:F,5,FALSE)</f>
        <v>123</v>
      </c>
      <c r="K86" t="str">
        <f t="shared" si="1"/>
        <v/>
      </c>
    </row>
    <row r="87" spans="1:11" ht="14.25" hidden="1">
      <c r="A87" s="17">
        <v>42893.624305555553</v>
      </c>
      <c r="B87" s="15">
        <v>79738</v>
      </c>
      <c r="C87" t="s">
        <v>317</v>
      </c>
      <c r="D87" t="s">
        <v>318</v>
      </c>
      <c r="E87" t="s">
        <v>319</v>
      </c>
      <c r="F87" s="15">
        <v>-300</v>
      </c>
      <c r="G87" t="s">
        <v>31</v>
      </c>
      <c r="H87" t="s">
        <v>84</v>
      </c>
      <c r="I87" t="s">
        <v>54</v>
      </c>
      <c r="J87">
        <f>VLOOKUP(B87,自助退!B:F,5,FALSE)</f>
        <v>300</v>
      </c>
      <c r="K87" t="str">
        <f t="shared" si="1"/>
        <v/>
      </c>
    </row>
    <row r="88" spans="1:11" ht="14.25" hidden="1">
      <c r="A88" s="17">
        <v>42893.624618055554</v>
      </c>
      <c r="B88" s="15">
        <v>79751</v>
      </c>
      <c r="C88" t="s">
        <v>320</v>
      </c>
      <c r="D88" t="s">
        <v>321</v>
      </c>
      <c r="E88" t="s">
        <v>322</v>
      </c>
      <c r="F88" s="15">
        <v>-4300</v>
      </c>
      <c r="G88" t="s">
        <v>31</v>
      </c>
      <c r="H88" t="s">
        <v>99</v>
      </c>
      <c r="I88" t="s">
        <v>54</v>
      </c>
      <c r="J88">
        <f>VLOOKUP(B88,自助退!B:F,5,FALSE)</f>
        <v>4300</v>
      </c>
      <c r="K88" t="str">
        <f t="shared" si="1"/>
        <v/>
      </c>
    </row>
    <row r="89" spans="1:11" ht="14.25" hidden="1">
      <c r="A89" s="17">
        <v>42893.627488425926</v>
      </c>
      <c r="B89" s="15">
        <v>79942</v>
      </c>
      <c r="C89" t="s">
        <v>323</v>
      </c>
      <c r="D89" t="s">
        <v>324</v>
      </c>
      <c r="E89" t="s">
        <v>325</v>
      </c>
      <c r="F89" s="15">
        <v>-500</v>
      </c>
      <c r="G89" t="s">
        <v>31</v>
      </c>
      <c r="H89" t="s">
        <v>92</v>
      </c>
      <c r="I89" t="s">
        <v>54</v>
      </c>
      <c r="J89">
        <f>VLOOKUP(B89,自助退!B:F,5,FALSE)</f>
        <v>500</v>
      </c>
      <c r="K89" t="str">
        <f t="shared" si="1"/>
        <v/>
      </c>
    </row>
    <row r="90" spans="1:11" ht="14.25" hidden="1">
      <c r="A90" s="17">
        <v>42893.65215277778</v>
      </c>
      <c r="B90" s="15">
        <v>81356</v>
      </c>
      <c r="C90" t="s">
        <v>1981</v>
      </c>
      <c r="D90" t="s">
        <v>927</v>
      </c>
      <c r="E90" t="s">
        <v>2003</v>
      </c>
      <c r="F90" s="15">
        <v>-744</v>
      </c>
      <c r="G90" t="s">
        <v>31</v>
      </c>
      <c r="H90" t="s">
        <v>84</v>
      </c>
      <c r="I90" t="s">
        <v>71</v>
      </c>
      <c r="J90">
        <f>VLOOKUP(B90,自助退!B:F,5,FALSE)</f>
        <v>744</v>
      </c>
      <c r="K90" t="str">
        <f t="shared" si="1"/>
        <v/>
      </c>
    </row>
    <row r="91" spans="1:11" ht="14.25" hidden="1">
      <c r="A91" s="17">
        <v>42893.652581018519</v>
      </c>
      <c r="B91" s="15">
        <v>81380</v>
      </c>
      <c r="C91" t="s">
        <v>326</v>
      </c>
      <c r="D91" t="s">
        <v>327</v>
      </c>
      <c r="E91" t="s">
        <v>328</v>
      </c>
      <c r="F91" s="15">
        <v>-1897</v>
      </c>
      <c r="G91" t="s">
        <v>31</v>
      </c>
      <c r="H91" t="s">
        <v>109</v>
      </c>
      <c r="I91" t="s">
        <v>54</v>
      </c>
      <c r="J91">
        <f>VLOOKUP(B91,自助退!B:F,5,FALSE)</f>
        <v>1897</v>
      </c>
      <c r="K91" t="str">
        <f t="shared" si="1"/>
        <v/>
      </c>
    </row>
    <row r="92" spans="1:11" ht="14.25" hidden="1">
      <c r="A92" s="17">
        <v>42893.662743055553</v>
      </c>
      <c r="B92" s="15">
        <v>81883</v>
      </c>
      <c r="C92" t="s">
        <v>329</v>
      </c>
      <c r="D92" t="s">
        <v>330</v>
      </c>
      <c r="E92" t="s">
        <v>331</v>
      </c>
      <c r="F92" s="15">
        <v>-91</v>
      </c>
      <c r="G92" t="s">
        <v>31</v>
      </c>
      <c r="H92" t="s">
        <v>69</v>
      </c>
      <c r="I92" t="s">
        <v>54</v>
      </c>
      <c r="J92">
        <f>VLOOKUP(B92,自助退!B:F,5,FALSE)</f>
        <v>91</v>
      </c>
      <c r="K92" t="str">
        <f t="shared" si="1"/>
        <v/>
      </c>
    </row>
    <row r="93" spans="1:11" ht="14.25" hidden="1">
      <c r="A93" s="17">
        <v>42893.683877314812</v>
      </c>
      <c r="B93" s="15">
        <v>82853</v>
      </c>
      <c r="C93" t="s">
        <v>332</v>
      </c>
      <c r="D93" t="s">
        <v>333</v>
      </c>
      <c r="E93" t="s">
        <v>334</v>
      </c>
      <c r="F93" s="15">
        <v>-490</v>
      </c>
      <c r="G93" t="s">
        <v>31</v>
      </c>
      <c r="H93" t="s">
        <v>103</v>
      </c>
      <c r="I93" t="s">
        <v>54</v>
      </c>
      <c r="J93">
        <f>VLOOKUP(B93,自助退!B:F,5,FALSE)</f>
        <v>490</v>
      </c>
      <c r="K93" t="str">
        <f t="shared" si="1"/>
        <v/>
      </c>
    </row>
    <row r="94" spans="1:11" ht="14.25" hidden="1">
      <c r="A94" s="17">
        <v>42893.687604166669</v>
      </c>
      <c r="B94" s="15">
        <v>83009</v>
      </c>
      <c r="D94" t="s">
        <v>336</v>
      </c>
      <c r="E94" t="s">
        <v>337</v>
      </c>
      <c r="F94" s="15">
        <v>-1355</v>
      </c>
      <c r="G94" t="s">
        <v>31</v>
      </c>
      <c r="H94" t="s">
        <v>104</v>
      </c>
      <c r="I94" t="s">
        <v>71</v>
      </c>
      <c r="J94">
        <f>VLOOKUP(B94,自助退!B:F,5,FALSE)</f>
        <v>1355</v>
      </c>
      <c r="K94" t="str">
        <f t="shared" si="1"/>
        <v/>
      </c>
    </row>
    <row r="95" spans="1:11" ht="14.25" hidden="1">
      <c r="A95" s="17">
        <v>42893.688750000001</v>
      </c>
      <c r="B95" s="15">
        <v>83063</v>
      </c>
      <c r="C95" t="s">
        <v>338</v>
      </c>
      <c r="D95" t="s">
        <v>339</v>
      </c>
      <c r="E95" t="s">
        <v>340</v>
      </c>
      <c r="F95" s="15">
        <v>-92</v>
      </c>
      <c r="G95" t="s">
        <v>31</v>
      </c>
      <c r="H95" t="s">
        <v>88</v>
      </c>
      <c r="I95" t="s">
        <v>54</v>
      </c>
      <c r="J95">
        <f>VLOOKUP(B95,自助退!B:F,5,FALSE)</f>
        <v>92</v>
      </c>
      <c r="K95" t="str">
        <f t="shared" si="1"/>
        <v/>
      </c>
    </row>
    <row r="96" spans="1:11" ht="14.25" hidden="1">
      <c r="A96" s="17">
        <v>42893.702870370369</v>
      </c>
      <c r="B96" s="15">
        <v>83615</v>
      </c>
      <c r="C96" t="s">
        <v>341</v>
      </c>
      <c r="D96" t="s">
        <v>342</v>
      </c>
      <c r="E96" t="s">
        <v>343</v>
      </c>
      <c r="F96" s="15">
        <v>-676</v>
      </c>
      <c r="G96" t="s">
        <v>31</v>
      </c>
      <c r="H96" t="s">
        <v>112</v>
      </c>
      <c r="I96" t="s">
        <v>54</v>
      </c>
      <c r="J96">
        <f>VLOOKUP(B96,自助退!B:F,5,FALSE)</f>
        <v>676</v>
      </c>
      <c r="K96" t="str">
        <f t="shared" si="1"/>
        <v/>
      </c>
    </row>
    <row r="97" spans="1:11" ht="14.25" hidden="1">
      <c r="A97" s="17">
        <v>42893.715949074074</v>
      </c>
      <c r="B97" s="15">
        <v>84066</v>
      </c>
      <c r="C97" t="s">
        <v>1981</v>
      </c>
      <c r="D97" t="s">
        <v>942</v>
      </c>
      <c r="E97" t="s">
        <v>2004</v>
      </c>
      <c r="F97" s="15">
        <v>-40</v>
      </c>
      <c r="G97" t="s">
        <v>31</v>
      </c>
      <c r="H97" t="s">
        <v>101</v>
      </c>
      <c r="I97" t="s">
        <v>71</v>
      </c>
      <c r="J97">
        <f>VLOOKUP(B97,自助退!B:F,5,FALSE)</f>
        <v>40</v>
      </c>
      <c r="K97" t="str">
        <f t="shared" si="1"/>
        <v/>
      </c>
    </row>
    <row r="98" spans="1:11" ht="14.25" hidden="1">
      <c r="A98" s="17">
        <v>42893.72078703704</v>
      </c>
      <c r="B98" s="15">
        <v>84217</v>
      </c>
      <c r="C98" t="s">
        <v>344</v>
      </c>
      <c r="D98" t="s">
        <v>345</v>
      </c>
      <c r="E98" t="s">
        <v>346</v>
      </c>
      <c r="F98" s="15">
        <v>-19</v>
      </c>
      <c r="G98" t="s">
        <v>31</v>
      </c>
      <c r="H98" t="s">
        <v>99</v>
      </c>
      <c r="I98" t="s">
        <v>54</v>
      </c>
      <c r="J98">
        <f>VLOOKUP(B98,自助退!B:F,5,FALSE)</f>
        <v>19</v>
      </c>
      <c r="K98" t="str">
        <f t="shared" si="1"/>
        <v/>
      </c>
    </row>
    <row r="99" spans="1:11" ht="14.25" hidden="1">
      <c r="A99" s="17">
        <v>42893.732916666668</v>
      </c>
      <c r="B99" s="15">
        <v>84541</v>
      </c>
      <c r="C99" t="s">
        <v>1981</v>
      </c>
      <c r="D99" t="s">
        <v>947</v>
      </c>
      <c r="E99" t="s">
        <v>2005</v>
      </c>
      <c r="F99" s="15">
        <v>-2900</v>
      </c>
      <c r="G99" t="s">
        <v>31</v>
      </c>
      <c r="H99" t="s">
        <v>85</v>
      </c>
      <c r="I99" t="s">
        <v>71</v>
      </c>
      <c r="J99">
        <f>VLOOKUP(B99,自助退!B:F,5,FALSE)</f>
        <v>2900</v>
      </c>
      <c r="K99" t="str">
        <f t="shared" si="1"/>
        <v/>
      </c>
    </row>
    <row r="100" spans="1:11" ht="14.25" hidden="1">
      <c r="A100" s="17">
        <v>42893.733101851853</v>
      </c>
      <c r="B100" s="15">
        <v>84550</v>
      </c>
      <c r="C100" t="s">
        <v>1981</v>
      </c>
      <c r="D100" t="s">
        <v>950</v>
      </c>
      <c r="E100" t="s">
        <v>2006</v>
      </c>
      <c r="F100" s="15">
        <v>-2000</v>
      </c>
      <c r="G100" t="s">
        <v>31</v>
      </c>
      <c r="H100" t="s">
        <v>81</v>
      </c>
      <c r="I100" t="s">
        <v>71</v>
      </c>
      <c r="J100">
        <f>VLOOKUP(B100,自助退!B:F,5,FALSE)</f>
        <v>2000</v>
      </c>
      <c r="K100" t="str">
        <f t="shared" si="1"/>
        <v/>
      </c>
    </row>
    <row r="101" spans="1:11" ht="14.25" hidden="1">
      <c r="A101" s="17">
        <v>42893.735729166663</v>
      </c>
      <c r="B101" s="15">
        <v>84611</v>
      </c>
      <c r="C101" t="s">
        <v>1981</v>
      </c>
      <c r="D101" t="s">
        <v>953</v>
      </c>
      <c r="E101" t="s">
        <v>2007</v>
      </c>
      <c r="F101" s="15">
        <v>-5599</v>
      </c>
      <c r="G101" t="s">
        <v>31</v>
      </c>
      <c r="H101" t="s">
        <v>105</v>
      </c>
      <c r="I101" t="s">
        <v>71</v>
      </c>
      <c r="J101">
        <f>VLOOKUP(B101,自助退!B:F,5,FALSE)</f>
        <v>5599</v>
      </c>
      <c r="K101" t="str">
        <f t="shared" si="1"/>
        <v/>
      </c>
    </row>
    <row r="102" spans="1:11" ht="14.25" hidden="1">
      <c r="A102" s="17">
        <v>42893.743321759262</v>
      </c>
      <c r="B102" s="15">
        <v>84753</v>
      </c>
      <c r="D102" t="s">
        <v>348</v>
      </c>
      <c r="E102" t="s">
        <v>349</v>
      </c>
      <c r="F102" s="15">
        <v>-818</v>
      </c>
      <c r="G102" t="s">
        <v>31</v>
      </c>
      <c r="H102" t="s">
        <v>101</v>
      </c>
      <c r="I102" t="s">
        <v>71</v>
      </c>
      <c r="J102">
        <f>VLOOKUP(B102,自助退!B:F,5,FALSE)</f>
        <v>818</v>
      </c>
      <c r="K102" t="str">
        <f t="shared" si="1"/>
        <v/>
      </c>
    </row>
    <row r="103" spans="1:11" ht="14.25" hidden="1">
      <c r="A103" s="17">
        <v>42893.746655092589</v>
      </c>
      <c r="B103" s="15">
        <v>84795</v>
      </c>
      <c r="C103" t="s">
        <v>350</v>
      </c>
      <c r="D103" t="s">
        <v>351</v>
      </c>
      <c r="E103" t="s">
        <v>352</v>
      </c>
      <c r="F103" s="15">
        <v>-96</v>
      </c>
      <c r="G103" t="s">
        <v>31</v>
      </c>
      <c r="H103" t="s">
        <v>95</v>
      </c>
      <c r="I103" t="s">
        <v>54</v>
      </c>
      <c r="J103">
        <f>VLOOKUP(B103,自助退!B:F,5,FALSE)</f>
        <v>96</v>
      </c>
      <c r="K103" t="str">
        <f t="shared" si="1"/>
        <v/>
      </c>
    </row>
    <row r="104" spans="1:11" ht="14.25" hidden="1">
      <c r="A104" s="17">
        <v>42893.747303240743</v>
      </c>
      <c r="B104" s="15">
        <v>84807</v>
      </c>
      <c r="C104" t="s">
        <v>1981</v>
      </c>
      <c r="D104" t="s">
        <v>962</v>
      </c>
      <c r="E104" t="s">
        <v>2008</v>
      </c>
      <c r="F104" s="15">
        <v>-300</v>
      </c>
      <c r="G104" t="s">
        <v>31</v>
      </c>
      <c r="H104" t="s">
        <v>86</v>
      </c>
      <c r="I104" t="s">
        <v>71</v>
      </c>
      <c r="J104">
        <f>VLOOKUP(B104,自助退!B:F,5,FALSE)</f>
        <v>300</v>
      </c>
      <c r="K104" t="str">
        <f t="shared" si="1"/>
        <v/>
      </c>
    </row>
    <row r="105" spans="1:11" ht="14.25" hidden="1">
      <c r="A105" s="17">
        <v>42893.747835648152</v>
      </c>
      <c r="B105" s="15">
        <v>84816</v>
      </c>
      <c r="C105" t="s">
        <v>1981</v>
      </c>
      <c r="D105" t="s">
        <v>962</v>
      </c>
      <c r="E105" t="s">
        <v>2008</v>
      </c>
      <c r="F105" s="15">
        <v>-3</v>
      </c>
      <c r="G105" t="s">
        <v>31</v>
      </c>
      <c r="H105" t="s">
        <v>86</v>
      </c>
      <c r="I105" t="s">
        <v>71</v>
      </c>
      <c r="J105">
        <f>VLOOKUP(B105,自助退!B:F,5,FALSE)</f>
        <v>3</v>
      </c>
      <c r="K105" t="str">
        <f t="shared" si="1"/>
        <v/>
      </c>
    </row>
    <row r="106" spans="1:11" ht="14.25" hidden="1">
      <c r="A106" s="17">
        <v>42893.754074074073</v>
      </c>
      <c r="B106" s="15">
        <v>84873</v>
      </c>
      <c r="C106" t="s">
        <v>1981</v>
      </c>
      <c r="D106" t="s">
        <v>967</v>
      </c>
      <c r="E106" t="s">
        <v>2009</v>
      </c>
      <c r="F106" s="15">
        <v>-5819</v>
      </c>
      <c r="G106" t="s">
        <v>31</v>
      </c>
      <c r="H106" t="s">
        <v>86</v>
      </c>
      <c r="I106" t="s">
        <v>71</v>
      </c>
      <c r="J106">
        <f>VLOOKUP(B106,自助退!B:F,5,FALSE)</f>
        <v>5819</v>
      </c>
      <c r="K106" t="str">
        <f t="shared" si="1"/>
        <v/>
      </c>
    </row>
    <row r="107" spans="1:11" ht="14.25" hidden="1">
      <c r="A107" s="17">
        <v>42893.77171296296</v>
      </c>
      <c r="B107" s="15">
        <v>84986</v>
      </c>
      <c r="C107" t="s">
        <v>353</v>
      </c>
      <c r="D107" t="s">
        <v>354</v>
      </c>
      <c r="E107" t="s">
        <v>355</v>
      </c>
      <c r="F107" s="15">
        <v>-36</v>
      </c>
      <c r="G107" t="s">
        <v>31</v>
      </c>
      <c r="H107" t="s">
        <v>88</v>
      </c>
      <c r="I107" t="s">
        <v>54</v>
      </c>
      <c r="J107">
        <f>VLOOKUP(B107,自助退!B:F,5,FALSE)</f>
        <v>36</v>
      </c>
      <c r="K107" t="str">
        <f t="shared" si="1"/>
        <v/>
      </c>
    </row>
    <row r="108" spans="1:11" ht="14.25" hidden="1">
      <c r="A108" s="17">
        <v>42893.773877314816</v>
      </c>
      <c r="B108" s="15">
        <v>84999</v>
      </c>
      <c r="C108" t="s">
        <v>1981</v>
      </c>
      <c r="D108" t="s">
        <v>974</v>
      </c>
      <c r="E108" t="s">
        <v>2010</v>
      </c>
      <c r="F108" s="15">
        <v>-800</v>
      </c>
      <c r="G108" t="s">
        <v>31</v>
      </c>
      <c r="H108" t="s">
        <v>112</v>
      </c>
      <c r="I108" t="s">
        <v>71</v>
      </c>
      <c r="J108">
        <f>VLOOKUP(B108,自助退!B:F,5,FALSE)</f>
        <v>800</v>
      </c>
      <c r="K108" t="str">
        <f t="shared" si="1"/>
        <v/>
      </c>
    </row>
    <row r="109" spans="1:11" ht="14.25" hidden="1">
      <c r="A109" s="17">
        <v>42893.778761574074</v>
      </c>
      <c r="B109" s="15">
        <v>85010</v>
      </c>
      <c r="C109" t="s">
        <v>356</v>
      </c>
      <c r="D109" t="s">
        <v>357</v>
      </c>
      <c r="E109" t="s">
        <v>358</v>
      </c>
      <c r="F109" s="15">
        <v>-1500</v>
      </c>
      <c r="G109" t="s">
        <v>31</v>
      </c>
      <c r="H109" t="s">
        <v>92</v>
      </c>
      <c r="I109" t="s">
        <v>54</v>
      </c>
      <c r="J109">
        <f>VLOOKUP(B109,自助退!B:F,5,FALSE)</f>
        <v>1500</v>
      </c>
      <c r="K109" t="str">
        <f t="shared" si="1"/>
        <v/>
      </c>
    </row>
    <row r="110" spans="1:11" ht="14.25" hidden="1">
      <c r="A110" s="17">
        <v>42893.826435185183</v>
      </c>
      <c r="B110" s="15">
        <v>85128</v>
      </c>
      <c r="C110" t="s">
        <v>359</v>
      </c>
      <c r="D110" t="s">
        <v>360</v>
      </c>
      <c r="E110" t="s">
        <v>361</v>
      </c>
      <c r="F110" s="15">
        <v>-7000</v>
      </c>
      <c r="G110" t="s">
        <v>31</v>
      </c>
      <c r="H110" t="s">
        <v>87</v>
      </c>
      <c r="I110" t="s">
        <v>54</v>
      </c>
      <c r="J110">
        <f>VLOOKUP(B110,自助退!B:F,5,FALSE)</f>
        <v>7000</v>
      </c>
      <c r="K110" t="str">
        <f t="shared" si="1"/>
        <v/>
      </c>
    </row>
    <row r="111" spans="1:11" ht="14.25" hidden="1">
      <c r="A111" s="17">
        <v>42893.830879629626</v>
      </c>
      <c r="B111" s="15">
        <v>85141</v>
      </c>
      <c r="D111" t="s">
        <v>363</v>
      </c>
      <c r="E111" t="s">
        <v>364</v>
      </c>
      <c r="F111" s="15">
        <v>-200</v>
      </c>
      <c r="G111" t="s">
        <v>31</v>
      </c>
      <c r="H111" t="s">
        <v>92</v>
      </c>
      <c r="I111" t="s">
        <v>71</v>
      </c>
      <c r="J111">
        <f>VLOOKUP(B111,自助退!B:F,5,FALSE)</f>
        <v>200</v>
      </c>
      <c r="K111" t="str">
        <f t="shared" si="1"/>
        <v/>
      </c>
    </row>
    <row r="112" spans="1:11" ht="14.25" hidden="1">
      <c r="A112" s="17">
        <v>42893.844629629632</v>
      </c>
      <c r="B112" s="15">
        <v>85166</v>
      </c>
      <c r="C112" t="s">
        <v>1981</v>
      </c>
      <c r="D112" t="s">
        <v>987</v>
      </c>
      <c r="E112" t="s">
        <v>2011</v>
      </c>
      <c r="F112" s="15">
        <v>-500</v>
      </c>
      <c r="G112" t="s">
        <v>31</v>
      </c>
      <c r="H112" t="s">
        <v>87</v>
      </c>
      <c r="I112" t="s">
        <v>71</v>
      </c>
      <c r="J112">
        <f>VLOOKUP(B112,自助退!B:F,5,FALSE)</f>
        <v>500</v>
      </c>
      <c r="K112" t="str">
        <f t="shared" si="1"/>
        <v/>
      </c>
    </row>
    <row r="113" spans="1:11" ht="14.25" hidden="1">
      <c r="A113" s="17">
        <v>42893.880219907405</v>
      </c>
      <c r="B113" s="15">
        <v>85263</v>
      </c>
      <c r="C113" t="s">
        <v>365</v>
      </c>
      <c r="D113" t="s">
        <v>366</v>
      </c>
      <c r="E113" t="s">
        <v>367</v>
      </c>
      <c r="F113" s="15">
        <v>-1000</v>
      </c>
      <c r="G113" t="s">
        <v>31</v>
      </c>
      <c r="H113" t="s">
        <v>116</v>
      </c>
      <c r="I113" t="s">
        <v>54</v>
      </c>
      <c r="J113">
        <f>VLOOKUP(B113,自助退!B:F,5,FALSE)</f>
        <v>1000</v>
      </c>
      <c r="K113" t="str">
        <f t="shared" si="1"/>
        <v/>
      </c>
    </row>
    <row r="114" spans="1:11" ht="14.25" hidden="1">
      <c r="A114" s="17">
        <v>42893.880902777775</v>
      </c>
      <c r="B114" s="15">
        <v>85265</v>
      </c>
      <c r="C114" t="s">
        <v>368</v>
      </c>
      <c r="D114" t="s">
        <v>366</v>
      </c>
      <c r="E114" t="s">
        <v>367</v>
      </c>
      <c r="F114" s="15">
        <v>-7066</v>
      </c>
      <c r="G114" t="s">
        <v>31</v>
      </c>
      <c r="H114" t="s">
        <v>116</v>
      </c>
      <c r="I114" t="s">
        <v>54</v>
      </c>
      <c r="J114">
        <f>VLOOKUP(B114,自助退!B:F,5,FALSE)</f>
        <v>7066</v>
      </c>
      <c r="K114" t="str">
        <f t="shared" si="1"/>
        <v/>
      </c>
    </row>
    <row r="115" spans="1:11" ht="14.25" hidden="1">
      <c r="A115" s="17">
        <v>42894.321157407408</v>
      </c>
      <c r="B115" s="15">
        <v>86123</v>
      </c>
      <c r="C115" t="s">
        <v>369</v>
      </c>
      <c r="D115" t="s">
        <v>370</v>
      </c>
      <c r="E115" t="s">
        <v>371</v>
      </c>
      <c r="F115" s="15">
        <v>-500</v>
      </c>
      <c r="G115" t="s">
        <v>31</v>
      </c>
      <c r="H115" t="s">
        <v>111</v>
      </c>
      <c r="I115" t="s">
        <v>54</v>
      </c>
      <c r="J115">
        <f>VLOOKUP(B115,自助退!B:F,5,FALSE)</f>
        <v>500</v>
      </c>
      <c r="K115" t="str">
        <f t="shared" si="1"/>
        <v/>
      </c>
    </row>
    <row r="116" spans="1:11" ht="14.25" hidden="1">
      <c r="A116" s="17">
        <v>42894.352986111109</v>
      </c>
      <c r="B116" s="15">
        <v>87381</v>
      </c>
      <c r="C116" t="s">
        <v>372</v>
      </c>
      <c r="D116" t="s">
        <v>373</v>
      </c>
      <c r="E116" t="s">
        <v>374</v>
      </c>
      <c r="F116" s="15">
        <v>-130</v>
      </c>
      <c r="G116" t="s">
        <v>31</v>
      </c>
      <c r="H116" t="s">
        <v>88</v>
      </c>
      <c r="I116" t="s">
        <v>54</v>
      </c>
      <c r="J116">
        <f>VLOOKUP(B116,自助退!B:F,5,FALSE)</f>
        <v>130</v>
      </c>
      <c r="K116" t="str">
        <f t="shared" si="1"/>
        <v/>
      </c>
    </row>
    <row r="117" spans="1:11" ht="14.25" hidden="1">
      <c r="A117" s="17">
        <v>42894.35732638889</v>
      </c>
      <c r="B117" s="15">
        <v>87681</v>
      </c>
      <c r="C117" t="s">
        <v>375</v>
      </c>
      <c r="D117" t="s">
        <v>376</v>
      </c>
      <c r="E117" t="s">
        <v>377</v>
      </c>
      <c r="F117" s="15">
        <v>-34</v>
      </c>
      <c r="G117" t="s">
        <v>31</v>
      </c>
      <c r="H117" t="s">
        <v>94</v>
      </c>
      <c r="I117" t="s">
        <v>54</v>
      </c>
      <c r="J117">
        <f>VLOOKUP(B117,自助退!B:F,5,FALSE)</f>
        <v>34</v>
      </c>
      <c r="K117" t="str">
        <f t="shared" si="1"/>
        <v/>
      </c>
    </row>
    <row r="118" spans="1:11" ht="14.25" hidden="1">
      <c r="A118" s="17">
        <v>42894.374016203707</v>
      </c>
      <c r="B118" s="15">
        <v>88959</v>
      </c>
      <c r="C118" t="s">
        <v>1981</v>
      </c>
      <c r="D118" t="s">
        <v>950</v>
      </c>
      <c r="E118" t="s">
        <v>2006</v>
      </c>
      <c r="F118" s="15">
        <v>-2000</v>
      </c>
      <c r="G118" t="s">
        <v>31</v>
      </c>
      <c r="H118" t="s">
        <v>2013</v>
      </c>
      <c r="I118" t="s">
        <v>71</v>
      </c>
      <c r="J118">
        <f>VLOOKUP(B118,自助退!B:F,5,FALSE)</f>
        <v>2000</v>
      </c>
      <c r="K118" t="str">
        <f t="shared" si="1"/>
        <v/>
      </c>
    </row>
    <row r="119" spans="1:11" ht="14.25" hidden="1">
      <c r="A119" s="17">
        <v>42894.377060185187</v>
      </c>
      <c r="B119" s="15">
        <v>89215</v>
      </c>
      <c r="C119" t="s">
        <v>378</v>
      </c>
      <c r="D119" t="s">
        <v>379</v>
      </c>
      <c r="E119" t="s">
        <v>380</v>
      </c>
      <c r="F119" s="15">
        <v>-300</v>
      </c>
      <c r="G119" t="s">
        <v>31</v>
      </c>
      <c r="H119" t="s">
        <v>115</v>
      </c>
      <c r="I119" t="s">
        <v>54</v>
      </c>
      <c r="J119">
        <f>VLOOKUP(B119,自助退!B:F,5,FALSE)</f>
        <v>300</v>
      </c>
      <c r="K119" t="str">
        <f t="shared" si="1"/>
        <v/>
      </c>
    </row>
    <row r="120" spans="1:11" ht="14.25" hidden="1">
      <c r="A120" s="17">
        <v>42894.384282407409</v>
      </c>
      <c r="B120" s="15">
        <v>89765</v>
      </c>
      <c r="C120" t="s">
        <v>381</v>
      </c>
      <c r="D120" t="s">
        <v>382</v>
      </c>
      <c r="E120" t="s">
        <v>383</v>
      </c>
      <c r="F120" s="15">
        <v>-500</v>
      </c>
      <c r="G120" t="s">
        <v>31</v>
      </c>
      <c r="H120" t="s">
        <v>82</v>
      </c>
      <c r="I120" t="s">
        <v>54</v>
      </c>
      <c r="J120">
        <f>VLOOKUP(B120,自助退!B:F,5,FALSE)</f>
        <v>500</v>
      </c>
      <c r="K120" t="str">
        <f t="shared" si="1"/>
        <v/>
      </c>
    </row>
    <row r="121" spans="1:11" ht="14.25" hidden="1">
      <c r="A121" s="17">
        <v>42894.39943287037</v>
      </c>
      <c r="B121" s="15">
        <v>90948</v>
      </c>
      <c r="C121" t="s">
        <v>1981</v>
      </c>
      <c r="D121" t="s">
        <v>1006</v>
      </c>
      <c r="E121" t="s">
        <v>1675</v>
      </c>
      <c r="F121" s="15">
        <v>-20</v>
      </c>
      <c r="G121" t="s">
        <v>31</v>
      </c>
      <c r="H121" t="s">
        <v>86</v>
      </c>
      <c r="I121" t="s">
        <v>71</v>
      </c>
      <c r="J121">
        <f>VLOOKUP(B121,自助退!B:F,5,FALSE)</f>
        <v>20</v>
      </c>
      <c r="K121" t="str">
        <f t="shared" si="1"/>
        <v/>
      </c>
    </row>
    <row r="122" spans="1:11" ht="14.25" hidden="1">
      <c r="A122" s="17">
        <v>42894.400104166663</v>
      </c>
      <c r="B122" s="15">
        <v>91014</v>
      </c>
      <c r="C122" t="s">
        <v>1981</v>
      </c>
      <c r="D122" t="s">
        <v>1006</v>
      </c>
      <c r="E122" t="s">
        <v>1675</v>
      </c>
      <c r="F122" s="15">
        <v>-14</v>
      </c>
      <c r="G122" t="s">
        <v>31</v>
      </c>
      <c r="H122" t="s">
        <v>86</v>
      </c>
      <c r="I122" t="s">
        <v>71</v>
      </c>
      <c r="J122">
        <f>VLOOKUP(B122,自助退!B:F,5,FALSE)</f>
        <v>14</v>
      </c>
      <c r="K122" t="str">
        <f t="shared" si="1"/>
        <v/>
      </c>
    </row>
    <row r="123" spans="1:11" ht="14.25" hidden="1">
      <c r="A123" s="17">
        <v>42894.420972222222</v>
      </c>
      <c r="B123" s="15">
        <v>92636</v>
      </c>
      <c r="C123" t="s">
        <v>1981</v>
      </c>
      <c r="D123" t="s">
        <v>1011</v>
      </c>
      <c r="E123" t="s">
        <v>2014</v>
      </c>
      <c r="F123" s="15">
        <v>-2000</v>
      </c>
      <c r="G123" t="s">
        <v>31</v>
      </c>
      <c r="H123" t="s">
        <v>105</v>
      </c>
      <c r="I123" t="s">
        <v>71</v>
      </c>
      <c r="J123">
        <f>VLOOKUP(B123,自助退!B:F,5,FALSE)</f>
        <v>2000</v>
      </c>
      <c r="K123" t="str">
        <f t="shared" si="1"/>
        <v/>
      </c>
    </row>
    <row r="124" spans="1:11" ht="14.25" hidden="1">
      <c r="A124" s="17">
        <v>42894.422094907408</v>
      </c>
      <c r="B124" s="15">
        <v>92714</v>
      </c>
      <c r="C124" t="s">
        <v>384</v>
      </c>
      <c r="D124" t="s">
        <v>385</v>
      </c>
      <c r="E124" t="s">
        <v>386</v>
      </c>
      <c r="F124" s="15">
        <v>-130</v>
      </c>
      <c r="G124" t="s">
        <v>31</v>
      </c>
      <c r="H124" t="s">
        <v>48</v>
      </c>
      <c r="I124" t="s">
        <v>54</v>
      </c>
      <c r="J124">
        <f>VLOOKUP(B124,自助退!B:F,5,FALSE)</f>
        <v>130</v>
      </c>
      <c r="K124" t="str">
        <f t="shared" si="1"/>
        <v/>
      </c>
    </row>
    <row r="125" spans="1:11" ht="14.25" hidden="1">
      <c r="A125" s="17">
        <v>42894.426111111112</v>
      </c>
      <c r="B125" s="15">
        <v>93014</v>
      </c>
      <c r="C125" t="s">
        <v>387</v>
      </c>
      <c r="D125" t="s">
        <v>388</v>
      </c>
      <c r="E125" t="s">
        <v>389</v>
      </c>
      <c r="F125" s="15">
        <v>-500</v>
      </c>
      <c r="G125" t="s">
        <v>31</v>
      </c>
      <c r="H125" t="s">
        <v>92</v>
      </c>
      <c r="I125" t="s">
        <v>54</v>
      </c>
      <c r="J125">
        <f>VLOOKUP(B125,自助退!B:F,5,FALSE)</f>
        <v>500</v>
      </c>
      <c r="K125" t="str">
        <f t="shared" si="1"/>
        <v/>
      </c>
    </row>
    <row r="126" spans="1:11" ht="14.25" hidden="1">
      <c r="A126" s="17">
        <v>42894.429675925923</v>
      </c>
      <c r="B126" s="15">
        <v>93325</v>
      </c>
      <c r="C126" t="s">
        <v>390</v>
      </c>
      <c r="D126" t="s">
        <v>391</v>
      </c>
      <c r="E126" t="s">
        <v>392</v>
      </c>
      <c r="F126" s="15">
        <v>-159</v>
      </c>
      <c r="G126" t="s">
        <v>31</v>
      </c>
      <c r="H126" t="s">
        <v>60</v>
      </c>
      <c r="I126" t="s">
        <v>54</v>
      </c>
      <c r="J126">
        <f>VLOOKUP(B126,自助退!B:F,5,FALSE)</f>
        <v>159</v>
      </c>
      <c r="K126" t="str">
        <f t="shared" si="1"/>
        <v/>
      </c>
    </row>
    <row r="127" spans="1:11" ht="14.25" hidden="1">
      <c r="A127" s="17">
        <v>42894.435185185182</v>
      </c>
      <c r="B127" s="15">
        <v>93755</v>
      </c>
      <c r="C127" t="s">
        <v>393</v>
      </c>
      <c r="D127" t="s">
        <v>394</v>
      </c>
      <c r="E127" t="s">
        <v>395</v>
      </c>
      <c r="F127" s="15">
        <v>-1900</v>
      </c>
      <c r="G127" t="s">
        <v>31</v>
      </c>
      <c r="H127" t="s">
        <v>119</v>
      </c>
      <c r="I127" t="s">
        <v>54</v>
      </c>
      <c r="J127">
        <f>VLOOKUP(B127,自助退!B:F,5,FALSE)</f>
        <v>1900</v>
      </c>
      <c r="K127" t="str">
        <f t="shared" si="1"/>
        <v/>
      </c>
    </row>
    <row r="128" spans="1:11" ht="14.25" hidden="1">
      <c r="A128" s="17">
        <v>42894.450358796297</v>
      </c>
      <c r="B128" s="15">
        <v>94865</v>
      </c>
      <c r="C128" t="s">
        <v>396</v>
      </c>
      <c r="D128" t="s">
        <v>397</v>
      </c>
      <c r="E128" t="s">
        <v>398</v>
      </c>
      <c r="F128" s="15">
        <v>-1244</v>
      </c>
      <c r="G128" t="s">
        <v>31</v>
      </c>
      <c r="H128" t="s">
        <v>84</v>
      </c>
      <c r="I128" t="s">
        <v>54</v>
      </c>
      <c r="J128">
        <f>VLOOKUP(B128,自助退!B:F,5,FALSE)</f>
        <v>1244</v>
      </c>
      <c r="K128" t="str">
        <f t="shared" si="1"/>
        <v/>
      </c>
    </row>
    <row r="129" spans="1:11" ht="14.25" hidden="1">
      <c r="A129" s="17">
        <v>42894.455266203702</v>
      </c>
      <c r="B129" s="15">
        <v>95185</v>
      </c>
      <c r="C129" t="s">
        <v>399</v>
      </c>
      <c r="D129" t="s">
        <v>400</v>
      </c>
      <c r="E129" t="s">
        <v>401</v>
      </c>
      <c r="F129" s="15">
        <v>-86</v>
      </c>
      <c r="G129" t="s">
        <v>31</v>
      </c>
      <c r="H129" t="s">
        <v>105</v>
      </c>
      <c r="I129" t="s">
        <v>54</v>
      </c>
      <c r="J129">
        <f>VLOOKUP(B129,自助退!B:F,5,FALSE)</f>
        <v>86</v>
      </c>
      <c r="K129" t="str">
        <f t="shared" si="1"/>
        <v/>
      </c>
    </row>
    <row r="130" spans="1:11" ht="14.25" hidden="1">
      <c r="A130" s="17">
        <v>42894.458402777775</v>
      </c>
      <c r="B130" s="15">
        <v>95406</v>
      </c>
      <c r="C130" t="s">
        <v>402</v>
      </c>
      <c r="D130" t="s">
        <v>403</v>
      </c>
      <c r="E130" t="s">
        <v>404</v>
      </c>
      <c r="F130" s="15">
        <v>-500</v>
      </c>
      <c r="G130" t="s">
        <v>31</v>
      </c>
      <c r="H130" t="s">
        <v>82</v>
      </c>
      <c r="I130" t="s">
        <v>54</v>
      </c>
      <c r="J130">
        <f>VLOOKUP(B130,自助退!B:F,5,FALSE)</f>
        <v>500</v>
      </c>
      <c r="K130" t="str">
        <f t="shared" si="1"/>
        <v/>
      </c>
    </row>
    <row r="131" spans="1:11" ht="14.25" hidden="1">
      <c r="A131" s="17">
        <v>42894.460405092592</v>
      </c>
      <c r="B131" s="15">
        <v>95549</v>
      </c>
      <c r="C131" t="s">
        <v>405</v>
      </c>
      <c r="D131" t="s">
        <v>406</v>
      </c>
      <c r="E131" t="s">
        <v>407</v>
      </c>
      <c r="F131" s="15">
        <v>-9000</v>
      </c>
      <c r="G131" t="s">
        <v>31</v>
      </c>
      <c r="H131" t="s">
        <v>84</v>
      </c>
      <c r="I131" t="s">
        <v>54</v>
      </c>
      <c r="J131">
        <f>VLOOKUP(B131,自助退!B:F,5,FALSE)</f>
        <v>9000</v>
      </c>
      <c r="K131" t="str">
        <f t="shared" ref="K131:K194" si="2">IF(J131=F131*-1,"",1)</f>
        <v/>
      </c>
    </row>
    <row r="132" spans="1:11" ht="14.25" hidden="1">
      <c r="A132" s="17">
        <v>42894.461030092592</v>
      </c>
      <c r="B132" s="15">
        <v>95590</v>
      </c>
      <c r="C132" t="s">
        <v>408</v>
      </c>
      <c r="D132" t="s">
        <v>409</v>
      </c>
      <c r="E132" t="s">
        <v>410</v>
      </c>
      <c r="F132" s="15">
        <v>-84</v>
      </c>
      <c r="G132" t="s">
        <v>31</v>
      </c>
      <c r="H132" t="s">
        <v>115</v>
      </c>
      <c r="I132" t="s">
        <v>54</v>
      </c>
      <c r="J132">
        <f>VLOOKUP(B132,自助退!B:F,5,FALSE)</f>
        <v>84</v>
      </c>
      <c r="K132" t="str">
        <f t="shared" si="2"/>
        <v/>
      </c>
    </row>
    <row r="133" spans="1:11" ht="14.25" hidden="1">
      <c r="A133" s="17">
        <v>42894.476064814815</v>
      </c>
      <c r="B133" s="15">
        <v>96559</v>
      </c>
      <c r="C133" t="s">
        <v>411</v>
      </c>
      <c r="D133" t="s">
        <v>412</v>
      </c>
      <c r="E133" t="s">
        <v>413</v>
      </c>
      <c r="F133" s="15">
        <v>-500</v>
      </c>
      <c r="G133" t="s">
        <v>31</v>
      </c>
      <c r="H133" t="s">
        <v>81</v>
      </c>
      <c r="I133" t="s">
        <v>54</v>
      </c>
      <c r="J133">
        <f>VLOOKUP(B133,自助退!B:F,5,FALSE)</f>
        <v>500</v>
      </c>
      <c r="K133" t="str">
        <f t="shared" si="2"/>
        <v/>
      </c>
    </row>
    <row r="134" spans="1:11" ht="14.25" hidden="1">
      <c r="A134" s="17">
        <v>42894.480624999997</v>
      </c>
      <c r="B134" s="15">
        <v>96846</v>
      </c>
      <c r="D134" t="s">
        <v>415</v>
      </c>
      <c r="E134" t="s">
        <v>416</v>
      </c>
      <c r="F134" s="15">
        <v>-500</v>
      </c>
      <c r="G134" t="s">
        <v>31</v>
      </c>
      <c r="H134" t="s">
        <v>105</v>
      </c>
      <c r="I134" t="s">
        <v>71</v>
      </c>
      <c r="J134">
        <f>VLOOKUP(B134,自助退!B:F,5,FALSE)</f>
        <v>500</v>
      </c>
      <c r="K134" t="str">
        <f t="shared" si="2"/>
        <v/>
      </c>
    </row>
    <row r="135" spans="1:11" ht="14.25" hidden="1">
      <c r="A135" s="17">
        <v>42894.489259259259</v>
      </c>
      <c r="B135" s="15">
        <v>97285</v>
      </c>
      <c r="C135" t="s">
        <v>417</v>
      </c>
      <c r="D135" t="s">
        <v>418</v>
      </c>
      <c r="E135" t="s">
        <v>419</v>
      </c>
      <c r="F135" s="15">
        <v>-278</v>
      </c>
      <c r="G135" t="s">
        <v>31</v>
      </c>
      <c r="H135" t="s">
        <v>108</v>
      </c>
      <c r="I135" t="s">
        <v>54</v>
      </c>
      <c r="J135">
        <f>VLOOKUP(B135,自助退!B:F,5,FALSE)</f>
        <v>278</v>
      </c>
      <c r="K135" t="str">
        <f t="shared" si="2"/>
        <v/>
      </c>
    </row>
    <row r="136" spans="1:11" ht="14.25" hidden="1">
      <c r="A136" s="17">
        <v>42894.497187499997</v>
      </c>
      <c r="B136" s="15">
        <v>97627</v>
      </c>
      <c r="C136" t="s">
        <v>420</v>
      </c>
      <c r="D136" t="s">
        <v>421</v>
      </c>
      <c r="E136" t="s">
        <v>422</v>
      </c>
      <c r="F136" s="15">
        <v>-34</v>
      </c>
      <c r="G136" t="s">
        <v>31</v>
      </c>
      <c r="H136" t="s">
        <v>89</v>
      </c>
      <c r="I136" t="s">
        <v>54</v>
      </c>
      <c r="J136">
        <f>VLOOKUP(B136,自助退!B:F,5,FALSE)</f>
        <v>34</v>
      </c>
      <c r="K136" t="str">
        <f t="shared" si="2"/>
        <v/>
      </c>
    </row>
    <row r="137" spans="1:11" ht="14.25" hidden="1">
      <c r="A137" s="17">
        <v>42894.498738425929</v>
      </c>
      <c r="B137" s="15">
        <v>97699</v>
      </c>
      <c r="C137" t="s">
        <v>1981</v>
      </c>
      <c r="D137" t="s">
        <v>1040</v>
      </c>
      <c r="E137" t="s">
        <v>2015</v>
      </c>
      <c r="F137" s="15">
        <v>-857</v>
      </c>
      <c r="G137" t="s">
        <v>31</v>
      </c>
      <c r="H137" t="s">
        <v>94</v>
      </c>
      <c r="I137" t="s">
        <v>71</v>
      </c>
      <c r="J137">
        <f>VLOOKUP(B137,自助退!B:F,5,FALSE)</f>
        <v>857</v>
      </c>
      <c r="K137" t="str">
        <f t="shared" si="2"/>
        <v/>
      </c>
    </row>
    <row r="138" spans="1:11" ht="14.25" hidden="1">
      <c r="A138" s="17">
        <v>42894.527291666665</v>
      </c>
      <c r="B138" s="15">
        <v>98268</v>
      </c>
      <c r="C138" t="s">
        <v>423</v>
      </c>
      <c r="D138" t="s">
        <v>424</v>
      </c>
      <c r="E138" t="s">
        <v>425</v>
      </c>
      <c r="F138" s="15">
        <v>-500</v>
      </c>
      <c r="G138" t="s">
        <v>31</v>
      </c>
      <c r="H138" t="s">
        <v>99</v>
      </c>
      <c r="I138" t="s">
        <v>54</v>
      </c>
      <c r="J138">
        <f>VLOOKUP(B138,自助退!B:F,5,FALSE)</f>
        <v>500</v>
      </c>
      <c r="K138" t="str">
        <f t="shared" si="2"/>
        <v/>
      </c>
    </row>
    <row r="139" spans="1:11" ht="14.25" hidden="1">
      <c r="A139" s="17">
        <v>42894.547939814816</v>
      </c>
      <c r="B139" s="15">
        <v>98432</v>
      </c>
      <c r="C139" t="s">
        <v>426</v>
      </c>
      <c r="D139" t="s">
        <v>427</v>
      </c>
      <c r="E139" t="s">
        <v>428</v>
      </c>
      <c r="F139" s="15">
        <v>-1094</v>
      </c>
      <c r="G139" t="s">
        <v>31</v>
      </c>
      <c r="H139" t="s">
        <v>90</v>
      </c>
      <c r="I139" t="s">
        <v>54</v>
      </c>
      <c r="J139">
        <f>VLOOKUP(B139,自助退!B:F,5,FALSE)</f>
        <v>1094</v>
      </c>
      <c r="K139" t="str">
        <f t="shared" si="2"/>
        <v/>
      </c>
    </row>
    <row r="140" spans="1:11" ht="14.25" hidden="1">
      <c r="A140" s="17">
        <v>42894.563113425924</v>
      </c>
      <c r="B140" s="15">
        <v>98550</v>
      </c>
      <c r="D140" t="s">
        <v>430</v>
      </c>
      <c r="E140" t="s">
        <v>431</v>
      </c>
      <c r="F140" s="15">
        <v>-64</v>
      </c>
      <c r="G140" t="s">
        <v>31</v>
      </c>
      <c r="H140" t="s">
        <v>83</v>
      </c>
      <c r="I140" t="s">
        <v>71</v>
      </c>
      <c r="J140">
        <f>VLOOKUP(B140,自助退!B:F,5,FALSE)</f>
        <v>64</v>
      </c>
      <c r="K140" t="str">
        <f t="shared" si="2"/>
        <v/>
      </c>
    </row>
    <row r="141" spans="1:11" ht="14.25" hidden="1">
      <c r="A141" s="17">
        <v>42894.56695601852</v>
      </c>
      <c r="B141" s="15">
        <v>98595</v>
      </c>
      <c r="C141" t="s">
        <v>1981</v>
      </c>
      <c r="D141" t="s">
        <v>1049</v>
      </c>
      <c r="E141" t="s">
        <v>2017</v>
      </c>
      <c r="F141" s="15">
        <v>-145</v>
      </c>
      <c r="G141" t="s">
        <v>31</v>
      </c>
      <c r="H141" t="s">
        <v>83</v>
      </c>
      <c r="I141" t="s">
        <v>71</v>
      </c>
      <c r="J141">
        <f>VLOOKUP(B141,自助退!B:F,5,FALSE)</f>
        <v>145</v>
      </c>
      <c r="K141" t="str">
        <f t="shared" si="2"/>
        <v/>
      </c>
    </row>
    <row r="142" spans="1:11" ht="14.25" hidden="1">
      <c r="A142" s="17">
        <v>42894.573287037034</v>
      </c>
      <c r="B142" s="15">
        <v>98686</v>
      </c>
      <c r="D142" t="s">
        <v>433</v>
      </c>
      <c r="E142" t="s">
        <v>434</v>
      </c>
      <c r="F142" s="15">
        <v>-113</v>
      </c>
      <c r="G142" t="s">
        <v>31</v>
      </c>
      <c r="H142" t="s">
        <v>87</v>
      </c>
      <c r="I142" t="s">
        <v>71</v>
      </c>
      <c r="J142">
        <f>VLOOKUP(B142,自助退!B:F,5,FALSE)</f>
        <v>113</v>
      </c>
      <c r="K142" t="str">
        <f t="shared" si="2"/>
        <v/>
      </c>
    </row>
    <row r="143" spans="1:11" ht="14.25" hidden="1">
      <c r="A143" s="17">
        <v>42894.573807870373</v>
      </c>
      <c r="B143" s="15">
        <v>98697</v>
      </c>
      <c r="D143" t="s">
        <v>436</v>
      </c>
      <c r="E143" t="s">
        <v>437</v>
      </c>
      <c r="F143" s="15">
        <v>-113</v>
      </c>
      <c r="G143" t="s">
        <v>31</v>
      </c>
      <c r="H143" t="s">
        <v>87</v>
      </c>
      <c r="I143" t="s">
        <v>71</v>
      </c>
      <c r="J143">
        <f>VLOOKUP(B143,自助退!B:F,5,FALSE)</f>
        <v>113</v>
      </c>
      <c r="K143" t="str">
        <f t="shared" si="2"/>
        <v/>
      </c>
    </row>
    <row r="144" spans="1:11" ht="14.25" hidden="1">
      <c r="A144" s="17">
        <v>42894.618923611109</v>
      </c>
      <c r="B144" s="15">
        <v>100440</v>
      </c>
      <c r="C144" t="s">
        <v>438</v>
      </c>
      <c r="D144" t="s">
        <v>439</v>
      </c>
      <c r="E144" t="s">
        <v>440</v>
      </c>
      <c r="F144" s="15">
        <v>-730</v>
      </c>
      <c r="G144" t="s">
        <v>31</v>
      </c>
      <c r="H144" t="s">
        <v>99</v>
      </c>
      <c r="I144" t="s">
        <v>54</v>
      </c>
      <c r="J144">
        <f>VLOOKUP(B144,自助退!B:F,5,FALSE)</f>
        <v>730</v>
      </c>
      <c r="K144" t="str">
        <f t="shared" si="2"/>
        <v/>
      </c>
    </row>
    <row r="145" spans="1:11" ht="14.25" hidden="1">
      <c r="A145" s="17">
        <v>42894.619502314818</v>
      </c>
      <c r="B145" s="15">
        <v>100480</v>
      </c>
      <c r="C145" t="s">
        <v>441</v>
      </c>
      <c r="D145" t="s">
        <v>442</v>
      </c>
      <c r="E145" t="s">
        <v>443</v>
      </c>
      <c r="F145" s="15">
        <v>-816</v>
      </c>
      <c r="G145" t="s">
        <v>31</v>
      </c>
      <c r="H145" t="s">
        <v>111</v>
      </c>
      <c r="I145" t="s">
        <v>54</v>
      </c>
      <c r="J145">
        <f>VLOOKUP(B145,自助退!B:F,5,FALSE)</f>
        <v>816</v>
      </c>
      <c r="K145" t="str">
        <f t="shared" si="2"/>
        <v/>
      </c>
    </row>
    <row r="146" spans="1:11" ht="14.25" hidden="1">
      <c r="A146" s="17">
        <v>42894.630381944444</v>
      </c>
      <c r="B146" s="15">
        <v>101101</v>
      </c>
      <c r="C146" t="s">
        <v>444</v>
      </c>
      <c r="D146" t="s">
        <v>445</v>
      </c>
      <c r="E146" t="s">
        <v>446</v>
      </c>
      <c r="F146" s="15">
        <v>-500</v>
      </c>
      <c r="G146" t="s">
        <v>31</v>
      </c>
      <c r="H146" t="s">
        <v>82</v>
      </c>
      <c r="I146" t="s">
        <v>54</v>
      </c>
      <c r="J146">
        <f>VLOOKUP(B146,自助退!B:F,5,FALSE)</f>
        <v>500</v>
      </c>
      <c r="K146" t="str">
        <f t="shared" si="2"/>
        <v/>
      </c>
    </row>
    <row r="147" spans="1:11" ht="14.25" hidden="1">
      <c r="A147" s="17">
        <v>42894.636469907404</v>
      </c>
      <c r="B147" s="15">
        <v>101433</v>
      </c>
      <c r="C147" t="s">
        <v>447</v>
      </c>
      <c r="D147" t="s">
        <v>448</v>
      </c>
      <c r="E147" t="s">
        <v>449</v>
      </c>
      <c r="F147" s="15">
        <v>-66</v>
      </c>
      <c r="G147" t="s">
        <v>31</v>
      </c>
      <c r="H147" t="s">
        <v>100</v>
      </c>
      <c r="I147" t="s">
        <v>54</v>
      </c>
      <c r="J147">
        <f>VLOOKUP(B147,自助退!B:F,5,FALSE)</f>
        <v>66</v>
      </c>
      <c r="K147" t="str">
        <f t="shared" si="2"/>
        <v/>
      </c>
    </row>
    <row r="148" spans="1:11" ht="14.25" hidden="1">
      <c r="A148" s="17">
        <v>42894.652627314812</v>
      </c>
      <c r="B148" s="15">
        <v>102264</v>
      </c>
      <c r="C148" t="s">
        <v>1981</v>
      </c>
      <c r="D148" t="s">
        <v>1064</v>
      </c>
      <c r="E148" t="s">
        <v>2018</v>
      </c>
      <c r="F148" s="15">
        <v>-564</v>
      </c>
      <c r="G148" t="s">
        <v>31</v>
      </c>
      <c r="H148" t="s">
        <v>91</v>
      </c>
      <c r="I148" t="s">
        <v>71</v>
      </c>
      <c r="J148">
        <f>VLOOKUP(B148,自助退!B:F,5,FALSE)</f>
        <v>564</v>
      </c>
      <c r="K148" t="str">
        <f t="shared" si="2"/>
        <v/>
      </c>
    </row>
    <row r="149" spans="1:11" ht="14.25" hidden="1">
      <c r="A149" s="17">
        <v>42894.654293981483</v>
      </c>
      <c r="B149" s="15">
        <v>102346</v>
      </c>
      <c r="C149" t="s">
        <v>450</v>
      </c>
      <c r="D149" t="s">
        <v>451</v>
      </c>
      <c r="E149" t="s">
        <v>452</v>
      </c>
      <c r="F149" s="15">
        <v>-380</v>
      </c>
      <c r="G149" t="s">
        <v>31</v>
      </c>
      <c r="H149" t="s">
        <v>48</v>
      </c>
      <c r="I149" t="s">
        <v>54</v>
      </c>
      <c r="J149">
        <f>VLOOKUP(B149,自助退!B:F,5,FALSE)</f>
        <v>380</v>
      </c>
      <c r="K149" t="str">
        <f t="shared" si="2"/>
        <v/>
      </c>
    </row>
    <row r="150" spans="1:11" ht="14.25" hidden="1">
      <c r="A150" s="17">
        <v>42894.66505787037</v>
      </c>
      <c r="B150" s="15">
        <v>103000</v>
      </c>
      <c r="C150" t="s">
        <v>453</v>
      </c>
      <c r="D150" t="s">
        <v>454</v>
      </c>
      <c r="E150" t="s">
        <v>455</v>
      </c>
      <c r="F150" s="15">
        <v>-1415</v>
      </c>
      <c r="G150" t="s">
        <v>31</v>
      </c>
      <c r="H150" t="s">
        <v>84</v>
      </c>
      <c r="I150" t="s">
        <v>54</v>
      </c>
      <c r="J150">
        <f>VLOOKUP(B150,自助退!B:F,5,FALSE)</f>
        <v>1415</v>
      </c>
      <c r="K150" t="str">
        <f t="shared" si="2"/>
        <v/>
      </c>
    </row>
    <row r="151" spans="1:11" ht="14.25" hidden="1">
      <c r="A151" s="17">
        <v>42894.665243055555</v>
      </c>
      <c r="B151" s="15">
        <v>103016</v>
      </c>
      <c r="D151" t="s">
        <v>457</v>
      </c>
      <c r="E151" t="s">
        <v>458</v>
      </c>
      <c r="F151" s="15">
        <v>-4722</v>
      </c>
      <c r="G151" t="s">
        <v>31</v>
      </c>
      <c r="H151" t="s">
        <v>112</v>
      </c>
      <c r="I151" t="s">
        <v>71</v>
      </c>
      <c r="J151">
        <f>VLOOKUP(B151,自助退!B:F,5,FALSE)</f>
        <v>4722</v>
      </c>
      <c r="K151" t="str">
        <f t="shared" si="2"/>
        <v/>
      </c>
    </row>
    <row r="152" spans="1:11" ht="14.25" hidden="1">
      <c r="A152" s="17">
        <v>42894.66574074074</v>
      </c>
      <c r="B152" s="15">
        <v>103051</v>
      </c>
      <c r="C152" t="s">
        <v>459</v>
      </c>
      <c r="D152" t="s">
        <v>460</v>
      </c>
      <c r="E152" t="s">
        <v>461</v>
      </c>
      <c r="F152" s="15">
        <v>-100</v>
      </c>
      <c r="G152" t="s">
        <v>31</v>
      </c>
      <c r="H152" t="s">
        <v>56</v>
      </c>
      <c r="I152" t="s">
        <v>54</v>
      </c>
      <c r="J152">
        <f>VLOOKUP(B152,自助退!B:F,5,FALSE)</f>
        <v>100</v>
      </c>
      <c r="K152" t="str">
        <f t="shared" si="2"/>
        <v/>
      </c>
    </row>
    <row r="153" spans="1:11" ht="14.25" hidden="1">
      <c r="A153" s="17">
        <v>42894.667094907411</v>
      </c>
      <c r="B153" s="15">
        <v>103127</v>
      </c>
      <c r="C153" t="s">
        <v>462</v>
      </c>
      <c r="D153" t="s">
        <v>463</v>
      </c>
      <c r="E153" t="s">
        <v>464</v>
      </c>
      <c r="F153" s="15">
        <v>-167</v>
      </c>
      <c r="G153" t="s">
        <v>31</v>
      </c>
      <c r="H153" t="s">
        <v>94</v>
      </c>
      <c r="I153" t="s">
        <v>54</v>
      </c>
      <c r="J153">
        <f>VLOOKUP(B153,自助退!B:F,5,FALSE)</f>
        <v>167</v>
      </c>
      <c r="K153" t="str">
        <f t="shared" si="2"/>
        <v/>
      </c>
    </row>
    <row r="154" spans="1:11" ht="14.25" hidden="1">
      <c r="A154" s="17">
        <v>42894.676388888889</v>
      </c>
      <c r="B154" s="15">
        <v>103524</v>
      </c>
      <c r="C154" t="s">
        <v>465</v>
      </c>
      <c r="D154" t="s">
        <v>466</v>
      </c>
      <c r="E154" t="s">
        <v>467</v>
      </c>
      <c r="F154" s="15">
        <v>-700</v>
      </c>
      <c r="G154" t="s">
        <v>31</v>
      </c>
      <c r="H154" t="s">
        <v>82</v>
      </c>
      <c r="I154" t="s">
        <v>54</v>
      </c>
      <c r="J154">
        <f>VLOOKUP(B154,自助退!B:F,5,FALSE)</f>
        <v>700</v>
      </c>
      <c r="K154" t="str">
        <f t="shared" si="2"/>
        <v/>
      </c>
    </row>
    <row r="155" spans="1:11" ht="14.25" hidden="1">
      <c r="A155" s="17">
        <v>42894.678564814814</v>
      </c>
      <c r="B155" s="15">
        <v>103590</v>
      </c>
      <c r="D155" t="s">
        <v>469</v>
      </c>
      <c r="E155" t="s">
        <v>470</v>
      </c>
      <c r="F155" s="15">
        <v>-54</v>
      </c>
      <c r="G155" t="s">
        <v>31</v>
      </c>
      <c r="H155" t="s">
        <v>87</v>
      </c>
      <c r="I155" t="s">
        <v>71</v>
      </c>
      <c r="J155">
        <f>VLOOKUP(B155,自助退!B:F,5,FALSE)</f>
        <v>54</v>
      </c>
      <c r="K155" t="str">
        <f t="shared" si="2"/>
        <v/>
      </c>
    </row>
    <row r="156" spans="1:11" ht="14.25" hidden="1">
      <c r="A156" s="17">
        <v>42894.680312500001</v>
      </c>
      <c r="B156" s="15">
        <v>103644</v>
      </c>
      <c r="C156" t="s">
        <v>471</v>
      </c>
      <c r="D156" t="s">
        <v>472</v>
      </c>
      <c r="E156" t="s">
        <v>473</v>
      </c>
      <c r="F156" s="15">
        <v>-200</v>
      </c>
      <c r="G156" t="s">
        <v>31</v>
      </c>
      <c r="H156" t="s">
        <v>112</v>
      </c>
      <c r="I156" t="s">
        <v>54</v>
      </c>
      <c r="J156">
        <f>VLOOKUP(B156,自助退!B:F,5,FALSE)</f>
        <v>200</v>
      </c>
      <c r="K156" t="str">
        <f t="shared" si="2"/>
        <v/>
      </c>
    </row>
    <row r="157" spans="1:11" ht="14.25" hidden="1">
      <c r="A157" s="17">
        <v>42894.697314814817</v>
      </c>
      <c r="B157" s="15">
        <v>104325</v>
      </c>
      <c r="C157" t="s">
        <v>1981</v>
      </c>
      <c r="D157" t="s">
        <v>1087</v>
      </c>
      <c r="E157" t="s">
        <v>2019</v>
      </c>
      <c r="F157" s="15">
        <v>-292</v>
      </c>
      <c r="G157" t="s">
        <v>31</v>
      </c>
      <c r="H157" t="s">
        <v>84</v>
      </c>
      <c r="I157" t="s">
        <v>71</v>
      </c>
      <c r="J157">
        <f>VLOOKUP(B157,自助退!B:F,5,FALSE)</f>
        <v>292</v>
      </c>
      <c r="K157" t="str">
        <f t="shared" si="2"/>
        <v/>
      </c>
    </row>
    <row r="158" spans="1:11" s="40" customFormat="1" ht="14.25" hidden="1">
      <c r="A158" s="17">
        <v>42894.697569444441</v>
      </c>
      <c r="B158" s="15">
        <v>104331</v>
      </c>
      <c r="C158" t="s">
        <v>474</v>
      </c>
      <c r="D158" t="s">
        <v>475</v>
      </c>
      <c r="E158" t="s">
        <v>476</v>
      </c>
      <c r="F158" s="15">
        <v>-663</v>
      </c>
      <c r="G158" t="s">
        <v>31</v>
      </c>
      <c r="H158" t="s">
        <v>111</v>
      </c>
      <c r="I158" t="s">
        <v>54</v>
      </c>
      <c r="J158">
        <f>VLOOKUP(B158,自助退!B:F,5,FALSE)</f>
        <v>663</v>
      </c>
      <c r="K158" t="str">
        <f t="shared" si="2"/>
        <v/>
      </c>
    </row>
    <row r="159" spans="1:11" ht="14.25" hidden="1">
      <c r="A159" s="17">
        <v>42894.70653935185</v>
      </c>
      <c r="B159" s="15">
        <v>104574</v>
      </c>
      <c r="C159" t="s">
        <v>1981</v>
      </c>
      <c r="D159" t="s">
        <v>1092</v>
      </c>
      <c r="E159" t="s">
        <v>2020</v>
      </c>
      <c r="F159" s="15">
        <v>-273</v>
      </c>
      <c r="G159" t="s">
        <v>31</v>
      </c>
      <c r="H159" t="s">
        <v>85</v>
      </c>
      <c r="I159" t="s">
        <v>71</v>
      </c>
      <c r="J159">
        <f>VLOOKUP(B159,自助退!B:F,5,FALSE)</f>
        <v>273</v>
      </c>
      <c r="K159" t="str">
        <f t="shared" si="2"/>
        <v/>
      </c>
    </row>
    <row r="160" spans="1:11" ht="14.25" hidden="1">
      <c r="A160" s="17">
        <v>42894.720173611109</v>
      </c>
      <c r="B160" s="15">
        <v>105000</v>
      </c>
      <c r="C160" t="s">
        <v>477</v>
      </c>
      <c r="D160" t="s">
        <v>478</v>
      </c>
      <c r="E160" t="s">
        <v>479</v>
      </c>
      <c r="F160" s="15">
        <v>-2691</v>
      </c>
      <c r="G160" t="s">
        <v>31</v>
      </c>
      <c r="H160" t="s">
        <v>112</v>
      </c>
      <c r="I160" t="s">
        <v>54</v>
      </c>
      <c r="J160">
        <f>VLOOKUP(B160,自助退!B:F,5,FALSE)</f>
        <v>2691</v>
      </c>
      <c r="K160" t="str">
        <f t="shared" si="2"/>
        <v/>
      </c>
    </row>
    <row r="161" spans="1:11" ht="14.25" hidden="1">
      <c r="A161" s="17">
        <v>42894.722187500003</v>
      </c>
      <c r="B161" s="15">
        <v>105052</v>
      </c>
      <c r="C161" t="s">
        <v>480</v>
      </c>
      <c r="D161" t="s">
        <v>481</v>
      </c>
      <c r="E161" t="s">
        <v>482</v>
      </c>
      <c r="F161" s="15">
        <v>-38</v>
      </c>
      <c r="G161" t="s">
        <v>31</v>
      </c>
      <c r="H161" t="s">
        <v>111</v>
      </c>
      <c r="I161" t="s">
        <v>54</v>
      </c>
      <c r="J161">
        <f>VLOOKUP(B161,自助退!B:F,5,FALSE)</f>
        <v>38</v>
      </c>
      <c r="K161" t="str">
        <f t="shared" si="2"/>
        <v/>
      </c>
    </row>
    <row r="162" spans="1:11" ht="14.25" hidden="1">
      <c r="A162" s="17">
        <v>42894.723333333335</v>
      </c>
      <c r="B162" s="15">
        <v>105086</v>
      </c>
      <c r="C162" t="s">
        <v>483</v>
      </c>
      <c r="D162" t="s">
        <v>484</v>
      </c>
      <c r="E162" t="s">
        <v>485</v>
      </c>
      <c r="F162" s="15">
        <v>-1000</v>
      </c>
      <c r="G162" t="s">
        <v>31</v>
      </c>
      <c r="H162" t="s">
        <v>92</v>
      </c>
      <c r="I162" t="s">
        <v>54</v>
      </c>
      <c r="J162">
        <f>VLOOKUP(B162,自助退!B:F,5,FALSE)</f>
        <v>1000</v>
      </c>
      <c r="K162" t="str">
        <f t="shared" si="2"/>
        <v/>
      </c>
    </row>
    <row r="163" spans="1:11" ht="14.25" hidden="1">
      <c r="A163" s="17">
        <v>42894.763495370367</v>
      </c>
      <c r="B163" s="15">
        <v>105580</v>
      </c>
      <c r="C163" t="s">
        <v>1981</v>
      </c>
      <c r="D163" t="s">
        <v>1101</v>
      </c>
      <c r="E163" t="s">
        <v>2021</v>
      </c>
      <c r="F163" s="15">
        <v>-248</v>
      </c>
      <c r="G163" t="s">
        <v>31</v>
      </c>
      <c r="H163" t="s">
        <v>90</v>
      </c>
      <c r="I163" t="s">
        <v>71</v>
      </c>
      <c r="J163">
        <f>VLOOKUP(B163,自助退!B:F,5,FALSE)</f>
        <v>248</v>
      </c>
      <c r="K163" t="str">
        <f t="shared" si="2"/>
        <v/>
      </c>
    </row>
    <row r="164" spans="1:11" ht="14.25" hidden="1">
      <c r="A164" s="17">
        <v>42894.764548611114</v>
      </c>
      <c r="B164" s="15">
        <v>105586</v>
      </c>
      <c r="C164" t="s">
        <v>486</v>
      </c>
      <c r="D164" t="s">
        <v>487</v>
      </c>
      <c r="E164" t="s">
        <v>488</v>
      </c>
      <c r="F164" s="15">
        <v>-28</v>
      </c>
      <c r="G164" t="s">
        <v>31</v>
      </c>
      <c r="H164" t="s">
        <v>90</v>
      </c>
      <c r="I164" t="s">
        <v>54</v>
      </c>
      <c r="J164">
        <f>VLOOKUP(B164,自助退!B:F,5,FALSE)</f>
        <v>28</v>
      </c>
      <c r="K164" t="str">
        <f t="shared" si="2"/>
        <v/>
      </c>
    </row>
    <row r="165" spans="1:11" ht="14.25" hidden="1">
      <c r="A165" s="17">
        <v>42894.894120370373</v>
      </c>
      <c r="B165" s="15">
        <v>105957</v>
      </c>
      <c r="D165" t="s">
        <v>490</v>
      </c>
      <c r="E165" t="s">
        <v>491</v>
      </c>
      <c r="F165" s="15">
        <v>-96</v>
      </c>
      <c r="G165" t="s">
        <v>31</v>
      </c>
      <c r="H165" t="s">
        <v>110</v>
      </c>
      <c r="I165" t="s">
        <v>71</v>
      </c>
      <c r="J165">
        <f>VLOOKUP(B165,自助退!B:F,5,FALSE)</f>
        <v>96</v>
      </c>
      <c r="K165" t="str">
        <f t="shared" si="2"/>
        <v/>
      </c>
    </row>
    <row r="166" spans="1:11" ht="14.25" hidden="1">
      <c r="A166" s="17">
        <v>42894.91269675926</v>
      </c>
      <c r="B166" s="15">
        <v>105999</v>
      </c>
      <c r="C166" t="s">
        <v>492</v>
      </c>
      <c r="D166" t="s">
        <v>493</v>
      </c>
      <c r="E166" t="s">
        <v>494</v>
      </c>
      <c r="F166" s="15">
        <v>-20</v>
      </c>
      <c r="G166" t="s">
        <v>31</v>
      </c>
      <c r="H166" t="s">
        <v>92</v>
      </c>
      <c r="I166" t="s">
        <v>54</v>
      </c>
      <c r="J166">
        <f>VLOOKUP(B166,自助退!B:F,5,FALSE)</f>
        <v>20</v>
      </c>
      <c r="K166" t="str">
        <f t="shared" si="2"/>
        <v/>
      </c>
    </row>
    <row r="167" spans="1:11" ht="14.25" hidden="1">
      <c r="A167" s="17">
        <v>42894.913344907407</v>
      </c>
      <c r="B167" s="15">
        <v>106002</v>
      </c>
      <c r="C167" t="s">
        <v>495</v>
      </c>
      <c r="D167" t="s">
        <v>496</v>
      </c>
      <c r="E167" t="s">
        <v>497</v>
      </c>
      <c r="F167" s="15">
        <v>-14</v>
      </c>
      <c r="G167" t="s">
        <v>31</v>
      </c>
      <c r="H167" t="s">
        <v>92</v>
      </c>
      <c r="I167" t="s">
        <v>54</v>
      </c>
      <c r="J167">
        <f>VLOOKUP(B167,自助退!B:F,5,FALSE)</f>
        <v>14</v>
      </c>
      <c r="K167" t="str">
        <f t="shared" si="2"/>
        <v/>
      </c>
    </row>
    <row r="168" spans="1:11" ht="14.25" hidden="1">
      <c r="A168" s="17">
        <v>42895.313831018517</v>
      </c>
      <c r="B168" s="15">
        <v>106714</v>
      </c>
      <c r="C168" t="s">
        <v>498</v>
      </c>
      <c r="D168" t="s">
        <v>499</v>
      </c>
      <c r="E168" t="s">
        <v>500</v>
      </c>
      <c r="F168" s="15">
        <v>-200</v>
      </c>
      <c r="G168" t="s">
        <v>31</v>
      </c>
      <c r="H168" t="s">
        <v>102</v>
      </c>
      <c r="I168" t="s">
        <v>54</v>
      </c>
      <c r="J168">
        <f>VLOOKUP(B168,自助退!B:F,5,FALSE)</f>
        <v>200</v>
      </c>
      <c r="K168" t="str">
        <f t="shared" si="2"/>
        <v/>
      </c>
    </row>
    <row r="169" spans="1:11" ht="14.25" hidden="1">
      <c r="A169" s="17">
        <v>42895.371018518519</v>
      </c>
      <c r="B169" s="15">
        <v>109549</v>
      </c>
      <c r="C169" t="s">
        <v>501</v>
      </c>
      <c r="D169" t="s">
        <v>502</v>
      </c>
      <c r="E169" t="s">
        <v>503</v>
      </c>
      <c r="F169" s="15">
        <v>-1014</v>
      </c>
      <c r="G169" t="s">
        <v>31</v>
      </c>
      <c r="H169" t="s">
        <v>97</v>
      </c>
      <c r="I169" t="s">
        <v>54</v>
      </c>
      <c r="J169">
        <f>VLOOKUP(B169,自助退!B:F,5,FALSE)</f>
        <v>1014</v>
      </c>
      <c r="K169" t="str">
        <f t="shared" si="2"/>
        <v/>
      </c>
    </row>
    <row r="170" spans="1:11" ht="14.25" hidden="1">
      <c r="A170" s="17">
        <v>42895.372372685182</v>
      </c>
      <c r="B170" s="15">
        <v>109668</v>
      </c>
      <c r="C170" t="s">
        <v>504</v>
      </c>
      <c r="D170" t="s">
        <v>505</v>
      </c>
      <c r="E170" t="s">
        <v>506</v>
      </c>
      <c r="F170" s="15">
        <v>-779</v>
      </c>
      <c r="G170" t="s">
        <v>31</v>
      </c>
      <c r="H170" t="s">
        <v>68</v>
      </c>
      <c r="I170" t="s">
        <v>54</v>
      </c>
      <c r="J170">
        <f>VLOOKUP(B170,自助退!B:F,5,FALSE)</f>
        <v>779</v>
      </c>
      <c r="K170" t="str">
        <f t="shared" si="2"/>
        <v/>
      </c>
    </row>
    <row r="171" spans="1:11" ht="14.25" hidden="1">
      <c r="A171" s="17">
        <v>42895.373773148145</v>
      </c>
      <c r="B171" s="15">
        <v>109778</v>
      </c>
      <c r="C171" t="s">
        <v>507</v>
      </c>
      <c r="D171" t="s">
        <v>508</v>
      </c>
      <c r="E171" t="s">
        <v>509</v>
      </c>
      <c r="F171" s="15">
        <v>-7900</v>
      </c>
      <c r="G171" t="s">
        <v>31</v>
      </c>
      <c r="H171" t="s">
        <v>110</v>
      </c>
      <c r="I171" t="s">
        <v>54</v>
      </c>
      <c r="J171">
        <f>VLOOKUP(B171,自助退!B:F,5,FALSE)</f>
        <v>7900</v>
      </c>
      <c r="K171" t="str">
        <f t="shared" si="2"/>
        <v/>
      </c>
    </row>
    <row r="172" spans="1:11" ht="14.25" hidden="1">
      <c r="A172" s="17">
        <v>42895.376574074071</v>
      </c>
      <c r="B172" s="15">
        <v>109990</v>
      </c>
      <c r="C172" t="s">
        <v>510</v>
      </c>
      <c r="D172" t="s">
        <v>511</v>
      </c>
      <c r="E172" t="s">
        <v>512</v>
      </c>
      <c r="F172" s="15">
        <v>-1782</v>
      </c>
      <c r="G172" t="s">
        <v>31</v>
      </c>
      <c r="H172" t="s">
        <v>94</v>
      </c>
      <c r="I172" t="s">
        <v>54</v>
      </c>
      <c r="J172">
        <f>VLOOKUP(B172,自助退!B:F,5,FALSE)</f>
        <v>1782</v>
      </c>
      <c r="K172" t="str">
        <f t="shared" si="2"/>
        <v/>
      </c>
    </row>
    <row r="173" spans="1:11" ht="14.25" hidden="1">
      <c r="A173" s="17">
        <v>42895.379444444443</v>
      </c>
      <c r="B173" s="15">
        <v>110183</v>
      </c>
      <c r="C173" t="s">
        <v>1981</v>
      </c>
      <c r="D173" t="s">
        <v>1122</v>
      </c>
      <c r="E173" t="s">
        <v>2022</v>
      </c>
      <c r="F173" s="15">
        <v>-190</v>
      </c>
      <c r="G173" t="s">
        <v>31</v>
      </c>
      <c r="H173" t="s">
        <v>94</v>
      </c>
      <c r="I173" t="s">
        <v>71</v>
      </c>
      <c r="J173">
        <f>VLOOKUP(B173,自助退!B:F,5,FALSE)</f>
        <v>190</v>
      </c>
      <c r="K173" t="str">
        <f t="shared" si="2"/>
        <v/>
      </c>
    </row>
    <row r="174" spans="1:11" ht="14.25" hidden="1">
      <c r="A174" s="17">
        <v>42895.385555555556</v>
      </c>
      <c r="B174" s="15">
        <v>110640</v>
      </c>
      <c r="C174" t="s">
        <v>513</v>
      </c>
      <c r="D174" t="s">
        <v>514</v>
      </c>
      <c r="E174" t="s">
        <v>515</v>
      </c>
      <c r="F174" s="15">
        <v>-280</v>
      </c>
      <c r="G174" t="s">
        <v>31</v>
      </c>
      <c r="H174" t="s">
        <v>94</v>
      </c>
      <c r="I174" t="s">
        <v>54</v>
      </c>
      <c r="J174">
        <f>VLOOKUP(B174,自助退!B:F,5,FALSE)</f>
        <v>280</v>
      </c>
      <c r="K174" t="str">
        <f t="shared" si="2"/>
        <v/>
      </c>
    </row>
    <row r="175" spans="1:11" ht="14.25" hidden="1">
      <c r="A175" s="17">
        <v>42895.409004629626</v>
      </c>
      <c r="B175" s="15">
        <v>112499</v>
      </c>
      <c r="C175" t="s">
        <v>516</v>
      </c>
      <c r="D175" t="s">
        <v>517</v>
      </c>
      <c r="E175" t="s">
        <v>518</v>
      </c>
      <c r="F175" s="15">
        <v>-1000</v>
      </c>
      <c r="G175" t="s">
        <v>31</v>
      </c>
      <c r="H175" t="s">
        <v>97</v>
      </c>
      <c r="I175" t="s">
        <v>54</v>
      </c>
      <c r="J175">
        <f>VLOOKUP(B175,自助退!B:F,5,FALSE)</f>
        <v>1000</v>
      </c>
      <c r="K175" t="str">
        <f t="shared" si="2"/>
        <v/>
      </c>
    </row>
    <row r="176" spans="1:11" ht="14.25" hidden="1">
      <c r="A176" s="17">
        <v>42895.433900462966</v>
      </c>
      <c r="B176" s="15">
        <v>114349</v>
      </c>
      <c r="C176" t="s">
        <v>519</v>
      </c>
      <c r="D176" t="s">
        <v>520</v>
      </c>
      <c r="E176" t="s">
        <v>521</v>
      </c>
      <c r="F176" s="15">
        <v>-990</v>
      </c>
      <c r="G176" t="s">
        <v>31</v>
      </c>
      <c r="H176" t="s">
        <v>105</v>
      </c>
      <c r="I176" t="s">
        <v>54</v>
      </c>
      <c r="J176">
        <f>VLOOKUP(B176,自助退!B:F,5,FALSE)</f>
        <v>990</v>
      </c>
      <c r="K176" t="str">
        <f t="shared" si="2"/>
        <v/>
      </c>
    </row>
    <row r="177" spans="1:11" ht="14.25" hidden="1">
      <c r="A177" s="17">
        <v>42895.434629629628</v>
      </c>
      <c r="B177" s="15">
        <v>114415</v>
      </c>
      <c r="C177" t="s">
        <v>522</v>
      </c>
      <c r="D177" t="s">
        <v>523</v>
      </c>
      <c r="E177" t="s">
        <v>524</v>
      </c>
      <c r="F177" s="15">
        <v>-1600</v>
      </c>
      <c r="G177" t="s">
        <v>31</v>
      </c>
      <c r="H177" t="s">
        <v>112</v>
      </c>
      <c r="I177" t="s">
        <v>54</v>
      </c>
      <c r="J177">
        <f>VLOOKUP(B177,自助退!B:F,5,FALSE)</f>
        <v>1600</v>
      </c>
      <c r="K177" t="str">
        <f t="shared" si="2"/>
        <v/>
      </c>
    </row>
    <row r="178" spans="1:11" ht="14.25" hidden="1">
      <c r="A178" s="17">
        <v>42895.462048611109</v>
      </c>
      <c r="B178" s="15">
        <v>116164</v>
      </c>
      <c r="C178" t="s">
        <v>1981</v>
      </c>
      <c r="D178" t="s">
        <v>1135</v>
      </c>
      <c r="E178" t="s">
        <v>2023</v>
      </c>
      <c r="F178" s="15">
        <v>-500</v>
      </c>
      <c r="G178" t="s">
        <v>31</v>
      </c>
      <c r="H178" t="s">
        <v>91</v>
      </c>
      <c r="I178" t="s">
        <v>71</v>
      </c>
      <c r="J178">
        <f>VLOOKUP(B178,自助退!B:F,5,FALSE)</f>
        <v>500</v>
      </c>
      <c r="K178" t="str">
        <f t="shared" si="2"/>
        <v/>
      </c>
    </row>
    <row r="179" spans="1:11" ht="14.25" hidden="1">
      <c r="A179" s="17">
        <v>42895.463229166664</v>
      </c>
      <c r="B179" s="15">
        <v>116241</v>
      </c>
      <c r="C179" t="s">
        <v>525</v>
      </c>
      <c r="D179" t="s">
        <v>526</v>
      </c>
      <c r="E179" t="s">
        <v>527</v>
      </c>
      <c r="F179" s="15">
        <v>-1800</v>
      </c>
      <c r="G179" t="s">
        <v>31</v>
      </c>
      <c r="H179" t="s">
        <v>88</v>
      </c>
      <c r="I179" t="s">
        <v>54</v>
      </c>
      <c r="J179">
        <f>VLOOKUP(B179,自助退!B:F,5,FALSE)</f>
        <v>1800</v>
      </c>
      <c r="K179" t="str">
        <f t="shared" si="2"/>
        <v/>
      </c>
    </row>
    <row r="180" spans="1:11" ht="14.25" hidden="1">
      <c r="A180" s="17">
        <v>42895.463854166665</v>
      </c>
      <c r="B180" s="15">
        <v>116270</v>
      </c>
      <c r="C180" t="s">
        <v>528</v>
      </c>
      <c r="D180" t="s">
        <v>529</v>
      </c>
      <c r="E180" t="s">
        <v>530</v>
      </c>
      <c r="F180" s="15">
        <v>-115</v>
      </c>
      <c r="G180" t="s">
        <v>31</v>
      </c>
      <c r="H180" t="s">
        <v>101</v>
      </c>
      <c r="I180" t="s">
        <v>54</v>
      </c>
      <c r="J180">
        <f>VLOOKUP(B180,自助退!B:F,5,FALSE)</f>
        <v>115</v>
      </c>
      <c r="K180" t="str">
        <f t="shared" si="2"/>
        <v/>
      </c>
    </row>
    <row r="181" spans="1:11" ht="14.25" hidden="1">
      <c r="A181" s="17">
        <v>42895.464849537035</v>
      </c>
      <c r="B181" s="15">
        <v>116344</v>
      </c>
      <c r="C181" t="s">
        <v>1981</v>
      </c>
      <c r="D181" t="s">
        <v>1144</v>
      </c>
      <c r="E181" t="s">
        <v>2024</v>
      </c>
      <c r="F181" s="15">
        <v>-2500</v>
      </c>
      <c r="G181" t="s">
        <v>31</v>
      </c>
      <c r="H181" t="s">
        <v>105</v>
      </c>
      <c r="I181" t="s">
        <v>71</v>
      </c>
      <c r="J181">
        <f>VLOOKUP(B181,自助退!B:F,5,FALSE)</f>
        <v>2500</v>
      </c>
      <c r="K181" t="str">
        <f t="shared" si="2"/>
        <v/>
      </c>
    </row>
    <row r="182" spans="1:11" ht="14.25" hidden="1">
      <c r="A182" s="17">
        <v>42895.466574074075</v>
      </c>
      <c r="B182" s="15">
        <v>116456</v>
      </c>
      <c r="C182" t="s">
        <v>1981</v>
      </c>
      <c r="D182" t="s">
        <v>1144</v>
      </c>
      <c r="E182" t="s">
        <v>2024</v>
      </c>
      <c r="F182" s="15">
        <v>-200</v>
      </c>
      <c r="G182" t="s">
        <v>31</v>
      </c>
      <c r="H182" t="s">
        <v>100</v>
      </c>
      <c r="I182" t="s">
        <v>71</v>
      </c>
      <c r="J182">
        <f>VLOOKUP(B182,自助退!B:F,5,FALSE)</f>
        <v>200</v>
      </c>
      <c r="K182" t="str">
        <f t="shared" si="2"/>
        <v/>
      </c>
    </row>
    <row r="183" spans="1:11" ht="14.25" hidden="1">
      <c r="A183" s="17">
        <v>42895.470856481479</v>
      </c>
      <c r="B183" s="15">
        <v>116726</v>
      </c>
      <c r="C183" t="s">
        <v>1981</v>
      </c>
      <c r="D183" t="s">
        <v>1149</v>
      </c>
      <c r="E183" t="s">
        <v>2025</v>
      </c>
      <c r="F183" s="15">
        <v>-1000</v>
      </c>
      <c r="G183" t="s">
        <v>31</v>
      </c>
      <c r="H183" t="s">
        <v>116</v>
      </c>
      <c r="I183" t="s">
        <v>71</v>
      </c>
      <c r="J183">
        <f>VLOOKUP(B183,自助退!B:F,5,FALSE)</f>
        <v>1000</v>
      </c>
      <c r="K183" t="str">
        <f t="shared" si="2"/>
        <v/>
      </c>
    </row>
    <row r="184" spans="1:11" ht="14.25" hidden="1">
      <c r="A184" s="17">
        <v>42895.482627314814</v>
      </c>
      <c r="B184" s="15">
        <v>117382</v>
      </c>
      <c r="C184" t="s">
        <v>531</v>
      </c>
      <c r="D184" t="s">
        <v>532</v>
      </c>
      <c r="E184" t="s">
        <v>533</v>
      </c>
      <c r="F184" s="15">
        <v>-300</v>
      </c>
      <c r="G184" t="s">
        <v>31</v>
      </c>
      <c r="H184" t="s">
        <v>66</v>
      </c>
      <c r="I184" t="s">
        <v>54</v>
      </c>
      <c r="J184">
        <f>VLOOKUP(B184,自助退!B:F,5,FALSE)</f>
        <v>300</v>
      </c>
      <c r="K184" t="str">
        <f t="shared" si="2"/>
        <v/>
      </c>
    </row>
    <row r="185" spans="1:11" ht="14.25" hidden="1">
      <c r="A185" s="17">
        <v>42895.487523148149</v>
      </c>
      <c r="B185" s="15">
        <v>117588</v>
      </c>
      <c r="C185" t="s">
        <v>534</v>
      </c>
      <c r="D185" t="s">
        <v>321</v>
      </c>
      <c r="E185" t="s">
        <v>322</v>
      </c>
      <c r="F185" s="15">
        <v>-500</v>
      </c>
      <c r="G185" t="s">
        <v>31</v>
      </c>
      <c r="H185" t="s">
        <v>100</v>
      </c>
      <c r="I185" t="s">
        <v>54</v>
      </c>
      <c r="J185">
        <f>VLOOKUP(B185,自助退!B:F,5,FALSE)</f>
        <v>500</v>
      </c>
      <c r="K185" t="str">
        <f t="shared" si="2"/>
        <v/>
      </c>
    </row>
    <row r="186" spans="1:11" ht="14.25" hidden="1">
      <c r="A186" s="17">
        <v>42895.494375000002</v>
      </c>
      <c r="B186" s="15">
        <v>117895</v>
      </c>
      <c r="C186" t="s">
        <v>535</v>
      </c>
      <c r="D186" t="s">
        <v>536</v>
      </c>
      <c r="E186" t="s">
        <v>537</v>
      </c>
      <c r="F186" s="15">
        <v>-203</v>
      </c>
      <c r="G186" t="s">
        <v>31</v>
      </c>
      <c r="H186" t="s">
        <v>111</v>
      </c>
      <c r="I186" t="s">
        <v>54</v>
      </c>
      <c r="J186">
        <f>VLOOKUP(B186,自助退!B:F,5,FALSE)</f>
        <v>203</v>
      </c>
      <c r="K186" t="str">
        <f t="shared" si="2"/>
        <v/>
      </c>
    </row>
    <row r="187" spans="1:11" ht="14.25" hidden="1">
      <c r="A187" s="17">
        <v>42895.495439814818</v>
      </c>
      <c r="B187" s="15">
        <v>117940</v>
      </c>
      <c r="C187" t="s">
        <v>538</v>
      </c>
      <c r="D187" t="s">
        <v>539</v>
      </c>
      <c r="E187" t="s">
        <v>540</v>
      </c>
      <c r="F187" s="15">
        <v>-94</v>
      </c>
      <c r="G187" t="s">
        <v>31</v>
      </c>
      <c r="H187" t="s">
        <v>105</v>
      </c>
      <c r="I187" t="s">
        <v>54</v>
      </c>
      <c r="J187">
        <f>VLOOKUP(B187,自助退!B:F,5,FALSE)</f>
        <v>94</v>
      </c>
      <c r="K187" t="str">
        <f t="shared" si="2"/>
        <v/>
      </c>
    </row>
    <row r="188" spans="1:11" ht="14.25" hidden="1">
      <c r="A188" s="17">
        <v>42895.502384259256</v>
      </c>
      <c r="B188" s="15">
        <v>118148</v>
      </c>
      <c r="C188" t="s">
        <v>541</v>
      </c>
      <c r="D188" t="s">
        <v>542</v>
      </c>
      <c r="E188" t="s">
        <v>543</v>
      </c>
      <c r="F188" s="15">
        <v>-155</v>
      </c>
      <c r="G188" t="s">
        <v>31</v>
      </c>
      <c r="H188" t="s">
        <v>98</v>
      </c>
      <c r="I188" t="s">
        <v>54</v>
      </c>
      <c r="J188">
        <f>VLOOKUP(B188,自助退!B:F,5,FALSE)</f>
        <v>155</v>
      </c>
      <c r="K188" t="str">
        <f t="shared" si="2"/>
        <v/>
      </c>
    </row>
    <row r="189" spans="1:11" ht="14.25" hidden="1">
      <c r="A189" s="17">
        <v>42895.504606481481</v>
      </c>
      <c r="B189" s="15">
        <v>118195</v>
      </c>
      <c r="D189" t="s">
        <v>545</v>
      </c>
      <c r="E189" t="s">
        <v>546</v>
      </c>
      <c r="F189" s="15">
        <v>-1300</v>
      </c>
      <c r="G189" t="s">
        <v>31</v>
      </c>
      <c r="H189" t="s">
        <v>85</v>
      </c>
      <c r="I189" t="s">
        <v>71</v>
      </c>
      <c r="J189">
        <f>VLOOKUP(B189,自助退!B:F,5,FALSE)</f>
        <v>1300</v>
      </c>
      <c r="K189" t="str">
        <f t="shared" si="2"/>
        <v/>
      </c>
    </row>
    <row r="190" spans="1:11" ht="14.25" hidden="1">
      <c r="A190" s="17">
        <v>42895.511886574073</v>
      </c>
      <c r="B190" s="15">
        <v>118302</v>
      </c>
      <c r="C190" t="s">
        <v>1981</v>
      </c>
      <c r="D190" t="s">
        <v>987</v>
      </c>
      <c r="E190" t="s">
        <v>2011</v>
      </c>
      <c r="F190" s="15">
        <v>-506</v>
      </c>
      <c r="G190" t="s">
        <v>31</v>
      </c>
      <c r="H190" t="s">
        <v>87</v>
      </c>
      <c r="I190" t="s">
        <v>71</v>
      </c>
      <c r="J190">
        <f>VLOOKUP(B190,自助退!B:F,5,FALSE)</f>
        <v>506</v>
      </c>
      <c r="K190" t="str">
        <f t="shared" si="2"/>
        <v/>
      </c>
    </row>
    <row r="191" spans="1:11" ht="14.25" hidden="1">
      <c r="A191" s="17">
        <v>42895.513773148145</v>
      </c>
      <c r="B191" s="15">
        <v>118340</v>
      </c>
      <c r="D191" t="s">
        <v>548</v>
      </c>
      <c r="E191" t="s">
        <v>549</v>
      </c>
      <c r="F191" s="15">
        <v>-496</v>
      </c>
      <c r="G191" t="s">
        <v>31</v>
      </c>
      <c r="H191" t="s">
        <v>84</v>
      </c>
      <c r="I191" t="s">
        <v>71</v>
      </c>
      <c r="J191">
        <f>VLOOKUP(B191,自助退!B:F,5,FALSE)</f>
        <v>496</v>
      </c>
      <c r="K191" t="str">
        <f t="shared" si="2"/>
        <v/>
      </c>
    </row>
    <row r="192" spans="1:11" ht="14.25" hidden="1">
      <c r="A192" s="17">
        <v>42895.539803240739</v>
      </c>
      <c r="B192" s="15">
        <v>118548</v>
      </c>
      <c r="C192" t="s">
        <v>550</v>
      </c>
      <c r="D192" t="s">
        <v>551</v>
      </c>
      <c r="E192" t="s">
        <v>552</v>
      </c>
      <c r="F192" s="15">
        <v>-447</v>
      </c>
      <c r="G192" t="s">
        <v>31</v>
      </c>
      <c r="H192" t="s">
        <v>102</v>
      </c>
      <c r="I192" t="s">
        <v>54</v>
      </c>
      <c r="J192">
        <f>VLOOKUP(B192,自助退!B:F,5,FALSE)</f>
        <v>447</v>
      </c>
      <c r="K192" t="str">
        <f t="shared" si="2"/>
        <v/>
      </c>
    </row>
    <row r="193" spans="1:11" ht="14.25" hidden="1">
      <c r="A193" s="17">
        <v>42895.555821759262</v>
      </c>
      <c r="B193" s="15">
        <v>118662</v>
      </c>
      <c r="C193" t="s">
        <v>553</v>
      </c>
      <c r="D193" t="s">
        <v>554</v>
      </c>
      <c r="E193" t="s">
        <v>555</v>
      </c>
      <c r="F193" s="15">
        <v>-1</v>
      </c>
      <c r="G193" t="s">
        <v>31</v>
      </c>
      <c r="H193" t="s">
        <v>85</v>
      </c>
      <c r="I193" t="s">
        <v>54</v>
      </c>
      <c r="J193">
        <f>VLOOKUP(B193,自助退!B:F,5,FALSE)</f>
        <v>1</v>
      </c>
      <c r="K193" t="str">
        <f t="shared" si="2"/>
        <v/>
      </c>
    </row>
    <row r="194" spans="1:11" ht="14.25" hidden="1">
      <c r="A194" s="17">
        <v>42895.562685185185</v>
      </c>
      <c r="B194" s="15">
        <v>118729</v>
      </c>
      <c r="C194" t="s">
        <v>556</v>
      </c>
      <c r="D194" t="s">
        <v>557</v>
      </c>
      <c r="E194" t="s">
        <v>558</v>
      </c>
      <c r="F194" s="15">
        <v>-13</v>
      </c>
      <c r="G194" t="s">
        <v>31</v>
      </c>
      <c r="H194" t="s">
        <v>95</v>
      </c>
      <c r="I194" t="s">
        <v>54</v>
      </c>
      <c r="J194">
        <f>VLOOKUP(B194,自助退!B:F,5,FALSE)</f>
        <v>13</v>
      </c>
      <c r="K194" t="str">
        <f t="shared" si="2"/>
        <v/>
      </c>
    </row>
    <row r="195" spans="1:11" ht="14.25" hidden="1">
      <c r="A195" s="17">
        <v>42895.563356481478</v>
      </c>
      <c r="B195" s="15">
        <v>118736</v>
      </c>
      <c r="C195" t="s">
        <v>559</v>
      </c>
      <c r="D195" t="s">
        <v>560</v>
      </c>
      <c r="E195" t="s">
        <v>561</v>
      </c>
      <c r="F195" s="15">
        <v>-23</v>
      </c>
      <c r="G195" t="s">
        <v>31</v>
      </c>
      <c r="H195" t="s">
        <v>95</v>
      </c>
      <c r="I195" t="s">
        <v>54</v>
      </c>
      <c r="J195">
        <f>VLOOKUP(B195,自助退!B:F,5,FALSE)</f>
        <v>23</v>
      </c>
      <c r="K195" t="str">
        <f t="shared" ref="K195:K258" si="3">IF(J195=F195*-1,"",1)</f>
        <v/>
      </c>
    </row>
    <row r="196" spans="1:11" ht="14.25" hidden="1">
      <c r="A196" s="17">
        <v>42895.604710648149</v>
      </c>
      <c r="B196" s="15">
        <v>119822</v>
      </c>
      <c r="C196" t="s">
        <v>562</v>
      </c>
      <c r="D196" t="s">
        <v>563</v>
      </c>
      <c r="E196" t="s">
        <v>564</v>
      </c>
      <c r="F196" s="15">
        <v>-800</v>
      </c>
      <c r="G196" t="s">
        <v>31</v>
      </c>
      <c r="H196" t="s">
        <v>87</v>
      </c>
      <c r="I196" t="s">
        <v>54</v>
      </c>
      <c r="J196">
        <f>VLOOKUP(B196,自助退!B:F,5,FALSE)</f>
        <v>800</v>
      </c>
      <c r="K196" t="str">
        <f t="shared" si="3"/>
        <v/>
      </c>
    </row>
    <row r="197" spans="1:11" ht="14.25" hidden="1">
      <c r="A197" s="17">
        <v>42895.605416666665</v>
      </c>
      <c r="B197" s="15">
        <v>119855</v>
      </c>
      <c r="D197" t="s">
        <v>566</v>
      </c>
      <c r="E197" t="s">
        <v>567</v>
      </c>
      <c r="F197" s="15">
        <v>-889</v>
      </c>
      <c r="G197" t="s">
        <v>31</v>
      </c>
      <c r="H197" t="s">
        <v>89</v>
      </c>
      <c r="I197" t="s">
        <v>71</v>
      </c>
      <c r="J197">
        <f>VLOOKUP(B197,自助退!B:F,5,FALSE)</f>
        <v>889</v>
      </c>
      <c r="K197" t="str">
        <f t="shared" si="3"/>
        <v/>
      </c>
    </row>
    <row r="198" spans="1:11" ht="14.25" hidden="1">
      <c r="A198" s="17">
        <v>42895.608067129629</v>
      </c>
      <c r="B198" s="15">
        <v>120000</v>
      </c>
      <c r="C198" t="s">
        <v>568</v>
      </c>
      <c r="D198" t="s">
        <v>569</v>
      </c>
      <c r="E198" t="s">
        <v>570</v>
      </c>
      <c r="F198" s="15">
        <v>-844</v>
      </c>
      <c r="G198" t="s">
        <v>31</v>
      </c>
      <c r="H198" t="s">
        <v>87</v>
      </c>
      <c r="I198" t="s">
        <v>54</v>
      </c>
      <c r="J198">
        <f>VLOOKUP(B198,自助退!B:F,5,FALSE)</f>
        <v>844</v>
      </c>
      <c r="K198" t="str">
        <f t="shared" si="3"/>
        <v/>
      </c>
    </row>
    <row r="199" spans="1:11" s="40" customFormat="1" ht="14.25" hidden="1">
      <c r="A199" s="17">
        <v>42895.611817129633</v>
      </c>
      <c r="B199" s="15">
        <v>120199</v>
      </c>
      <c r="C199" t="s">
        <v>571</v>
      </c>
      <c r="D199" t="s">
        <v>572</v>
      </c>
      <c r="E199" t="s">
        <v>573</v>
      </c>
      <c r="F199" s="15">
        <v>-370</v>
      </c>
      <c r="G199" t="s">
        <v>31</v>
      </c>
      <c r="H199" t="s">
        <v>91</v>
      </c>
      <c r="I199" t="s">
        <v>54</v>
      </c>
      <c r="J199">
        <f>VLOOKUP(B199,自助退!B:F,5,FALSE)</f>
        <v>370</v>
      </c>
      <c r="K199" t="str">
        <f t="shared" si="3"/>
        <v/>
      </c>
    </row>
    <row r="200" spans="1:11" ht="14.25" hidden="1">
      <c r="A200" s="17">
        <v>42895.612650462965</v>
      </c>
      <c r="B200" s="15">
        <v>120235</v>
      </c>
      <c r="C200" t="s">
        <v>574</v>
      </c>
      <c r="D200" t="s">
        <v>575</v>
      </c>
      <c r="E200" t="s">
        <v>576</v>
      </c>
      <c r="F200" s="15">
        <v>-800</v>
      </c>
      <c r="G200" t="s">
        <v>31</v>
      </c>
      <c r="H200" t="s">
        <v>91</v>
      </c>
      <c r="I200" t="s">
        <v>54</v>
      </c>
      <c r="J200">
        <f>VLOOKUP(B200,自助退!B:F,5,FALSE)</f>
        <v>800</v>
      </c>
      <c r="K200" t="str">
        <f t="shared" si="3"/>
        <v/>
      </c>
    </row>
    <row r="201" spans="1:11" ht="14.25" hidden="1">
      <c r="A201" s="17">
        <v>42895.621215277781</v>
      </c>
      <c r="B201" s="15">
        <v>120717</v>
      </c>
      <c r="C201" t="s">
        <v>1981</v>
      </c>
      <c r="D201" t="s">
        <v>1186</v>
      </c>
      <c r="E201" t="s">
        <v>2027</v>
      </c>
      <c r="F201" s="15">
        <v>-138</v>
      </c>
      <c r="G201" t="s">
        <v>31</v>
      </c>
      <c r="H201" t="s">
        <v>81</v>
      </c>
      <c r="I201" t="s">
        <v>71</v>
      </c>
      <c r="J201">
        <f>VLOOKUP(B201,自助退!B:F,5,FALSE)</f>
        <v>138</v>
      </c>
      <c r="K201" t="str">
        <f t="shared" si="3"/>
        <v/>
      </c>
    </row>
    <row r="202" spans="1:11" ht="14.25" hidden="1">
      <c r="A202" s="17">
        <v>42895.624374999999</v>
      </c>
      <c r="B202" s="15">
        <v>120855</v>
      </c>
      <c r="C202" t="s">
        <v>577</v>
      </c>
      <c r="D202" t="s">
        <v>578</v>
      </c>
      <c r="E202" t="s">
        <v>579</v>
      </c>
      <c r="F202" s="15">
        <v>-152</v>
      </c>
      <c r="G202" t="s">
        <v>31</v>
      </c>
      <c r="H202" t="s">
        <v>92</v>
      </c>
      <c r="I202" t="s">
        <v>54</v>
      </c>
      <c r="J202">
        <f>VLOOKUP(B202,自助退!B:F,5,FALSE)</f>
        <v>152</v>
      </c>
      <c r="K202" t="str">
        <f t="shared" si="3"/>
        <v/>
      </c>
    </row>
    <row r="203" spans="1:11" ht="14.25" hidden="1">
      <c r="A203" s="17">
        <v>42895.643553240741</v>
      </c>
      <c r="B203" s="15">
        <v>121839</v>
      </c>
      <c r="C203" t="s">
        <v>1981</v>
      </c>
      <c r="D203" t="s">
        <v>953</v>
      </c>
      <c r="E203" t="s">
        <v>2007</v>
      </c>
      <c r="F203" s="15">
        <v>-5599</v>
      </c>
      <c r="G203" t="s">
        <v>31</v>
      </c>
      <c r="H203" t="s">
        <v>86</v>
      </c>
      <c r="I203" t="s">
        <v>71</v>
      </c>
      <c r="J203">
        <f>VLOOKUP(B203,自助退!B:F,5,FALSE)</f>
        <v>5599</v>
      </c>
      <c r="K203" t="str">
        <f t="shared" si="3"/>
        <v/>
      </c>
    </row>
    <row r="204" spans="1:11" ht="14.25" hidden="1">
      <c r="A204" s="17">
        <v>42895.644456018519</v>
      </c>
      <c r="B204" s="15">
        <v>121894</v>
      </c>
      <c r="C204" t="s">
        <v>1981</v>
      </c>
      <c r="D204" t="s">
        <v>967</v>
      </c>
      <c r="E204" t="s">
        <v>2009</v>
      </c>
      <c r="F204" s="15">
        <v>-5819</v>
      </c>
      <c r="G204" t="s">
        <v>31</v>
      </c>
      <c r="H204" t="s">
        <v>86</v>
      </c>
      <c r="I204" t="s">
        <v>71</v>
      </c>
      <c r="J204">
        <f>VLOOKUP(B204,自助退!B:F,5,FALSE)</f>
        <v>5819</v>
      </c>
      <c r="K204" t="str">
        <f t="shared" si="3"/>
        <v/>
      </c>
    </row>
    <row r="205" spans="1:11" ht="14.25" hidden="1">
      <c r="A205" s="17">
        <v>42895.644953703704</v>
      </c>
      <c r="B205" s="15">
        <v>121941</v>
      </c>
      <c r="C205" t="s">
        <v>580</v>
      </c>
      <c r="D205" t="s">
        <v>581</v>
      </c>
      <c r="E205" t="s">
        <v>582</v>
      </c>
      <c r="F205" s="15">
        <v>-20</v>
      </c>
      <c r="G205" t="s">
        <v>31</v>
      </c>
      <c r="H205" t="s">
        <v>95</v>
      </c>
      <c r="I205" t="s">
        <v>54</v>
      </c>
      <c r="J205">
        <f>VLOOKUP(B205,自助退!B:F,5,FALSE)</f>
        <v>20</v>
      </c>
      <c r="K205" t="str">
        <f t="shared" si="3"/>
        <v/>
      </c>
    </row>
    <row r="206" spans="1:11" ht="14.25" hidden="1">
      <c r="A206" s="17">
        <v>42895.644976851851</v>
      </c>
      <c r="B206" s="15">
        <v>121946</v>
      </c>
      <c r="C206" t="s">
        <v>1981</v>
      </c>
      <c r="D206" t="s">
        <v>1197</v>
      </c>
      <c r="E206" t="s">
        <v>2028</v>
      </c>
      <c r="F206" s="15">
        <v>-1000</v>
      </c>
      <c r="G206" t="s">
        <v>31</v>
      </c>
      <c r="H206" t="s">
        <v>84</v>
      </c>
      <c r="I206" t="s">
        <v>71</v>
      </c>
      <c r="J206">
        <f>VLOOKUP(B206,自助退!B:F,5,FALSE)</f>
        <v>1000</v>
      </c>
      <c r="K206" t="str">
        <f t="shared" si="3"/>
        <v/>
      </c>
    </row>
    <row r="207" spans="1:11" ht="14.25" hidden="1">
      <c r="A207" s="17">
        <v>42895.646817129629</v>
      </c>
      <c r="B207" s="15">
        <v>122048</v>
      </c>
      <c r="C207" t="s">
        <v>583</v>
      </c>
      <c r="D207" t="s">
        <v>584</v>
      </c>
      <c r="E207" t="s">
        <v>585</v>
      </c>
      <c r="F207" s="15">
        <v>-32</v>
      </c>
      <c r="G207" t="s">
        <v>31</v>
      </c>
      <c r="H207" t="s">
        <v>113</v>
      </c>
      <c r="I207" t="s">
        <v>54</v>
      </c>
      <c r="J207">
        <f>VLOOKUP(B207,自助退!B:F,5,FALSE)</f>
        <v>32</v>
      </c>
      <c r="K207" t="str">
        <f t="shared" si="3"/>
        <v/>
      </c>
    </row>
    <row r="208" spans="1:11" ht="14.25" hidden="1">
      <c r="A208" s="17">
        <v>42895.64775462963</v>
      </c>
      <c r="B208" s="15">
        <v>122086</v>
      </c>
      <c r="C208" t="s">
        <v>586</v>
      </c>
      <c r="D208" t="s">
        <v>587</v>
      </c>
      <c r="E208" t="s">
        <v>588</v>
      </c>
      <c r="F208" s="15">
        <v>-44</v>
      </c>
      <c r="G208" t="s">
        <v>31</v>
      </c>
      <c r="H208" t="s">
        <v>48</v>
      </c>
      <c r="I208" t="s">
        <v>54</v>
      </c>
      <c r="J208">
        <f>VLOOKUP(B208,自助退!B:F,5,FALSE)</f>
        <v>44</v>
      </c>
      <c r="K208" t="str">
        <f t="shared" si="3"/>
        <v/>
      </c>
    </row>
    <row r="209" spans="1:11" ht="14.25" hidden="1">
      <c r="A209" s="17">
        <v>42895.650127314817</v>
      </c>
      <c r="B209" s="15">
        <v>122199</v>
      </c>
      <c r="C209" t="s">
        <v>589</v>
      </c>
      <c r="D209" t="s">
        <v>590</v>
      </c>
      <c r="E209" t="s">
        <v>591</v>
      </c>
      <c r="F209" s="15">
        <v>-569</v>
      </c>
      <c r="G209" t="s">
        <v>31</v>
      </c>
      <c r="H209" t="s">
        <v>91</v>
      </c>
      <c r="I209" t="s">
        <v>54</v>
      </c>
      <c r="J209">
        <f>VLOOKUP(B209,自助退!B:F,5,FALSE)</f>
        <v>569</v>
      </c>
      <c r="K209" t="str">
        <f t="shared" si="3"/>
        <v/>
      </c>
    </row>
    <row r="210" spans="1:11" ht="14.25" hidden="1">
      <c r="A210" s="17">
        <v>42895.650740740741</v>
      </c>
      <c r="B210" s="15">
        <v>122232</v>
      </c>
      <c r="C210" t="s">
        <v>592</v>
      </c>
      <c r="D210" t="s">
        <v>593</v>
      </c>
      <c r="E210" t="s">
        <v>594</v>
      </c>
      <c r="F210" s="15">
        <v>-811</v>
      </c>
      <c r="G210" t="s">
        <v>31</v>
      </c>
      <c r="H210" t="s">
        <v>91</v>
      </c>
      <c r="I210" t="s">
        <v>54</v>
      </c>
      <c r="J210">
        <f>VLOOKUP(B210,自助退!B:F,5,FALSE)</f>
        <v>811</v>
      </c>
      <c r="K210" t="str">
        <f t="shared" si="3"/>
        <v/>
      </c>
    </row>
    <row r="211" spans="1:11" ht="14.25" hidden="1">
      <c r="A211" s="17">
        <v>42895.654490740744</v>
      </c>
      <c r="B211" s="15">
        <v>122398</v>
      </c>
      <c r="C211" t="s">
        <v>1981</v>
      </c>
      <c r="D211" t="s">
        <v>1210</v>
      </c>
      <c r="E211" t="s">
        <v>2029</v>
      </c>
      <c r="F211" s="15">
        <v>-1900</v>
      </c>
      <c r="G211" t="s">
        <v>31</v>
      </c>
      <c r="H211" t="s">
        <v>104</v>
      </c>
      <c r="I211" t="s">
        <v>71</v>
      </c>
      <c r="J211">
        <f>VLOOKUP(B211,自助退!B:F,5,FALSE)</f>
        <v>1900</v>
      </c>
      <c r="K211" t="str">
        <f t="shared" si="3"/>
        <v/>
      </c>
    </row>
    <row r="212" spans="1:11" ht="14.25" hidden="1">
      <c r="A212" s="17">
        <v>42895.65552083333</v>
      </c>
      <c r="B212" s="15">
        <v>122439</v>
      </c>
      <c r="C212" t="s">
        <v>1981</v>
      </c>
      <c r="D212" t="s">
        <v>1213</v>
      </c>
      <c r="E212" t="s">
        <v>2030</v>
      </c>
      <c r="F212" s="15">
        <v>-500</v>
      </c>
      <c r="G212" t="s">
        <v>31</v>
      </c>
      <c r="H212" t="s">
        <v>104</v>
      </c>
      <c r="I212" t="s">
        <v>71</v>
      </c>
      <c r="J212">
        <f>VLOOKUP(B212,自助退!B:F,5,FALSE)</f>
        <v>500</v>
      </c>
      <c r="K212" t="str">
        <f t="shared" si="3"/>
        <v/>
      </c>
    </row>
    <row r="213" spans="1:11" ht="14.25" hidden="1">
      <c r="A213" s="17">
        <v>42895.656597222223</v>
      </c>
      <c r="B213" s="15">
        <v>122486</v>
      </c>
      <c r="C213" t="s">
        <v>1981</v>
      </c>
      <c r="D213" t="s">
        <v>1216</v>
      </c>
      <c r="E213" t="s">
        <v>2031</v>
      </c>
      <c r="F213" s="15">
        <v>-7000</v>
      </c>
      <c r="G213" t="s">
        <v>31</v>
      </c>
      <c r="H213" t="s">
        <v>112</v>
      </c>
      <c r="I213" t="s">
        <v>71</v>
      </c>
      <c r="J213">
        <f>VLOOKUP(B213,自助退!B:F,5,FALSE)</f>
        <v>7000</v>
      </c>
      <c r="K213" t="str">
        <f t="shared" si="3"/>
        <v/>
      </c>
    </row>
    <row r="214" spans="1:11" ht="14.25" hidden="1">
      <c r="A214" s="17">
        <v>42895.660219907404</v>
      </c>
      <c r="B214" s="15">
        <v>122675</v>
      </c>
      <c r="C214" t="s">
        <v>595</v>
      </c>
      <c r="D214" t="s">
        <v>596</v>
      </c>
      <c r="E214" t="s">
        <v>597</v>
      </c>
      <c r="F214" s="15">
        <v>-459</v>
      </c>
      <c r="G214" t="s">
        <v>31</v>
      </c>
      <c r="H214" t="s">
        <v>109</v>
      </c>
      <c r="I214" t="s">
        <v>54</v>
      </c>
      <c r="J214">
        <f>VLOOKUP(B214,自助退!B:F,5,FALSE)</f>
        <v>459</v>
      </c>
      <c r="K214" t="str">
        <f t="shared" si="3"/>
        <v/>
      </c>
    </row>
    <row r="215" spans="1:11" ht="14.25" hidden="1">
      <c r="A215" s="17">
        <v>42895.665775462963</v>
      </c>
      <c r="B215" s="15">
        <v>122915</v>
      </c>
      <c r="C215" t="s">
        <v>1981</v>
      </c>
      <c r="D215" t="s">
        <v>1221</v>
      </c>
      <c r="E215" t="s">
        <v>2032</v>
      </c>
      <c r="F215" s="15">
        <v>-1900</v>
      </c>
      <c r="G215" t="s">
        <v>31</v>
      </c>
      <c r="H215" t="s">
        <v>84</v>
      </c>
      <c r="I215" t="s">
        <v>71</v>
      </c>
      <c r="J215">
        <f>VLOOKUP(B215,自助退!B:F,5,FALSE)</f>
        <v>1900</v>
      </c>
      <c r="K215" t="str">
        <f t="shared" si="3"/>
        <v/>
      </c>
    </row>
    <row r="216" spans="1:11" ht="14.25" hidden="1">
      <c r="A216" s="17">
        <v>42895.681030092594</v>
      </c>
      <c r="B216" s="15">
        <v>123543</v>
      </c>
      <c r="C216" t="s">
        <v>598</v>
      </c>
      <c r="D216" t="s">
        <v>599</v>
      </c>
      <c r="E216" t="s">
        <v>600</v>
      </c>
      <c r="F216" s="15">
        <v>-400</v>
      </c>
      <c r="G216" t="s">
        <v>31</v>
      </c>
      <c r="H216" t="s">
        <v>109</v>
      </c>
      <c r="I216" t="s">
        <v>54</v>
      </c>
      <c r="J216">
        <f>VLOOKUP(B216,自助退!B:F,5,FALSE)</f>
        <v>400</v>
      </c>
      <c r="K216" t="str">
        <f t="shared" si="3"/>
        <v/>
      </c>
    </row>
    <row r="217" spans="1:11" ht="14.25" hidden="1">
      <c r="A217" s="17">
        <v>42895.690636574072</v>
      </c>
      <c r="B217" s="15">
        <v>124013</v>
      </c>
      <c r="C217" t="s">
        <v>1981</v>
      </c>
      <c r="D217" t="s">
        <v>1226</v>
      </c>
      <c r="E217" t="s">
        <v>2033</v>
      </c>
      <c r="F217" s="15">
        <v>-66</v>
      </c>
      <c r="G217" t="s">
        <v>31</v>
      </c>
      <c r="H217" t="s">
        <v>82</v>
      </c>
      <c r="I217" t="s">
        <v>71</v>
      </c>
      <c r="J217">
        <f>VLOOKUP(B217,自助退!B:F,5,FALSE)</f>
        <v>66</v>
      </c>
      <c r="K217" t="str">
        <f t="shared" si="3"/>
        <v/>
      </c>
    </row>
    <row r="218" spans="1:11" ht="14.25" hidden="1">
      <c r="A218" s="17">
        <v>42895.691516203704</v>
      </c>
      <c r="B218" s="15">
        <v>124056</v>
      </c>
      <c r="C218" t="s">
        <v>1981</v>
      </c>
      <c r="D218" t="s">
        <v>1229</v>
      </c>
      <c r="E218" t="s">
        <v>1844</v>
      </c>
      <c r="F218" s="15">
        <v>-868</v>
      </c>
      <c r="G218" t="s">
        <v>31</v>
      </c>
      <c r="H218" t="s">
        <v>86</v>
      </c>
      <c r="I218" t="s">
        <v>71</v>
      </c>
      <c r="J218">
        <f>VLOOKUP(B218,自助退!B:F,5,FALSE)</f>
        <v>868</v>
      </c>
      <c r="K218" t="str">
        <f t="shared" si="3"/>
        <v/>
      </c>
    </row>
    <row r="219" spans="1:11" ht="14.25" hidden="1">
      <c r="A219" s="17">
        <v>42895.705451388887</v>
      </c>
      <c r="B219" s="15">
        <v>124544</v>
      </c>
      <c r="D219" t="s">
        <v>602</v>
      </c>
      <c r="E219" t="s">
        <v>603</v>
      </c>
      <c r="F219" s="15">
        <v>-1760</v>
      </c>
      <c r="G219" t="s">
        <v>31</v>
      </c>
      <c r="H219" t="s">
        <v>85</v>
      </c>
      <c r="I219" t="s">
        <v>71</v>
      </c>
      <c r="J219">
        <f>VLOOKUP(B219,自助退!B:F,5,FALSE)</f>
        <v>1760</v>
      </c>
      <c r="K219" t="str">
        <f t="shared" si="3"/>
        <v/>
      </c>
    </row>
    <row r="220" spans="1:11" ht="14.25" hidden="1">
      <c r="A220" s="17">
        <v>42895.707152777781</v>
      </c>
      <c r="B220" s="15">
        <v>124602</v>
      </c>
      <c r="C220" t="s">
        <v>604</v>
      </c>
      <c r="D220" t="s">
        <v>605</v>
      </c>
      <c r="E220" t="s">
        <v>606</v>
      </c>
      <c r="F220" s="15">
        <v>-603</v>
      </c>
      <c r="G220" t="s">
        <v>31</v>
      </c>
      <c r="H220" t="s">
        <v>91</v>
      </c>
      <c r="I220" t="s">
        <v>54</v>
      </c>
      <c r="J220">
        <f>VLOOKUP(B220,自助退!B:F,5,FALSE)</f>
        <v>603</v>
      </c>
      <c r="K220" t="str">
        <f t="shared" si="3"/>
        <v/>
      </c>
    </row>
    <row r="221" spans="1:11" ht="14.25" hidden="1">
      <c r="A221" s="17">
        <v>42895.711238425924</v>
      </c>
      <c r="B221" s="15">
        <v>124743</v>
      </c>
      <c r="D221" t="s">
        <v>608</v>
      </c>
      <c r="E221" t="s">
        <v>609</v>
      </c>
      <c r="F221" s="15">
        <v>-800</v>
      </c>
      <c r="G221" t="s">
        <v>31</v>
      </c>
      <c r="H221" t="s">
        <v>113</v>
      </c>
      <c r="I221" t="s">
        <v>71</v>
      </c>
      <c r="J221">
        <f>VLOOKUP(B221,自助退!B:F,5,FALSE)</f>
        <v>800</v>
      </c>
      <c r="K221" t="str">
        <f t="shared" si="3"/>
        <v/>
      </c>
    </row>
    <row r="222" spans="1:11" ht="14.25" hidden="1">
      <c r="A222" s="17">
        <v>42895.711585648147</v>
      </c>
      <c r="B222" s="15">
        <v>124755</v>
      </c>
      <c r="C222" t="s">
        <v>610</v>
      </c>
      <c r="D222" t="s">
        <v>611</v>
      </c>
      <c r="E222" t="s">
        <v>612</v>
      </c>
      <c r="F222" s="15">
        <v>-411</v>
      </c>
      <c r="G222" t="s">
        <v>31</v>
      </c>
      <c r="H222" t="s">
        <v>85</v>
      </c>
      <c r="I222" t="s">
        <v>54</v>
      </c>
      <c r="J222">
        <f>VLOOKUP(B222,自助退!B:F,5,FALSE)</f>
        <v>411</v>
      </c>
      <c r="K222" t="str">
        <f t="shared" si="3"/>
        <v/>
      </c>
    </row>
    <row r="223" spans="1:11" ht="14.25" hidden="1">
      <c r="A223" s="17">
        <v>42895.714571759258</v>
      </c>
      <c r="B223" s="15">
        <v>124856</v>
      </c>
      <c r="C223" t="s">
        <v>1981</v>
      </c>
      <c r="D223" t="s">
        <v>1240</v>
      </c>
      <c r="E223" t="s">
        <v>2016</v>
      </c>
      <c r="F223" s="15">
        <v>-370</v>
      </c>
      <c r="G223" t="s">
        <v>31</v>
      </c>
      <c r="H223" t="s">
        <v>85</v>
      </c>
      <c r="I223" t="s">
        <v>71</v>
      </c>
      <c r="J223">
        <f>VLOOKUP(B223,自助退!B:F,5,FALSE)</f>
        <v>370</v>
      </c>
      <c r="K223" t="str">
        <f t="shared" si="3"/>
        <v/>
      </c>
    </row>
    <row r="224" spans="1:11" ht="14.25" hidden="1">
      <c r="A224" s="17">
        <v>42895.720891203702</v>
      </c>
      <c r="B224" s="15">
        <v>125027</v>
      </c>
      <c r="C224" t="s">
        <v>1981</v>
      </c>
      <c r="D224" t="s">
        <v>1243</v>
      </c>
      <c r="E224" t="s">
        <v>2035</v>
      </c>
      <c r="F224" s="15">
        <v>-41</v>
      </c>
      <c r="G224" t="s">
        <v>31</v>
      </c>
      <c r="H224" t="s">
        <v>105</v>
      </c>
      <c r="I224" t="s">
        <v>71</v>
      </c>
      <c r="J224">
        <f>VLOOKUP(B224,自助退!B:F,5,FALSE)</f>
        <v>41</v>
      </c>
      <c r="K224" t="str">
        <f t="shared" si="3"/>
        <v/>
      </c>
    </row>
    <row r="225" spans="1:11" ht="14.25" hidden="1">
      <c r="A225" s="17">
        <v>42895.72797453704</v>
      </c>
      <c r="B225" s="15">
        <v>125191</v>
      </c>
      <c r="C225" t="s">
        <v>1981</v>
      </c>
      <c r="D225" t="s">
        <v>1246</v>
      </c>
      <c r="E225" t="s">
        <v>2036</v>
      </c>
      <c r="F225" s="15">
        <v>-400</v>
      </c>
      <c r="G225" t="s">
        <v>31</v>
      </c>
      <c r="H225" t="s">
        <v>90</v>
      </c>
      <c r="I225" t="s">
        <v>71</v>
      </c>
      <c r="J225">
        <f>VLOOKUP(B225,自助退!B:F,5,FALSE)</f>
        <v>400</v>
      </c>
      <c r="K225" t="str">
        <f t="shared" si="3"/>
        <v/>
      </c>
    </row>
    <row r="226" spans="1:11" ht="14.25" hidden="1">
      <c r="A226" s="17">
        <v>42895.730983796297</v>
      </c>
      <c r="B226" s="15">
        <v>125249</v>
      </c>
      <c r="C226" t="s">
        <v>613</v>
      </c>
      <c r="D226" t="s">
        <v>614</v>
      </c>
      <c r="E226" t="s">
        <v>615</v>
      </c>
      <c r="F226" s="15">
        <v>-1000</v>
      </c>
      <c r="G226" t="s">
        <v>31</v>
      </c>
      <c r="H226" t="s">
        <v>70</v>
      </c>
      <c r="I226" t="s">
        <v>54</v>
      </c>
      <c r="J226">
        <f>VLOOKUP(B226,自助退!B:F,5,FALSE)</f>
        <v>1000</v>
      </c>
      <c r="K226" t="str">
        <f t="shared" si="3"/>
        <v/>
      </c>
    </row>
    <row r="227" spans="1:11" ht="14.25" hidden="1">
      <c r="A227" s="17">
        <v>42895.737280092595</v>
      </c>
      <c r="B227" s="15">
        <v>125318</v>
      </c>
      <c r="D227" t="s">
        <v>617</v>
      </c>
      <c r="E227" t="s">
        <v>618</v>
      </c>
      <c r="F227" s="15">
        <v>-833</v>
      </c>
      <c r="G227" t="s">
        <v>31</v>
      </c>
      <c r="H227" t="s">
        <v>95</v>
      </c>
      <c r="I227" t="s">
        <v>71</v>
      </c>
      <c r="J227">
        <f>VLOOKUP(B227,自助退!B:F,5,FALSE)</f>
        <v>833</v>
      </c>
      <c r="K227" t="str">
        <f t="shared" si="3"/>
        <v/>
      </c>
    </row>
    <row r="228" spans="1:11" ht="14.25" hidden="1">
      <c r="A228" s="17">
        <v>42895.763657407406</v>
      </c>
      <c r="B228" s="15">
        <v>125546</v>
      </c>
      <c r="C228" t="s">
        <v>619</v>
      </c>
      <c r="D228" t="s">
        <v>360</v>
      </c>
      <c r="E228" t="s">
        <v>361</v>
      </c>
      <c r="F228" s="15">
        <v>-600</v>
      </c>
      <c r="G228" t="s">
        <v>31</v>
      </c>
      <c r="H228" t="s">
        <v>87</v>
      </c>
      <c r="I228" t="s">
        <v>54</v>
      </c>
      <c r="J228">
        <f>VLOOKUP(B228,自助退!B:F,5,FALSE)</f>
        <v>600</v>
      </c>
      <c r="K228" t="str">
        <f t="shared" si="3"/>
        <v/>
      </c>
    </row>
    <row r="229" spans="1:11" ht="14.25" hidden="1">
      <c r="A229" s="17">
        <v>42895.803506944445</v>
      </c>
      <c r="B229" s="15">
        <v>125697</v>
      </c>
      <c r="C229" t="s">
        <v>1981</v>
      </c>
      <c r="D229" t="s">
        <v>1255</v>
      </c>
      <c r="E229" t="s">
        <v>2038</v>
      </c>
      <c r="F229" s="15">
        <v>-382</v>
      </c>
      <c r="G229" t="s">
        <v>31</v>
      </c>
      <c r="H229" t="s">
        <v>95</v>
      </c>
      <c r="I229" t="s">
        <v>71</v>
      </c>
      <c r="J229">
        <f>VLOOKUP(B229,自助退!B:F,5,FALSE)</f>
        <v>382</v>
      </c>
      <c r="K229" t="str">
        <f t="shared" si="3"/>
        <v/>
      </c>
    </row>
    <row r="230" spans="1:11" ht="14.25" hidden="1">
      <c r="A230" s="17">
        <v>42895.883379629631</v>
      </c>
      <c r="B230" s="15">
        <v>125920</v>
      </c>
      <c r="C230" t="s">
        <v>620</v>
      </c>
      <c r="D230" t="s">
        <v>621</v>
      </c>
      <c r="E230" t="s">
        <v>622</v>
      </c>
      <c r="F230" s="15">
        <v>-454</v>
      </c>
      <c r="G230" t="s">
        <v>31</v>
      </c>
      <c r="H230" t="s">
        <v>88</v>
      </c>
      <c r="I230" t="s">
        <v>54</v>
      </c>
      <c r="J230">
        <f>VLOOKUP(B230,自助退!B:F,5,FALSE)</f>
        <v>454</v>
      </c>
      <c r="K230" t="str">
        <f t="shared" si="3"/>
        <v/>
      </c>
    </row>
    <row r="231" spans="1:11" ht="14.25" hidden="1">
      <c r="A231" s="17">
        <v>42895.952534722222</v>
      </c>
      <c r="B231" s="15">
        <v>126061</v>
      </c>
      <c r="C231" t="s">
        <v>623</v>
      </c>
      <c r="D231" t="s">
        <v>624</v>
      </c>
      <c r="E231" t="s">
        <v>134</v>
      </c>
      <c r="F231" s="15">
        <v>-100</v>
      </c>
      <c r="G231" t="s">
        <v>31</v>
      </c>
      <c r="H231" t="s">
        <v>65</v>
      </c>
      <c r="I231" t="s">
        <v>54</v>
      </c>
      <c r="J231">
        <f>VLOOKUP(B231,自助退!B:F,5,FALSE)</f>
        <v>100</v>
      </c>
      <c r="K231" t="str">
        <f t="shared" si="3"/>
        <v/>
      </c>
    </row>
    <row r="232" spans="1:11" ht="14.25" hidden="1">
      <c r="A232" s="17">
        <v>42896.111504629633</v>
      </c>
      <c r="B232" s="15">
        <v>126292</v>
      </c>
      <c r="C232" t="s">
        <v>625</v>
      </c>
      <c r="D232" t="s">
        <v>626</v>
      </c>
      <c r="E232" t="s">
        <v>627</v>
      </c>
      <c r="F232" s="15">
        <v>-7000</v>
      </c>
      <c r="G232" t="s">
        <v>31</v>
      </c>
      <c r="H232" t="s">
        <v>87</v>
      </c>
      <c r="I232" t="s">
        <v>54</v>
      </c>
      <c r="J232">
        <f>VLOOKUP(B232,自助退!B:F,5,FALSE)</f>
        <v>7000</v>
      </c>
      <c r="K232" t="str">
        <f t="shared" si="3"/>
        <v/>
      </c>
    </row>
    <row r="233" spans="1:11" ht="14.25" hidden="1">
      <c r="A233" s="17">
        <v>42896.315451388888</v>
      </c>
      <c r="B233" s="15">
        <v>126547</v>
      </c>
      <c r="C233" t="s">
        <v>1981</v>
      </c>
      <c r="D233" t="s">
        <v>1087</v>
      </c>
      <c r="E233" t="s">
        <v>2019</v>
      </c>
      <c r="F233" s="15">
        <v>-292</v>
      </c>
      <c r="G233" t="s">
        <v>31</v>
      </c>
      <c r="H233" t="s">
        <v>84</v>
      </c>
      <c r="I233" t="s">
        <v>71</v>
      </c>
      <c r="J233">
        <f>VLOOKUP(B233,自助退!B:F,5,FALSE)</f>
        <v>292</v>
      </c>
      <c r="K233" t="str">
        <f t="shared" si="3"/>
        <v/>
      </c>
    </row>
    <row r="234" spans="1:11" ht="14.25" hidden="1">
      <c r="A234" s="17">
        <v>42896.326111111113</v>
      </c>
      <c r="B234" s="15">
        <v>126680</v>
      </c>
      <c r="C234" t="s">
        <v>1981</v>
      </c>
      <c r="D234" t="s">
        <v>763</v>
      </c>
      <c r="E234" t="s">
        <v>1989</v>
      </c>
      <c r="F234" s="15">
        <v>-715</v>
      </c>
      <c r="G234" t="s">
        <v>31</v>
      </c>
      <c r="H234" t="s">
        <v>108</v>
      </c>
      <c r="I234" t="s">
        <v>71</v>
      </c>
      <c r="J234">
        <f>VLOOKUP(B234,自助退!B:F,5,FALSE)</f>
        <v>715</v>
      </c>
      <c r="K234" t="str">
        <f t="shared" si="3"/>
        <v/>
      </c>
    </row>
    <row r="235" spans="1:11" ht="14.25" hidden="1">
      <c r="A235" s="17">
        <v>42896.344513888886</v>
      </c>
      <c r="B235" s="15">
        <v>127045</v>
      </c>
      <c r="C235" t="s">
        <v>628</v>
      </c>
      <c r="D235" t="s">
        <v>629</v>
      </c>
      <c r="E235" t="s">
        <v>630</v>
      </c>
      <c r="F235" s="15">
        <v>-606</v>
      </c>
      <c r="G235" t="s">
        <v>31</v>
      </c>
      <c r="H235" t="s">
        <v>98</v>
      </c>
      <c r="I235" t="s">
        <v>54</v>
      </c>
      <c r="J235">
        <f>VLOOKUP(B235,自助退!B:F,5,FALSE)</f>
        <v>606</v>
      </c>
      <c r="K235" t="str">
        <f t="shared" si="3"/>
        <v/>
      </c>
    </row>
    <row r="236" spans="1:11" ht="14.25" hidden="1">
      <c r="A236" s="17">
        <v>42896.366678240738</v>
      </c>
      <c r="B236" s="15">
        <v>127966</v>
      </c>
      <c r="C236" t="s">
        <v>631</v>
      </c>
      <c r="D236" t="s">
        <v>632</v>
      </c>
      <c r="E236" t="s">
        <v>633</v>
      </c>
      <c r="F236" s="15">
        <v>-2200</v>
      </c>
      <c r="G236" t="s">
        <v>31</v>
      </c>
      <c r="H236" t="s">
        <v>87</v>
      </c>
      <c r="I236" t="s">
        <v>54</v>
      </c>
      <c r="J236">
        <f>VLOOKUP(B236,自助退!B:F,5,FALSE)</f>
        <v>2200</v>
      </c>
      <c r="K236" t="str">
        <f t="shared" si="3"/>
        <v/>
      </c>
    </row>
    <row r="237" spans="1:11" ht="14.25" hidden="1">
      <c r="A237" s="17">
        <v>42896.369652777779</v>
      </c>
      <c r="B237" s="15">
        <v>128074</v>
      </c>
      <c r="D237" t="s">
        <v>635</v>
      </c>
      <c r="E237" t="s">
        <v>636</v>
      </c>
      <c r="F237" s="15">
        <v>-600</v>
      </c>
      <c r="G237" t="s">
        <v>31</v>
      </c>
      <c r="H237" t="s">
        <v>95</v>
      </c>
      <c r="I237" t="s">
        <v>71</v>
      </c>
      <c r="J237">
        <f>VLOOKUP(B237,自助退!B:F,5,FALSE)</f>
        <v>600</v>
      </c>
      <c r="K237" t="str">
        <f t="shared" si="3"/>
        <v/>
      </c>
    </row>
    <row r="238" spans="1:11" ht="14.25" hidden="1">
      <c r="A238" s="17">
        <v>42896.373749999999</v>
      </c>
      <c r="B238" s="15">
        <v>128262</v>
      </c>
      <c r="C238" t="s">
        <v>637</v>
      </c>
      <c r="D238" t="s">
        <v>638</v>
      </c>
      <c r="E238" t="s">
        <v>639</v>
      </c>
      <c r="F238" s="15">
        <v>-240</v>
      </c>
      <c r="G238" t="s">
        <v>31</v>
      </c>
      <c r="H238" t="s">
        <v>112</v>
      </c>
      <c r="I238" t="s">
        <v>54</v>
      </c>
      <c r="J238">
        <f>VLOOKUP(B238,自助退!B:F,5,FALSE)</f>
        <v>240</v>
      </c>
      <c r="K238" t="str">
        <f t="shared" si="3"/>
        <v/>
      </c>
    </row>
    <row r="239" spans="1:11" ht="14.25" hidden="1">
      <c r="A239" s="17">
        <v>42896.38</v>
      </c>
      <c r="B239" s="15">
        <v>128516</v>
      </c>
      <c r="C239" t="s">
        <v>640</v>
      </c>
      <c r="D239" t="s">
        <v>641</v>
      </c>
      <c r="E239" t="s">
        <v>642</v>
      </c>
      <c r="F239" s="15">
        <v>-3200</v>
      </c>
      <c r="G239" t="s">
        <v>31</v>
      </c>
      <c r="H239" t="s">
        <v>85</v>
      </c>
      <c r="I239" t="s">
        <v>54</v>
      </c>
      <c r="J239">
        <f>VLOOKUP(B239,自助退!B:F,5,FALSE)</f>
        <v>3200</v>
      </c>
      <c r="K239" t="str">
        <f t="shared" si="3"/>
        <v/>
      </c>
    </row>
    <row r="240" spans="1:11" ht="14.25" hidden="1">
      <c r="A240" s="17">
        <v>42896.387789351851</v>
      </c>
      <c r="B240" s="15">
        <v>128803</v>
      </c>
      <c r="C240" t="s">
        <v>643</v>
      </c>
      <c r="D240" t="s">
        <v>78</v>
      </c>
      <c r="E240" t="s">
        <v>96</v>
      </c>
      <c r="F240" s="15">
        <v>-10</v>
      </c>
      <c r="G240" t="s">
        <v>31</v>
      </c>
      <c r="H240" t="s">
        <v>82</v>
      </c>
      <c r="I240" t="s">
        <v>54</v>
      </c>
      <c r="J240">
        <f>VLOOKUP(B240,自助退!B:F,5,FALSE)</f>
        <v>10</v>
      </c>
      <c r="K240" t="str">
        <f t="shared" si="3"/>
        <v/>
      </c>
    </row>
    <row r="241" spans="1:11" ht="14.25" hidden="1">
      <c r="A241" s="17">
        <v>42896.389537037037</v>
      </c>
      <c r="B241" s="15">
        <v>128863</v>
      </c>
      <c r="C241" t="s">
        <v>1981</v>
      </c>
      <c r="D241" t="s">
        <v>1286</v>
      </c>
      <c r="E241" t="s">
        <v>2039</v>
      </c>
      <c r="F241" s="15">
        <v>-296</v>
      </c>
      <c r="G241" t="s">
        <v>31</v>
      </c>
      <c r="H241" t="s">
        <v>116</v>
      </c>
      <c r="I241" t="s">
        <v>71</v>
      </c>
      <c r="J241">
        <f>VLOOKUP(B241,自助退!B:F,5,FALSE)</f>
        <v>296</v>
      </c>
      <c r="K241" t="str">
        <f t="shared" si="3"/>
        <v/>
      </c>
    </row>
    <row r="242" spans="1:11" ht="14.25" hidden="1">
      <c r="A242" s="17">
        <v>42896.391851851855</v>
      </c>
      <c r="B242" s="15">
        <v>128971</v>
      </c>
      <c r="D242" t="s">
        <v>645</v>
      </c>
      <c r="E242" t="s">
        <v>646</v>
      </c>
      <c r="F242" s="15">
        <v>-5000</v>
      </c>
      <c r="G242" t="s">
        <v>31</v>
      </c>
      <c r="H242" t="s">
        <v>100</v>
      </c>
      <c r="I242" t="s">
        <v>71</v>
      </c>
      <c r="J242">
        <f>VLOOKUP(B242,自助退!B:F,5,FALSE)</f>
        <v>5000</v>
      </c>
      <c r="K242" t="str">
        <f t="shared" si="3"/>
        <v/>
      </c>
    </row>
    <row r="243" spans="1:11" ht="14.25" hidden="1">
      <c r="A243" s="17">
        <v>42896.418935185182</v>
      </c>
      <c r="B243" s="15">
        <v>130092</v>
      </c>
      <c r="D243" t="s">
        <v>648</v>
      </c>
      <c r="E243" t="s">
        <v>649</v>
      </c>
      <c r="F243" s="15">
        <v>-1000</v>
      </c>
      <c r="G243" t="s">
        <v>31</v>
      </c>
      <c r="H243" t="s">
        <v>58</v>
      </c>
      <c r="I243" t="s">
        <v>71</v>
      </c>
      <c r="J243">
        <f>VLOOKUP(B243,自助退!B:F,5,FALSE)</f>
        <v>1000</v>
      </c>
      <c r="K243" t="str">
        <f t="shared" si="3"/>
        <v/>
      </c>
    </row>
    <row r="244" spans="1:11" ht="14.25" hidden="1">
      <c r="A244" s="17">
        <v>42896.421203703707</v>
      </c>
      <c r="B244" s="15">
        <v>130169</v>
      </c>
      <c r="C244" t="s">
        <v>650</v>
      </c>
      <c r="D244" t="s">
        <v>651</v>
      </c>
      <c r="E244" t="s">
        <v>652</v>
      </c>
      <c r="F244" s="15">
        <v>-523</v>
      </c>
      <c r="G244" t="s">
        <v>31</v>
      </c>
      <c r="H244" t="s">
        <v>63</v>
      </c>
      <c r="I244" t="s">
        <v>54</v>
      </c>
      <c r="J244">
        <f>VLOOKUP(B244,自助退!B:F,5,FALSE)</f>
        <v>523</v>
      </c>
      <c r="K244" t="str">
        <f t="shared" si="3"/>
        <v/>
      </c>
    </row>
    <row r="245" spans="1:11" ht="14.25" hidden="1">
      <c r="A245" s="17">
        <v>42896.421226851853</v>
      </c>
      <c r="B245" s="15">
        <v>130172</v>
      </c>
      <c r="C245" t="s">
        <v>653</v>
      </c>
      <c r="D245" t="s">
        <v>654</v>
      </c>
      <c r="E245" t="s">
        <v>655</v>
      </c>
      <c r="F245" s="15">
        <v>-1200</v>
      </c>
      <c r="G245" t="s">
        <v>31</v>
      </c>
      <c r="H245" t="s">
        <v>87</v>
      </c>
      <c r="I245" t="s">
        <v>54</v>
      </c>
      <c r="J245">
        <f>VLOOKUP(B245,自助退!B:F,5,FALSE)</f>
        <v>1200</v>
      </c>
      <c r="K245" t="str">
        <f t="shared" si="3"/>
        <v/>
      </c>
    </row>
    <row r="246" spans="1:11" ht="14.25" hidden="1">
      <c r="A246" s="17">
        <v>42896.436979166669</v>
      </c>
      <c r="B246" s="15">
        <v>130733</v>
      </c>
      <c r="C246" t="s">
        <v>1981</v>
      </c>
      <c r="D246" t="s">
        <v>1301</v>
      </c>
      <c r="E246" t="s">
        <v>2042</v>
      </c>
      <c r="F246" s="15">
        <v>-712</v>
      </c>
      <c r="G246" t="s">
        <v>31</v>
      </c>
      <c r="H246" t="s">
        <v>1991</v>
      </c>
      <c r="I246" t="s">
        <v>71</v>
      </c>
      <c r="J246">
        <f>VLOOKUP(B246,自助退!B:F,5,FALSE)</f>
        <v>712</v>
      </c>
      <c r="K246" t="str">
        <f t="shared" si="3"/>
        <v/>
      </c>
    </row>
    <row r="247" spans="1:11" ht="14.25" hidden="1">
      <c r="A247" s="17">
        <v>42896.441261574073</v>
      </c>
      <c r="B247" s="15">
        <v>130886</v>
      </c>
      <c r="C247" t="s">
        <v>656</v>
      </c>
      <c r="D247" t="s">
        <v>657</v>
      </c>
      <c r="E247" t="s">
        <v>658</v>
      </c>
      <c r="F247" s="15">
        <v>-481</v>
      </c>
      <c r="G247" t="s">
        <v>31</v>
      </c>
      <c r="H247" t="s">
        <v>111</v>
      </c>
      <c r="I247" t="s">
        <v>54</v>
      </c>
      <c r="J247">
        <f>VLOOKUP(B247,自助退!B:F,5,FALSE)</f>
        <v>481</v>
      </c>
      <c r="K247" t="str">
        <f t="shared" si="3"/>
        <v/>
      </c>
    </row>
    <row r="248" spans="1:11" ht="14.25" hidden="1">
      <c r="A248" s="17">
        <v>42896.453136574077</v>
      </c>
      <c r="B248" s="15">
        <v>131299</v>
      </c>
      <c r="D248" t="s">
        <v>660</v>
      </c>
      <c r="E248" t="s">
        <v>661</v>
      </c>
      <c r="F248" s="15">
        <v>-500</v>
      </c>
      <c r="G248" t="s">
        <v>31</v>
      </c>
      <c r="H248" t="s">
        <v>92</v>
      </c>
      <c r="I248" t="s">
        <v>71</v>
      </c>
      <c r="J248">
        <f>VLOOKUP(B248,自助退!B:F,5,FALSE)</f>
        <v>500</v>
      </c>
      <c r="K248" t="str">
        <f t="shared" si="3"/>
        <v/>
      </c>
    </row>
    <row r="249" spans="1:11" ht="14.25" hidden="1">
      <c r="A249" s="17">
        <v>42896.453368055554</v>
      </c>
      <c r="B249" s="15">
        <v>131301</v>
      </c>
      <c r="D249" t="s">
        <v>660</v>
      </c>
      <c r="E249" t="s">
        <v>661</v>
      </c>
      <c r="F249" s="15">
        <v>-500</v>
      </c>
      <c r="G249" t="s">
        <v>31</v>
      </c>
      <c r="H249" t="s">
        <v>92</v>
      </c>
      <c r="I249" t="s">
        <v>71</v>
      </c>
      <c r="J249">
        <f>VLOOKUP(B249,自助退!B:F,5,FALSE)</f>
        <v>500</v>
      </c>
      <c r="K249" t="str">
        <f t="shared" si="3"/>
        <v/>
      </c>
    </row>
    <row r="250" spans="1:11" ht="14.25" hidden="1">
      <c r="A250" s="17">
        <v>42896.45380787037</v>
      </c>
      <c r="B250" s="15">
        <v>131311</v>
      </c>
      <c r="D250" t="s">
        <v>660</v>
      </c>
      <c r="E250" t="s">
        <v>661</v>
      </c>
      <c r="F250" s="15">
        <v>-700</v>
      </c>
      <c r="G250" t="s">
        <v>31</v>
      </c>
      <c r="H250" t="s">
        <v>92</v>
      </c>
      <c r="I250" t="s">
        <v>71</v>
      </c>
      <c r="J250">
        <f>VLOOKUP(B250,自助退!B:F,5,FALSE)</f>
        <v>700</v>
      </c>
      <c r="K250" t="str">
        <f t="shared" si="3"/>
        <v/>
      </c>
    </row>
    <row r="251" spans="1:11" ht="14.25" hidden="1">
      <c r="A251" s="17">
        <v>42896.463634259257</v>
      </c>
      <c r="B251" s="15">
        <v>131679</v>
      </c>
      <c r="C251" t="s">
        <v>1981</v>
      </c>
      <c r="D251" t="s">
        <v>1314</v>
      </c>
      <c r="E251" t="s">
        <v>2043</v>
      </c>
      <c r="F251" s="15">
        <v>-140</v>
      </c>
      <c r="G251" t="s">
        <v>31</v>
      </c>
      <c r="H251" t="s">
        <v>92</v>
      </c>
      <c r="I251" t="s">
        <v>71</v>
      </c>
      <c r="J251">
        <f>VLOOKUP(B251,自助退!B:F,5,FALSE)</f>
        <v>140</v>
      </c>
      <c r="K251" t="str">
        <f t="shared" si="3"/>
        <v/>
      </c>
    </row>
    <row r="252" spans="1:11" ht="14.25" hidden="1">
      <c r="A252" s="17">
        <v>42896.477118055554</v>
      </c>
      <c r="B252" s="15">
        <v>132145</v>
      </c>
      <c r="C252" t="s">
        <v>1981</v>
      </c>
      <c r="D252" t="s">
        <v>1317</v>
      </c>
      <c r="E252" t="s">
        <v>2044</v>
      </c>
      <c r="F252" s="15">
        <v>-1255</v>
      </c>
      <c r="G252" t="s">
        <v>31</v>
      </c>
      <c r="H252" t="s">
        <v>87</v>
      </c>
      <c r="I252" t="s">
        <v>71</v>
      </c>
      <c r="J252">
        <f>VLOOKUP(B252,自助退!B:F,5,FALSE)</f>
        <v>1255</v>
      </c>
      <c r="K252" t="str">
        <f t="shared" si="3"/>
        <v/>
      </c>
    </row>
    <row r="253" spans="1:11" ht="14.25" hidden="1">
      <c r="A253" s="17">
        <v>42896.494085648148</v>
      </c>
      <c r="B253" s="15">
        <v>132620</v>
      </c>
      <c r="C253" t="s">
        <v>664</v>
      </c>
      <c r="D253" t="s">
        <v>665</v>
      </c>
      <c r="E253" t="s">
        <v>120</v>
      </c>
      <c r="F253" s="15">
        <v>-1000</v>
      </c>
      <c r="G253" t="s">
        <v>31</v>
      </c>
      <c r="H253" t="s">
        <v>104</v>
      </c>
      <c r="I253" t="s">
        <v>54</v>
      </c>
      <c r="J253">
        <f>VLOOKUP(B253,自助退!B:F,5,FALSE)</f>
        <v>1000</v>
      </c>
      <c r="K253" t="str">
        <f t="shared" si="3"/>
        <v/>
      </c>
    </row>
    <row r="254" spans="1:11" ht="14.25" hidden="1">
      <c r="A254" s="17">
        <v>42896.496319444443</v>
      </c>
      <c r="B254" s="15">
        <v>132657</v>
      </c>
      <c r="C254" t="s">
        <v>666</v>
      </c>
      <c r="D254" t="s">
        <v>667</v>
      </c>
      <c r="E254" t="s">
        <v>668</v>
      </c>
      <c r="F254" s="15">
        <v>-236</v>
      </c>
      <c r="G254" t="s">
        <v>31</v>
      </c>
      <c r="H254" t="s">
        <v>111</v>
      </c>
      <c r="I254" t="s">
        <v>54</v>
      </c>
      <c r="J254">
        <f>VLOOKUP(B254,自助退!B:F,5,FALSE)</f>
        <v>236</v>
      </c>
      <c r="K254" t="str">
        <f t="shared" si="3"/>
        <v/>
      </c>
    </row>
    <row r="255" spans="1:11" ht="14.25" hidden="1">
      <c r="A255" s="17">
        <v>42896.497210648151</v>
      </c>
      <c r="B255" s="15">
        <v>132673</v>
      </c>
      <c r="D255" t="s">
        <v>670</v>
      </c>
      <c r="E255" t="s">
        <v>671</v>
      </c>
      <c r="F255" s="15">
        <v>-4000</v>
      </c>
      <c r="G255" t="s">
        <v>31</v>
      </c>
      <c r="H255" t="s">
        <v>88</v>
      </c>
      <c r="I255" t="s">
        <v>71</v>
      </c>
      <c r="J255">
        <f>VLOOKUP(B255,自助退!B:F,5,FALSE)</f>
        <v>4000</v>
      </c>
      <c r="K255" t="str">
        <f t="shared" si="3"/>
        <v/>
      </c>
    </row>
    <row r="256" spans="1:11" ht="14.25" hidden="1">
      <c r="A256" s="17">
        <v>42896.506666666668</v>
      </c>
      <c r="B256" s="15">
        <v>132784</v>
      </c>
      <c r="C256" t="s">
        <v>672</v>
      </c>
      <c r="D256" t="s">
        <v>673</v>
      </c>
      <c r="E256" t="s">
        <v>674</v>
      </c>
      <c r="F256" s="15">
        <v>-700</v>
      </c>
      <c r="G256" t="s">
        <v>31</v>
      </c>
      <c r="H256" t="s">
        <v>87</v>
      </c>
      <c r="I256" t="s">
        <v>54</v>
      </c>
      <c r="J256">
        <f>VLOOKUP(B256,自助退!B:F,5,FALSE)</f>
        <v>700</v>
      </c>
      <c r="K256" t="str">
        <f t="shared" si="3"/>
        <v/>
      </c>
    </row>
    <row r="257" spans="1:11" ht="14.25" hidden="1">
      <c r="A257" s="17">
        <v>42896.523090277777</v>
      </c>
      <c r="B257" s="15">
        <v>132939</v>
      </c>
      <c r="C257" t="s">
        <v>675</v>
      </c>
      <c r="D257" t="s">
        <v>676</v>
      </c>
      <c r="E257" t="s">
        <v>677</v>
      </c>
      <c r="F257" s="15">
        <v>-1268</v>
      </c>
      <c r="G257" t="s">
        <v>31</v>
      </c>
      <c r="H257" t="s">
        <v>81</v>
      </c>
      <c r="I257" t="s">
        <v>54</v>
      </c>
      <c r="J257">
        <f>VLOOKUP(B257,自助退!B:F,5,FALSE)</f>
        <v>1268</v>
      </c>
      <c r="K257" t="str">
        <f t="shared" si="3"/>
        <v/>
      </c>
    </row>
    <row r="258" spans="1:11" ht="14.25" hidden="1">
      <c r="A258" s="17">
        <v>42896.523657407408</v>
      </c>
      <c r="B258" s="15">
        <v>132952</v>
      </c>
      <c r="D258" t="s">
        <v>679</v>
      </c>
      <c r="E258" t="s">
        <v>680</v>
      </c>
      <c r="F258" s="15">
        <v>-1694</v>
      </c>
      <c r="G258" t="s">
        <v>31</v>
      </c>
      <c r="H258" t="s">
        <v>81</v>
      </c>
      <c r="I258" t="s">
        <v>71</v>
      </c>
      <c r="J258">
        <f>VLOOKUP(B258,自助退!B:F,5,FALSE)</f>
        <v>1694</v>
      </c>
      <c r="K258" t="str">
        <f t="shared" si="3"/>
        <v/>
      </c>
    </row>
    <row r="259" spans="1:11" ht="14.25" hidden="1">
      <c r="A259" s="17">
        <v>42896.526493055557</v>
      </c>
      <c r="B259" s="15">
        <v>132973</v>
      </c>
      <c r="D259" t="s">
        <v>682</v>
      </c>
      <c r="E259" t="s">
        <v>683</v>
      </c>
      <c r="F259" s="15">
        <v>-600</v>
      </c>
      <c r="G259" t="s">
        <v>31</v>
      </c>
      <c r="H259" t="s">
        <v>112</v>
      </c>
      <c r="I259" t="s">
        <v>71</v>
      </c>
      <c r="J259">
        <f>VLOOKUP(B259,自助退!B:F,5,FALSE)</f>
        <v>600</v>
      </c>
      <c r="K259" t="str">
        <f t="shared" ref="K259:K322" si="4">IF(J259=F259*-1,"",1)</f>
        <v/>
      </c>
    </row>
    <row r="260" spans="1:11" ht="14.25" hidden="1">
      <c r="A260" s="17">
        <v>42896.546041666668</v>
      </c>
      <c r="B260" s="15">
        <v>133088</v>
      </c>
      <c r="D260" t="s">
        <v>685</v>
      </c>
      <c r="E260" t="s">
        <v>686</v>
      </c>
      <c r="F260" s="15">
        <v>-2000</v>
      </c>
      <c r="G260" t="s">
        <v>31</v>
      </c>
      <c r="H260" t="s">
        <v>104</v>
      </c>
      <c r="I260" t="s">
        <v>71</v>
      </c>
      <c r="J260">
        <f>VLOOKUP(B260,自助退!B:F,5,FALSE)</f>
        <v>2000</v>
      </c>
      <c r="K260" t="str">
        <f t="shared" si="4"/>
        <v/>
      </c>
    </row>
    <row r="261" spans="1:11" ht="14.25" hidden="1">
      <c r="A261" s="17">
        <v>42896.56994212963</v>
      </c>
      <c r="B261" s="15">
        <v>133230</v>
      </c>
      <c r="D261" t="s">
        <v>688</v>
      </c>
      <c r="E261" t="s">
        <v>689</v>
      </c>
      <c r="F261" s="15">
        <v>-1556</v>
      </c>
      <c r="G261" t="s">
        <v>31</v>
      </c>
      <c r="H261" t="s">
        <v>99</v>
      </c>
      <c r="I261" t="s">
        <v>71</v>
      </c>
      <c r="J261">
        <f>VLOOKUP(B261,自助退!B:F,5,FALSE)</f>
        <v>1556</v>
      </c>
      <c r="K261" t="str">
        <f t="shared" si="4"/>
        <v/>
      </c>
    </row>
    <row r="262" spans="1:11" ht="14.25" hidden="1">
      <c r="A262" s="17">
        <v>42896.577175925922</v>
      </c>
      <c r="B262" s="15">
        <v>133276</v>
      </c>
      <c r="C262" t="s">
        <v>690</v>
      </c>
      <c r="D262" t="s">
        <v>691</v>
      </c>
      <c r="E262" t="s">
        <v>692</v>
      </c>
      <c r="F262" s="15">
        <v>-996</v>
      </c>
      <c r="G262" t="s">
        <v>31</v>
      </c>
      <c r="H262" t="s">
        <v>95</v>
      </c>
      <c r="I262" t="s">
        <v>54</v>
      </c>
      <c r="J262">
        <f>VLOOKUP(B262,自助退!B:F,5,FALSE)</f>
        <v>996</v>
      </c>
      <c r="K262" t="str">
        <f t="shared" si="4"/>
        <v/>
      </c>
    </row>
    <row r="263" spans="1:11" ht="14.25" hidden="1">
      <c r="A263" s="17">
        <v>42896.602986111109</v>
      </c>
      <c r="B263" s="15">
        <v>133559</v>
      </c>
      <c r="C263" t="s">
        <v>693</v>
      </c>
      <c r="D263" t="s">
        <v>694</v>
      </c>
      <c r="E263" t="s">
        <v>695</v>
      </c>
      <c r="F263" s="15">
        <v>-65</v>
      </c>
      <c r="G263" t="s">
        <v>31</v>
      </c>
      <c r="H263" t="s">
        <v>85</v>
      </c>
      <c r="I263" t="s">
        <v>54</v>
      </c>
      <c r="J263">
        <f>VLOOKUP(B263,自助退!B:F,5,FALSE)</f>
        <v>65</v>
      </c>
      <c r="K263" t="str">
        <f t="shared" si="4"/>
        <v/>
      </c>
    </row>
    <row r="264" spans="1:11" ht="14.25" hidden="1">
      <c r="A264" s="17">
        <v>42896.628796296296</v>
      </c>
      <c r="B264" s="15">
        <v>134010</v>
      </c>
      <c r="D264" t="s">
        <v>697</v>
      </c>
      <c r="E264" t="s">
        <v>698</v>
      </c>
      <c r="F264" s="15">
        <v>-1000</v>
      </c>
      <c r="G264" t="s">
        <v>31</v>
      </c>
      <c r="H264" t="s">
        <v>82</v>
      </c>
      <c r="I264" t="s">
        <v>71</v>
      </c>
      <c r="J264">
        <f>VLOOKUP(B264,自助退!B:F,5,FALSE)</f>
        <v>1000</v>
      </c>
      <c r="K264" t="str">
        <f t="shared" si="4"/>
        <v/>
      </c>
    </row>
    <row r="265" spans="1:11" ht="14.25" hidden="1">
      <c r="A265" s="17">
        <v>42896.629259259258</v>
      </c>
      <c r="B265" s="15">
        <v>134020</v>
      </c>
      <c r="D265" t="s">
        <v>697</v>
      </c>
      <c r="E265" t="s">
        <v>698</v>
      </c>
      <c r="F265" s="15">
        <v>-1000</v>
      </c>
      <c r="G265" t="s">
        <v>31</v>
      </c>
      <c r="H265" t="s">
        <v>82</v>
      </c>
      <c r="I265" t="s">
        <v>71</v>
      </c>
      <c r="J265">
        <f>VLOOKUP(B265,自助退!B:F,5,FALSE)</f>
        <v>1000</v>
      </c>
      <c r="K265" t="str">
        <f t="shared" si="4"/>
        <v/>
      </c>
    </row>
    <row r="266" spans="1:11" ht="14.25" hidden="1">
      <c r="A266" s="17">
        <v>42896.631192129629</v>
      </c>
      <c r="B266" s="15">
        <v>134063</v>
      </c>
      <c r="D266" t="s">
        <v>701</v>
      </c>
      <c r="E266" t="s">
        <v>702</v>
      </c>
      <c r="F266" s="15">
        <v>-1000</v>
      </c>
      <c r="G266" t="s">
        <v>31</v>
      </c>
      <c r="H266" t="s">
        <v>82</v>
      </c>
      <c r="I266" t="s">
        <v>71</v>
      </c>
      <c r="J266">
        <f>VLOOKUP(B266,自助退!B:F,5,FALSE)</f>
        <v>1000</v>
      </c>
      <c r="K266" t="str">
        <f t="shared" si="4"/>
        <v/>
      </c>
    </row>
    <row r="267" spans="1:11" ht="14.25" hidden="1">
      <c r="A267" s="17">
        <v>42896.631458333337</v>
      </c>
      <c r="B267" s="15">
        <v>134070</v>
      </c>
      <c r="D267" t="s">
        <v>701</v>
      </c>
      <c r="E267" t="s">
        <v>702</v>
      </c>
      <c r="F267" s="15">
        <v>-1000</v>
      </c>
      <c r="G267" t="s">
        <v>31</v>
      </c>
      <c r="H267" t="s">
        <v>82</v>
      </c>
      <c r="I267" t="s">
        <v>71</v>
      </c>
      <c r="J267">
        <f>VLOOKUP(B267,自助退!B:F,5,FALSE)</f>
        <v>1000</v>
      </c>
      <c r="K267" t="str">
        <f t="shared" si="4"/>
        <v/>
      </c>
    </row>
    <row r="268" spans="1:11" ht="14.25" hidden="1">
      <c r="A268" s="17">
        <v>42896.652789351851</v>
      </c>
      <c r="B268" s="15">
        <v>134463</v>
      </c>
      <c r="C268" t="s">
        <v>704</v>
      </c>
      <c r="D268" t="s">
        <v>705</v>
      </c>
      <c r="E268" t="s">
        <v>706</v>
      </c>
      <c r="F268" s="15">
        <v>-61</v>
      </c>
      <c r="G268" t="s">
        <v>31</v>
      </c>
      <c r="H268" t="s">
        <v>112</v>
      </c>
      <c r="I268" t="s">
        <v>54</v>
      </c>
      <c r="J268">
        <f>VLOOKUP(B268,自助退!B:F,5,FALSE)</f>
        <v>61</v>
      </c>
      <c r="K268" t="str">
        <f t="shared" si="4"/>
        <v/>
      </c>
    </row>
    <row r="269" spans="1:11" ht="14.25" hidden="1">
      <c r="A269" s="17">
        <v>42896.675613425927</v>
      </c>
      <c r="B269" s="15">
        <v>134872</v>
      </c>
      <c r="C269" t="s">
        <v>707</v>
      </c>
      <c r="D269" t="s">
        <v>708</v>
      </c>
      <c r="E269" t="s">
        <v>709</v>
      </c>
      <c r="F269" s="15">
        <v>-1004</v>
      </c>
      <c r="G269" t="s">
        <v>31</v>
      </c>
      <c r="H269" t="s">
        <v>95</v>
      </c>
      <c r="I269" t="s">
        <v>54</v>
      </c>
      <c r="J269">
        <f>VLOOKUP(B269,自助退!B:F,5,FALSE)</f>
        <v>1004</v>
      </c>
      <c r="K269" t="str">
        <f t="shared" si="4"/>
        <v/>
      </c>
    </row>
    <row r="270" spans="1:11" ht="14.25" hidden="1">
      <c r="A270" s="17">
        <v>42896.676504629628</v>
      </c>
      <c r="B270" s="15">
        <v>134879</v>
      </c>
      <c r="C270" t="s">
        <v>710</v>
      </c>
      <c r="D270" t="s">
        <v>711</v>
      </c>
      <c r="E270" t="s">
        <v>712</v>
      </c>
      <c r="F270" s="15">
        <v>-530</v>
      </c>
      <c r="G270" t="s">
        <v>31</v>
      </c>
      <c r="H270" t="s">
        <v>88</v>
      </c>
      <c r="I270" t="s">
        <v>54</v>
      </c>
      <c r="J270">
        <f>VLOOKUP(B270,自助退!B:F,5,FALSE)</f>
        <v>530</v>
      </c>
      <c r="K270" t="str">
        <f t="shared" si="4"/>
        <v/>
      </c>
    </row>
    <row r="271" spans="1:11" ht="14.25" hidden="1">
      <c r="A271" s="17">
        <v>42896.692199074074</v>
      </c>
      <c r="B271" s="15">
        <v>135117</v>
      </c>
      <c r="D271" t="s">
        <v>714</v>
      </c>
      <c r="E271" t="s">
        <v>715</v>
      </c>
      <c r="F271" s="15">
        <v>-1000</v>
      </c>
      <c r="G271" t="s">
        <v>31</v>
      </c>
      <c r="H271" t="s">
        <v>90</v>
      </c>
      <c r="I271" t="s">
        <v>71</v>
      </c>
      <c r="J271">
        <f>VLOOKUP(B271,自助退!B:F,5,FALSE)</f>
        <v>1000</v>
      </c>
      <c r="K271" t="str">
        <f t="shared" si="4"/>
        <v/>
      </c>
    </row>
    <row r="272" spans="1:11" ht="14.25" hidden="1">
      <c r="A272" s="17">
        <v>42896.692488425928</v>
      </c>
      <c r="B272" s="15">
        <v>135127</v>
      </c>
      <c r="D272" t="s">
        <v>714</v>
      </c>
      <c r="E272" t="s">
        <v>715</v>
      </c>
      <c r="F272" s="15">
        <v>-200</v>
      </c>
      <c r="G272" t="s">
        <v>31</v>
      </c>
      <c r="H272" t="s">
        <v>90</v>
      </c>
      <c r="I272" t="s">
        <v>71</v>
      </c>
      <c r="J272">
        <f>VLOOKUP(B272,自助退!B:F,5,FALSE)</f>
        <v>200</v>
      </c>
      <c r="K272" t="str">
        <f t="shared" si="4"/>
        <v/>
      </c>
    </row>
    <row r="273" spans="1:11" ht="14.25" hidden="1">
      <c r="A273" s="17">
        <v>42896.711087962962</v>
      </c>
      <c r="B273" s="15">
        <v>135270</v>
      </c>
      <c r="C273" t="s">
        <v>717</v>
      </c>
      <c r="D273" t="s">
        <v>718</v>
      </c>
      <c r="E273" t="s">
        <v>719</v>
      </c>
      <c r="F273" s="15">
        <v>-382</v>
      </c>
      <c r="G273" t="s">
        <v>31</v>
      </c>
      <c r="H273" t="s">
        <v>85</v>
      </c>
      <c r="I273" t="s">
        <v>54</v>
      </c>
      <c r="J273">
        <f>VLOOKUP(B273,自助退!B:F,5,FALSE)</f>
        <v>382</v>
      </c>
      <c r="K273" t="str">
        <f t="shared" si="4"/>
        <v/>
      </c>
    </row>
    <row r="274" spans="1:11" ht="14.25" hidden="1">
      <c r="A274" s="17">
        <v>42896.715636574074</v>
      </c>
      <c r="B274" s="15">
        <v>135294</v>
      </c>
      <c r="C274" t="s">
        <v>1981</v>
      </c>
      <c r="D274" t="s">
        <v>1362</v>
      </c>
      <c r="E274" t="s">
        <v>2051</v>
      </c>
      <c r="F274" s="15">
        <v>-4</v>
      </c>
      <c r="G274" t="s">
        <v>31</v>
      </c>
      <c r="H274" t="s">
        <v>48</v>
      </c>
      <c r="I274" t="s">
        <v>71</v>
      </c>
      <c r="J274">
        <f>VLOOKUP(B274,自助退!B:F,5,FALSE)</f>
        <v>4</v>
      </c>
      <c r="K274" t="str">
        <f t="shared" si="4"/>
        <v/>
      </c>
    </row>
    <row r="275" spans="1:11" ht="14.25" hidden="1">
      <c r="A275" s="17">
        <v>42896.775937500002</v>
      </c>
      <c r="B275" s="15">
        <v>135464</v>
      </c>
      <c r="C275" t="s">
        <v>720</v>
      </c>
      <c r="D275" t="s">
        <v>721</v>
      </c>
      <c r="E275" t="s">
        <v>722</v>
      </c>
      <c r="F275" s="15">
        <v>-4400</v>
      </c>
      <c r="G275" t="s">
        <v>31</v>
      </c>
      <c r="H275" t="s">
        <v>84</v>
      </c>
      <c r="I275" t="s">
        <v>54</v>
      </c>
      <c r="J275">
        <f>VLOOKUP(B275,自助退!B:F,5,FALSE)</f>
        <v>4400</v>
      </c>
      <c r="K275" t="str">
        <f t="shared" si="4"/>
        <v/>
      </c>
    </row>
    <row r="276" spans="1:11" ht="14.25" hidden="1">
      <c r="A276" s="17">
        <v>42896.788969907408</v>
      </c>
      <c r="B276" s="15">
        <v>135488</v>
      </c>
      <c r="C276" t="s">
        <v>1981</v>
      </c>
      <c r="D276" t="s">
        <v>736</v>
      </c>
      <c r="E276" t="s">
        <v>2052</v>
      </c>
      <c r="F276" s="15">
        <v>-6000</v>
      </c>
      <c r="G276" t="s">
        <v>31</v>
      </c>
      <c r="H276" t="s">
        <v>92</v>
      </c>
      <c r="I276" t="s">
        <v>71</v>
      </c>
      <c r="J276">
        <f>VLOOKUP(B276,自助退!B:F,5,FALSE)</f>
        <v>6000</v>
      </c>
      <c r="K276" t="str">
        <f t="shared" si="4"/>
        <v/>
      </c>
    </row>
    <row r="277" spans="1:11" ht="14.25" hidden="1">
      <c r="A277" s="17">
        <v>42896.830474537041</v>
      </c>
      <c r="B277" s="15">
        <v>135571</v>
      </c>
      <c r="C277" t="s">
        <v>723</v>
      </c>
      <c r="D277" t="s">
        <v>724</v>
      </c>
      <c r="E277" t="s">
        <v>118</v>
      </c>
      <c r="F277" s="15">
        <v>-100</v>
      </c>
      <c r="G277" t="s">
        <v>31</v>
      </c>
      <c r="H277" t="s">
        <v>92</v>
      </c>
      <c r="I277" t="s">
        <v>54</v>
      </c>
      <c r="J277">
        <f>VLOOKUP(B277,自助退!B:F,5,FALSE)</f>
        <v>100</v>
      </c>
      <c r="K277" t="str">
        <f t="shared" si="4"/>
        <v/>
      </c>
    </row>
    <row r="278" spans="1:11" ht="14.25" hidden="1">
      <c r="A278" s="17">
        <v>42897.412615740737</v>
      </c>
      <c r="B278" s="15">
        <v>136860</v>
      </c>
      <c r="C278" t="s">
        <v>725</v>
      </c>
      <c r="D278" t="s">
        <v>726</v>
      </c>
      <c r="E278" t="s">
        <v>727</v>
      </c>
      <c r="F278" s="15">
        <v>-100</v>
      </c>
      <c r="G278" t="s">
        <v>31</v>
      </c>
      <c r="H278" t="s">
        <v>88</v>
      </c>
      <c r="I278" t="s">
        <v>54</v>
      </c>
      <c r="J278">
        <f>VLOOKUP(B278,自助退!B:F,5,FALSE)</f>
        <v>100</v>
      </c>
      <c r="K278" t="str">
        <f t="shared" si="4"/>
        <v/>
      </c>
    </row>
    <row r="279" spans="1:11" ht="14.25" hidden="1">
      <c r="A279" s="17">
        <v>42897.413703703707</v>
      </c>
      <c r="B279" s="15">
        <v>136879</v>
      </c>
      <c r="C279" t="s">
        <v>1949</v>
      </c>
      <c r="D279" t="s">
        <v>728</v>
      </c>
      <c r="E279" t="s">
        <v>729</v>
      </c>
      <c r="F279" s="15">
        <v>-419</v>
      </c>
      <c r="G279" t="s">
        <v>31</v>
      </c>
      <c r="H279" t="s">
        <v>92</v>
      </c>
      <c r="I279" t="s">
        <v>54</v>
      </c>
      <c r="J279">
        <f>VLOOKUP(B279,自助退!B:F,5,FALSE)</f>
        <v>419</v>
      </c>
      <c r="K279" t="str">
        <f t="shared" si="4"/>
        <v/>
      </c>
    </row>
    <row r="280" spans="1:11" ht="14.25" hidden="1">
      <c r="A280" s="17">
        <v>42897.457465277781</v>
      </c>
      <c r="B280" s="15">
        <v>137352</v>
      </c>
      <c r="C280" t="s">
        <v>1981</v>
      </c>
      <c r="D280" t="s">
        <v>763</v>
      </c>
      <c r="E280" t="s">
        <v>1989</v>
      </c>
      <c r="F280" s="15">
        <v>-715</v>
      </c>
      <c r="G280" t="s">
        <v>31</v>
      </c>
      <c r="H280" t="s">
        <v>87</v>
      </c>
      <c r="I280" t="s">
        <v>71</v>
      </c>
      <c r="J280">
        <f>VLOOKUP(B280,自助退!B:F,5,FALSE)</f>
        <v>715</v>
      </c>
      <c r="K280" t="str">
        <f t="shared" si="4"/>
        <v/>
      </c>
    </row>
    <row r="281" spans="1:11" ht="14.25" hidden="1">
      <c r="A281" s="17">
        <v>42897.490694444445</v>
      </c>
      <c r="B281" s="15">
        <v>137662</v>
      </c>
      <c r="C281" t="s">
        <v>1981</v>
      </c>
      <c r="D281" t="s">
        <v>1144</v>
      </c>
      <c r="E281" t="s">
        <v>2024</v>
      </c>
      <c r="F281" s="15">
        <v>-2500</v>
      </c>
      <c r="G281" t="s">
        <v>31</v>
      </c>
      <c r="H281" t="s">
        <v>92</v>
      </c>
      <c r="I281" t="s">
        <v>71</v>
      </c>
      <c r="J281">
        <f>VLOOKUP(B281,自助退!B:F,5,FALSE)</f>
        <v>2500</v>
      </c>
      <c r="K281" t="str">
        <f t="shared" si="4"/>
        <v/>
      </c>
    </row>
    <row r="282" spans="1:11" ht="14.25" hidden="1">
      <c r="A282" s="17">
        <v>42897.539826388886</v>
      </c>
      <c r="B282" s="15">
        <v>137948</v>
      </c>
      <c r="C282" t="s">
        <v>1981</v>
      </c>
      <c r="D282" t="s">
        <v>1381</v>
      </c>
      <c r="E282" t="s">
        <v>2053</v>
      </c>
      <c r="F282" s="15">
        <v>-500</v>
      </c>
      <c r="G282" t="s">
        <v>31</v>
      </c>
      <c r="H282" t="s">
        <v>84</v>
      </c>
      <c r="I282" t="s">
        <v>71</v>
      </c>
      <c r="J282">
        <f>VLOOKUP(B282,自助退!B:F,5,FALSE)</f>
        <v>500</v>
      </c>
      <c r="K282" t="str">
        <f t="shared" si="4"/>
        <v/>
      </c>
    </row>
    <row r="283" spans="1:11" ht="14.25" hidden="1">
      <c r="A283" s="17">
        <v>42897.54010416667</v>
      </c>
      <c r="B283" s="15">
        <v>137949</v>
      </c>
      <c r="C283" t="s">
        <v>1981</v>
      </c>
      <c r="D283" t="s">
        <v>1381</v>
      </c>
      <c r="E283" t="s">
        <v>2053</v>
      </c>
      <c r="F283" s="15">
        <v>-500</v>
      </c>
      <c r="G283" t="s">
        <v>31</v>
      </c>
      <c r="H283" t="s">
        <v>84</v>
      </c>
      <c r="I283" t="s">
        <v>71</v>
      </c>
      <c r="J283">
        <f>VLOOKUP(B283,自助退!B:F,5,FALSE)</f>
        <v>500</v>
      </c>
      <c r="K283" t="str">
        <f t="shared" si="4"/>
        <v/>
      </c>
    </row>
    <row r="284" spans="1:11" ht="14.25" hidden="1">
      <c r="A284" s="17">
        <v>42897.541261574072</v>
      </c>
      <c r="B284" s="15">
        <v>137952</v>
      </c>
      <c r="C284" t="s">
        <v>1981</v>
      </c>
      <c r="D284" t="s">
        <v>1386</v>
      </c>
      <c r="E284" t="s">
        <v>2054</v>
      </c>
      <c r="F284" s="15">
        <v>-120</v>
      </c>
      <c r="G284" t="s">
        <v>31</v>
      </c>
      <c r="H284" t="s">
        <v>84</v>
      </c>
      <c r="I284" t="s">
        <v>71</v>
      </c>
      <c r="J284">
        <f>VLOOKUP(B284,自助退!B:F,5,FALSE)</f>
        <v>120</v>
      </c>
      <c r="K284" t="str">
        <f t="shared" si="4"/>
        <v/>
      </c>
    </row>
    <row r="285" spans="1:11" ht="14.25" hidden="1">
      <c r="A285" s="17">
        <v>42897.553495370368</v>
      </c>
      <c r="B285" s="15">
        <v>137986</v>
      </c>
      <c r="C285" t="s">
        <v>1953</v>
      </c>
      <c r="D285" t="s">
        <v>730</v>
      </c>
      <c r="E285" t="s">
        <v>49</v>
      </c>
      <c r="F285" s="15">
        <v>-2000</v>
      </c>
      <c r="G285" t="s">
        <v>31</v>
      </c>
      <c r="H285" t="s">
        <v>92</v>
      </c>
      <c r="I285" t="s">
        <v>54</v>
      </c>
      <c r="J285">
        <f>VLOOKUP(B285,自助退!B:F,5,FALSE)</f>
        <v>2000</v>
      </c>
      <c r="K285" t="str">
        <f t="shared" si="4"/>
        <v/>
      </c>
    </row>
    <row r="286" spans="1:11" ht="14.25" hidden="1">
      <c r="A286" s="17">
        <v>42897.679976851854</v>
      </c>
      <c r="B286" s="15">
        <v>138534</v>
      </c>
      <c r="C286" t="s">
        <v>731</v>
      </c>
      <c r="D286" t="s">
        <v>732</v>
      </c>
      <c r="E286" t="s">
        <v>733</v>
      </c>
      <c r="F286" s="15">
        <v>-99</v>
      </c>
      <c r="G286" t="s">
        <v>31</v>
      </c>
      <c r="H286" t="s">
        <v>93</v>
      </c>
      <c r="I286" t="s">
        <v>54</v>
      </c>
      <c r="J286">
        <f>VLOOKUP(B286,自助退!B:F,5,FALSE)</f>
        <v>99</v>
      </c>
      <c r="K286" t="str">
        <f t="shared" si="4"/>
        <v/>
      </c>
    </row>
    <row r="287" spans="1:11" ht="14.25" hidden="1">
      <c r="A287" s="17">
        <v>42897.770844907405</v>
      </c>
      <c r="B287" s="15">
        <v>138825</v>
      </c>
      <c r="C287" t="s">
        <v>1959</v>
      </c>
      <c r="D287" t="s">
        <v>734</v>
      </c>
      <c r="E287" t="s">
        <v>735</v>
      </c>
      <c r="F287" s="15">
        <v>-19</v>
      </c>
      <c r="G287" t="s">
        <v>31</v>
      </c>
      <c r="H287" t="s">
        <v>93</v>
      </c>
      <c r="I287" t="s">
        <v>54</v>
      </c>
      <c r="J287">
        <f>VLOOKUP(B287,自助退!B:F,5,FALSE)</f>
        <v>19</v>
      </c>
      <c r="K287" t="str">
        <f t="shared" si="4"/>
        <v/>
      </c>
    </row>
    <row r="288" spans="1:11" ht="14.25" hidden="1">
      <c r="A288" s="17">
        <v>42897.83222222222</v>
      </c>
      <c r="B288" s="15">
        <v>138981</v>
      </c>
      <c r="C288" t="s">
        <v>1981</v>
      </c>
      <c r="D288" t="s">
        <v>1395</v>
      </c>
      <c r="E288" t="s">
        <v>2057</v>
      </c>
      <c r="F288" s="15">
        <v>-7944</v>
      </c>
      <c r="G288" t="s">
        <v>31</v>
      </c>
      <c r="H288" t="s">
        <v>98</v>
      </c>
      <c r="I288" t="s">
        <v>71</v>
      </c>
      <c r="J288">
        <f>VLOOKUP(B288,自助退!B:F,5,FALSE)</f>
        <v>7944</v>
      </c>
      <c r="K288" t="str">
        <f t="shared" si="4"/>
        <v/>
      </c>
    </row>
    <row r="289" spans="1:11" ht="14.25" hidden="1">
      <c r="A289" s="17">
        <v>42898.037812499999</v>
      </c>
      <c r="B289" s="15">
        <v>139428</v>
      </c>
      <c r="D289" t="s">
        <v>2059</v>
      </c>
      <c r="E289" t="s">
        <v>2060</v>
      </c>
      <c r="F289" s="15">
        <v>-939</v>
      </c>
      <c r="G289" t="s">
        <v>31</v>
      </c>
      <c r="H289" t="s">
        <v>112</v>
      </c>
      <c r="I289" t="s">
        <v>71</v>
      </c>
      <c r="J289">
        <f>VLOOKUP(B289,自助退!B:F,5,FALSE)</f>
        <v>939</v>
      </c>
      <c r="K289" t="str">
        <f t="shared" si="4"/>
        <v/>
      </c>
    </row>
    <row r="290" spans="1:11" ht="14.25" hidden="1">
      <c r="A290" s="17">
        <v>42898.326516203706</v>
      </c>
      <c r="B290" s="15">
        <v>140384</v>
      </c>
      <c r="C290" t="s">
        <v>2061</v>
      </c>
      <c r="D290" t="s">
        <v>736</v>
      </c>
      <c r="E290" t="s">
        <v>2052</v>
      </c>
      <c r="F290" s="15">
        <v>-6000</v>
      </c>
      <c r="G290" t="s">
        <v>31</v>
      </c>
      <c r="H290" t="s">
        <v>115</v>
      </c>
      <c r="I290" t="s">
        <v>54</v>
      </c>
      <c r="J290">
        <f>VLOOKUP(B290,自助退!B:F,5,FALSE)</f>
        <v>6000</v>
      </c>
      <c r="K290" t="str">
        <f t="shared" si="4"/>
        <v/>
      </c>
    </row>
    <row r="291" spans="1:11" ht="14.25" hidden="1">
      <c r="A291" s="17">
        <v>42898.403692129628</v>
      </c>
      <c r="B291" s="15">
        <v>147000</v>
      </c>
      <c r="C291" t="s">
        <v>2062</v>
      </c>
      <c r="D291" t="s">
        <v>2063</v>
      </c>
      <c r="E291" t="s">
        <v>2064</v>
      </c>
      <c r="F291" s="15">
        <v>-144</v>
      </c>
      <c r="G291" t="s">
        <v>31</v>
      </c>
      <c r="H291" t="s">
        <v>94</v>
      </c>
      <c r="I291" t="s">
        <v>54</v>
      </c>
      <c r="J291">
        <f>VLOOKUP(B291,自助退!B:F,5,FALSE)</f>
        <v>144</v>
      </c>
      <c r="K291" t="str">
        <f t="shared" si="4"/>
        <v/>
      </c>
    </row>
    <row r="292" spans="1:11" ht="14.25" hidden="1">
      <c r="A292" s="17">
        <v>42898.403854166667</v>
      </c>
      <c r="B292" s="15">
        <v>147013</v>
      </c>
      <c r="C292" t="s">
        <v>2065</v>
      </c>
      <c r="D292" t="s">
        <v>2066</v>
      </c>
      <c r="E292" t="s">
        <v>2067</v>
      </c>
      <c r="F292" s="15">
        <v>-900</v>
      </c>
      <c r="G292" t="s">
        <v>31</v>
      </c>
      <c r="H292" t="s">
        <v>110</v>
      </c>
      <c r="I292" t="s">
        <v>54</v>
      </c>
      <c r="J292">
        <f>VLOOKUP(B292,自助退!B:F,5,FALSE)</f>
        <v>900</v>
      </c>
      <c r="K292" t="str">
        <f t="shared" si="4"/>
        <v/>
      </c>
    </row>
    <row r="293" spans="1:11" ht="14.25" hidden="1">
      <c r="A293" s="17">
        <v>42898.415381944447</v>
      </c>
      <c r="B293" s="15">
        <v>148214</v>
      </c>
      <c r="C293" t="s">
        <v>2068</v>
      </c>
      <c r="D293" t="s">
        <v>2069</v>
      </c>
      <c r="E293" t="s">
        <v>2070</v>
      </c>
      <c r="F293" s="15">
        <v>-5000</v>
      </c>
      <c r="G293" t="s">
        <v>31</v>
      </c>
      <c r="H293" t="s">
        <v>109</v>
      </c>
      <c r="I293" t="s">
        <v>54</v>
      </c>
      <c r="J293">
        <f>VLOOKUP(B293,自助退!B:F,5,FALSE)</f>
        <v>5000</v>
      </c>
      <c r="K293" t="str">
        <f t="shared" si="4"/>
        <v/>
      </c>
    </row>
    <row r="294" spans="1:11" ht="14.25" hidden="1">
      <c r="A294" s="17">
        <v>42898.426435185182</v>
      </c>
      <c r="B294" s="15">
        <v>149354</v>
      </c>
      <c r="C294" t="s">
        <v>2071</v>
      </c>
      <c r="D294" t="s">
        <v>2072</v>
      </c>
      <c r="E294" t="s">
        <v>2073</v>
      </c>
      <c r="F294" s="15">
        <v>-300</v>
      </c>
      <c r="G294" t="s">
        <v>31</v>
      </c>
      <c r="H294" t="s">
        <v>116</v>
      </c>
      <c r="I294" t="s">
        <v>54</v>
      </c>
      <c r="J294">
        <f>VLOOKUP(B294,自助退!B:F,5,FALSE)</f>
        <v>300</v>
      </c>
      <c r="K294" t="str">
        <f t="shared" si="4"/>
        <v/>
      </c>
    </row>
    <row r="295" spans="1:11" ht="14.25" hidden="1">
      <c r="A295" s="17">
        <v>42898.435196759259</v>
      </c>
      <c r="B295" s="15">
        <v>150186</v>
      </c>
      <c r="D295" t="s">
        <v>2075</v>
      </c>
      <c r="E295" t="s">
        <v>2076</v>
      </c>
      <c r="F295" s="15">
        <v>-463</v>
      </c>
      <c r="G295" t="s">
        <v>31</v>
      </c>
      <c r="H295" t="s">
        <v>94</v>
      </c>
      <c r="I295" t="s">
        <v>71</v>
      </c>
      <c r="J295">
        <f>VLOOKUP(B295,自助退!B:F,5,FALSE)</f>
        <v>463</v>
      </c>
      <c r="K295" t="str">
        <f t="shared" si="4"/>
        <v/>
      </c>
    </row>
    <row r="296" spans="1:11" ht="14.25" hidden="1">
      <c r="A296" s="17">
        <v>42898.435358796298</v>
      </c>
      <c r="B296" s="15">
        <v>150202</v>
      </c>
      <c r="C296" t="s">
        <v>2077</v>
      </c>
      <c r="D296" t="s">
        <v>2078</v>
      </c>
      <c r="E296" t="s">
        <v>2079</v>
      </c>
      <c r="F296" s="15">
        <v>-6000</v>
      </c>
      <c r="G296" t="s">
        <v>31</v>
      </c>
      <c r="H296" t="s">
        <v>91</v>
      </c>
      <c r="I296" t="s">
        <v>54</v>
      </c>
      <c r="J296">
        <f>VLOOKUP(B296,自助退!B:F,5,FALSE)</f>
        <v>6000</v>
      </c>
      <c r="K296" t="str">
        <f t="shared" si="4"/>
        <v/>
      </c>
    </row>
    <row r="297" spans="1:11" ht="14.25" hidden="1">
      <c r="A297" s="17">
        <v>42898.439456018517</v>
      </c>
      <c r="B297" s="15">
        <v>150577</v>
      </c>
      <c r="C297" t="s">
        <v>1981</v>
      </c>
      <c r="D297" t="s">
        <v>2080</v>
      </c>
      <c r="E297" t="s">
        <v>2081</v>
      </c>
      <c r="F297" s="15">
        <v>-216</v>
      </c>
      <c r="G297" t="s">
        <v>31</v>
      </c>
      <c r="H297" t="s">
        <v>98</v>
      </c>
      <c r="I297" t="s">
        <v>71</v>
      </c>
      <c r="J297">
        <f>VLOOKUP(B297,自助退!B:F,5,FALSE)</f>
        <v>216</v>
      </c>
      <c r="K297" t="str">
        <f t="shared" si="4"/>
        <v/>
      </c>
    </row>
    <row r="298" spans="1:11" ht="14.25" hidden="1">
      <c r="A298" s="17">
        <v>42898.440243055556</v>
      </c>
      <c r="B298" s="15">
        <v>150633</v>
      </c>
      <c r="C298" t="s">
        <v>2082</v>
      </c>
      <c r="D298" t="s">
        <v>2083</v>
      </c>
      <c r="E298" t="s">
        <v>2084</v>
      </c>
      <c r="F298" s="15">
        <v>-500</v>
      </c>
      <c r="G298" t="s">
        <v>31</v>
      </c>
      <c r="H298" t="s">
        <v>112</v>
      </c>
      <c r="I298" t="s">
        <v>54</v>
      </c>
      <c r="J298">
        <f>VLOOKUP(B298,自助退!B:F,5,FALSE)</f>
        <v>500</v>
      </c>
      <c r="K298" t="str">
        <f t="shared" si="4"/>
        <v/>
      </c>
    </row>
    <row r="299" spans="1:11" ht="14.25" hidden="1">
      <c r="A299" s="17">
        <v>42898.440474537034</v>
      </c>
      <c r="B299" s="15">
        <v>150653</v>
      </c>
      <c r="D299" t="s">
        <v>2085</v>
      </c>
      <c r="E299" t="s">
        <v>2086</v>
      </c>
      <c r="F299" s="15">
        <v>-1100</v>
      </c>
      <c r="G299" t="s">
        <v>31</v>
      </c>
      <c r="H299" t="s">
        <v>91</v>
      </c>
      <c r="I299" t="s">
        <v>71</v>
      </c>
      <c r="J299">
        <f>VLOOKUP(B299,自助退!B:F,5,FALSE)</f>
        <v>1100</v>
      </c>
      <c r="K299" t="str">
        <f t="shared" si="4"/>
        <v/>
      </c>
    </row>
    <row r="300" spans="1:11" ht="14.25" hidden="1">
      <c r="A300" s="17">
        <v>42898.441157407404</v>
      </c>
      <c r="B300" s="15">
        <v>150712</v>
      </c>
      <c r="C300" t="s">
        <v>2087</v>
      </c>
      <c r="D300" t="s">
        <v>2078</v>
      </c>
      <c r="E300" t="s">
        <v>2079</v>
      </c>
      <c r="F300" s="15">
        <v>-700</v>
      </c>
      <c r="G300" t="s">
        <v>31</v>
      </c>
      <c r="H300" t="s">
        <v>91</v>
      </c>
      <c r="I300" t="s">
        <v>54</v>
      </c>
      <c r="J300">
        <f>VLOOKUP(B300,自助退!B:F,5,FALSE)</f>
        <v>700</v>
      </c>
      <c r="K300" t="str">
        <f t="shared" si="4"/>
        <v/>
      </c>
    </row>
    <row r="301" spans="1:11" ht="14.25" hidden="1">
      <c r="A301" s="17">
        <v>42898.441261574073</v>
      </c>
      <c r="B301" s="15">
        <v>150725</v>
      </c>
      <c r="C301" t="s">
        <v>2088</v>
      </c>
      <c r="D301" t="s">
        <v>2089</v>
      </c>
      <c r="E301" t="s">
        <v>2090</v>
      </c>
      <c r="F301" s="15">
        <v>-149</v>
      </c>
      <c r="G301" t="s">
        <v>31</v>
      </c>
      <c r="H301" t="s">
        <v>102</v>
      </c>
      <c r="I301" t="s">
        <v>54</v>
      </c>
      <c r="J301">
        <f>VLOOKUP(B301,自助退!B:F,5,FALSE)</f>
        <v>149</v>
      </c>
      <c r="K301" t="str">
        <f t="shared" si="4"/>
        <v/>
      </c>
    </row>
    <row r="302" spans="1:11" ht="14.25" hidden="1">
      <c r="A302" s="17">
        <v>42898.444131944445</v>
      </c>
      <c r="B302" s="15">
        <v>151000</v>
      </c>
      <c r="C302" t="s">
        <v>2091</v>
      </c>
      <c r="D302" t="s">
        <v>2092</v>
      </c>
      <c r="E302" t="s">
        <v>2026</v>
      </c>
      <c r="F302" s="15">
        <v>-1000</v>
      </c>
      <c r="G302" t="s">
        <v>31</v>
      </c>
      <c r="H302" t="s">
        <v>98</v>
      </c>
      <c r="I302" t="s">
        <v>54</v>
      </c>
      <c r="J302">
        <f>VLOOKUP(B302,自助退!B:F,5,FALSE)</f>
        <v>1000</v>
      </c>
      <c r="K302" t="str">
        <f t="shared" si="4"/>
        <v/>
      </c>
    </row>
    <row r="303" spans="1:11" ht="14.25" hidden="1">
      <c r="A303" s="17">
        <v>42898.444456018522</v>
      </c>
      <c r="B303" s="15">
        <v>151033</v>
      </c>
      <c r="C303" t="s">
        <v>2093</v>
      </c>
      <c r="D303" t="s">
        <v>2092</v>
      </c>
      <c r="E303" t="s">
        <v>2026</v>
      </c>
      <c r="F303" s="15">
        <v>-660</v>
      </c>
      <c r="G303" t="s">
        <v>31</v>
      </c>
      <c r="H303" t="s">
        <v>98</v>
      </c>
      <c r="I303" t="s">
        <v>54</v>
      </c>
      <c r="J303">
        <f>VLOOKUP(B303,自助退!B:F,5,FALSE)</f>
        <v>660</v>
      </c>
      <c r="K303" t="str">
        <f t="shared" si="4"/>
        <v/>
      </c>
    </row>
    <row r="304" spans="1:11" ht="14.25" hidden="1">
      <c r="A304" s="17">
        <v>42898.444756944446</v>
      </c>
      <c r="B304" s="15">
        <v>151076</v>
      </c>
      <c r="C304" t="s">
        <v>2094</v>
      </c>
      <c r="D304" t="s">
        <v>2095</v>
      </c>
      <c r="E304" t="s">
        <v>2096</v>
      </c>
      <c r="F304" s="15">
        <v>-1000</v>
      </c>
      <c r="G304" t="s">
        <v>31</v>
      </c>
      <c r="H304" t="s">
        <v>98</v>
      </c>
      <c r="I304" t="s">
        <v>54</v>
      </c>
      <c r="J304">
        <f>VLOOKUP(B304,自助退!B:F,5,FALSE)</f>
        <v>1000</v>
      </c>
      <c r="K304" t="str">
        <f t="shared" si="4"/>
        <v/>
      </c>
    </row>
    <row r="305" spans="1:11" ht="14.25" hidden="1">
      <c r="A305" s="17">
        <v>42898.444907407407</v>
      </c>
      <c r="B305" s="15">
        <v>151091</v>
      </c>
      <c r="C305" t="s">
        <v>2097</v>
      </c>
      <c r="D305" t="s">
        <v>2095</v>
      </c>
      <c r="E305" t="s">
        <v>2096</v>
      </c>
      <c r="F305" s="15">
        <v>-1000</v>
      </c>
      <c r="G305" t="s">
        <v>31</v>
      </c>
      <c r="H305" t="s">
        <v>98</v>
      </c>
      <c r="I305" t="s">
        <v>54</v>
      </c>
      <c r="J305">
        <f>VLOOKUP(B305,自助退!B:F,5,FALSE)</f>
        <v>1000</v>
      </c>
      <c r="K305" t="str">
        <f t="shared" si="4"/>
        <v/>
      </c>
    </row>
    <row r="306" spans="1:11" ht="14.25" hidden="1">
      <c r="A306" s="17">
        <v>42898.446689814817</v>
      </c>
      <c r="B306" s="15">
        <v>151228</v>
      </c>
      <c r="C306" t="s">
        <v>2098</v>
      </c>
      <c r="D306" t="s">
        <v>2040</v>
      </c>
      <c r="E306" t="s">
        <v>2041</v>
      </c>
      <c r="F306" s="15">
        <v>-580</v>
      </c>
      <c r="G306" t="s">
        <v>31</v>
      </c>
      <c r="H306" t="s">
        <v>112</v>
      </c>
      <c r="I306" t="s">
        <v>54</v>
      </c>
      <c r="J306">
        <f>VLOOKUP(B306,自助退!B:F,5,FALSE)</f>
        <v>580</v>
      </c>
      <c r="K306" t="str">
        <f t="shared" si="4"/>
        <v/>
      </c>
    </row>
    <row r="307" spans="1:11" ht="14.25" hidden="1">
      <c r="A307" s="17">
        <v>42898.447916666664</v>
      </c>
      <c r="B307" s="15">
        <v>151328</v>
      </c>
      <c r="C307" t="s">
        <v>2099</v>
      </c>
      <c r="D307" t="s">
        <v>2100</v>
      </c>
      <c r="E307" t="s">
        <v>2101</v>
      </c>
      <c r="F307" s="15">
        <v>-1000</v>
      </c>
      <c r="G307" t="s">
        <v>31</v>
      </c>
      <c r="H307" t="s">
        <v>113</v>
      </c>
      <c r="I307" t="s">
        <v>54</v>
      </c>
      <c r="J307">
        <f>VLOOKUP(B307,自助退!B:F,5,FALSE)</f>
        <v>1000</v>
      </c>
      <c r="K307" t="str">
        <f t="shared" si="4"/>
        <v/>
      </c>
    </row>
    <row r="308" spans="1:11" ht="14.25" hidden="1">
      <c r="A308" s="17">
        <v>42898.448969907404</v>
      </c>
      <c r="B308" s="15">
        <v>151418</v>
      </c>
      <c r="C308" t="s">
        <v>1981</v>
      </c>
      <c r="D308" t="s">
        <v>2102</v>
      </c>
      <c r="E308" t="s">
        <v>2103</v>
      </c>
      <c r="F308" s="15">
        <v>-500</v>
      </c>
      <c r="G308" t="s">
        <v>31</v>
      </c>
      <c r="H308" t="s">
        <v>104</v>
      </c>
      <c r="I308" t="s">
        <v>71</v>
      </c>
      <c r="J308">
        <f>VLOOKUP(B308,自助退!B:F,5,FALSE)</f>
        <v>500</v>
      </c>
      <c r="K308" t="str">
        <f t="shared" si="4"/>
        <v/>
      </c>
    </row>
    <row r="309" spans="1:11" ht="14.25" hidden="1">
      <c r="A309" s="17">
        <v>42898.45076388889</v>
      </c>
      <c r="B309" s="15">
        <v>151535</v>
      </c>
      <c r="C309" t="s">
        <v>2104</v>
      </c>
      <c r="D309" t="s">
        <v>2105</v>
      </c>
      <c r="E309" t="s">
        <v>2106</v>
      </c>
      <c r="F309" s="15">
        <v>-247</v>
      </c>
      <c r="G309" t="s">
        <v>31</v>
      </c>
      <c r="H309" t="s">
        <v>85</v>
      </c>
      <c r="I309" t="s">
        <v>54</v>
      </c>
      <c r="J309">
        <f>VLOOKUP(B309,自助退!B:F,5,FALSE)</f>
        <v>247</v>
      </c>
      <c r="K309" t="str">
        <f t="shared" si="4"/>
        <v/>
      </c>
    </row>
    <row r="310" spans="1:11" ht="14.25" hidden="1">
      <c r="A310" s="17">
        <v>42898.455451388887</v>
      </c>
      <c r="B310" s="15">
        <v>151913</v>
      </c>
      <c r="C310" t="s">
        <v>2107</v>
      </c>
      <c r="D310" t="s">
        <v>2108</v>
      </c>
      <c r="E310" t="s">
        <v>2109</v>
      </c>
      <c r="F310" s="15">
        <v>-1115</v>
      </c>
      <c r="G310" t="s">
        <v>31</v>
      </c>
      <c r="H310" t="s">
        <v>59</v>
      </c>
      <c r="I310" t="s">
        <v>54</v>
      </c>
      <c r="J310">
        <f>VLOOKUP(B310,自助退!B:F,5,FALSE)</f>
        <v>1115</v>
      </c>
      <c r="K310" t="str">
        <f t="shared" si="4"/>
        <v/>
      </c>
    </row>
    <row r="311" spans="1:11" ht="14.25" hidden="1">
      <c r="A311" s="17">
        <v>42898.455763888887</v>
      </c>
      <c r="B311" s="15">
        <v>151938</v>
      </c>
      <c r="C311" t="s">
        <v>1981</v>
      </c>
      <c r="D311" t="s">
        <v>2110</v>
      </c>
      <c r="E311" t="s">
        <v>2111</v>
      </c>
      <c r="F311" s="15">
        <v>-115</v>
      </c>
      <c r="G311" t="s">
        <v>31</v>
      </c>
      <c r="H311" t="s">
        <v>85</v>
      </c>
      <c r="I311" t="s">
        <v>71</v>
      </c>
      <c r="J311">
        <f>VLOOKUP(B311,自助退!B:F,5,FALSE)</f>
        <v>115</v>
      </c>
      <c r="K311" t="str">
        <f t="shared" si="4"/>
        <v/>
      </c>
    </row>
    <row r="312" spans="1:11" ht="14.25" hidden="1">
      <c r="A312" s="17">
        <v>42898.45579861111</v>
      </c>
      <c r="B312" s="15">
        <v>151949</v>
      </c>
      <c r="C312" t="s">
        <v>2112</v>
      </c>
      <c r="D312" t="s">
        <v>2113</v>
      </c>
      <c r="E312" t="s">
        <v>2114</v>
      </c>
      <c r="F312" s="15">
        <v>-476</v>
      </c>
      <c r="G312" t="s">
        <v>31</v>
      </c>
      <c r="H312" t="s">
        <v>82</v>
      </c>
      <c r="I312" t="s">
        <v>54</v>
      </c>
      <c r="J312">
        <f>VLOOKUP(B312,自助退!B:F,5,FALSE)</f>
        <v>476</v>
      </c>
      <c r="K312" t="str">
        <f t="shared" si="4"/>
        <v/>
      </c>
    </row>
    <row r="313" spans="1:11" ht="14.25" hidden="1">
      <c r="A313" s="17">
        <v>42898.456342592595</v>
      </c>
      <c r="B313" s="15">
        <v>151997</v>
      </c>
      <c r="C313" t="s">
        <v>2115</v>
      </c>
      <c r="D313" t="s">
        <v>2116</v>
      </c>
      <c r="E313" t="s">
        <v>2117</v>
      </c>
      <c r="F313" s="15">
        <v>-247</v>
      </c>
      <c r="G313" t="s">
        <v>31</v>
      </c>
      <c r="H313" t="s">
        <v>85</v>
      </c>
      <c r="I313" t="s">
        <v>54</v>
      </c>
      <c r="J313">
        <f>VLOOKUP(B313,自助退!B:F,5,FALSE)</f>
        <v>247</v>
      </c>
      <c r="K313" t="str">
        <f t="shared" si="4"/>
        <v/>
      </c>
    </row>
    <row r="314" spans="1:11" ht="14.25" hidden="1">
      <c r="A314" s="17">
        <v>42898.457962962966</v>
      </c>
      <c r="B314" s="15">
        <v>152155</v>
      </c>
      <c r="C314" t="s">
        <v>2118</v>
      </c>
      <c r="D314" t="s">
        <v>2119</v>
      </c>
      <c r="E314" t="s">
        <v>2037</v>
      </c>
      <c r="F314" s="15">
        <v>-1000</v>
      </c>
      <c r="G314" t="s">
        <v>31</v>
      </c>
      <c r="H314" t="s">
        <v>91</v>
      </c>
      <c r="I314" t="s">
        <v>54</v>
      </c>
      <c r="J314">
        <f>VLOOKUP(B314,自助退!B:F,5,FALSE)</f>
        <v>1000</v>
      </c>
      <c r="K314" t="str">
        <f t="shared" si="4"/>
        <v/>
      </c>
    </row>
    <row r="315" spans="1:11" ht="14.25" hidden="1">
      <c r="A315" s="17">
        <v>42898.458344907405</v>
      </c>
      <c r="B315" s="15">
        <v>152202</v>
      </c>
      <c r="C315" t="s">
        <v>2120</v>
      </c>
      <c r="D315" t="s">
        <v>2080</v>
      </c>
      <c r="E315" t="s">
        <v>2081</v>
      </c>
      <c r="F315" s="15">
        <v>-216</v>
      </c>
      <c r="G315" t="s">
        <v>31</v>
      </c>
      <c r="H315" t="s">
        <v>98</v>
      </c>
      <c r="I315" t="s">
        <v>54</v>
      </c>
      <c r="J315">
        <f>VLOOKUP(B315,自助退!B:F,5,FALSE)</f>
        <v>216</v>
      </c>
      <c r="K315" t="str">
        <f t="shared" si="4"/>
        <v/>
      </c>
    </row>
    <row r="316" spans="1:11" ht="14.25" hidden="1">
      <c r="A316" s="17">
        <v>42898.458425925928</v>
      </c>
      <c r="B316" s="15">
        <v>152208</v>
      </c>
      <c r="C316" t="s">
        <v>2121</v>
      </c>
      <c r="D316" t="s">
        <v>2119</v>
      </c>
      <c r="E316" t="s">
        <v>2037</v>
      </c>
      <c r="F316" s="15">
        <v>-965</v>
      </c>
      <c r="G316" t="s">
        <v>31</v>
      </c>
      <c r="H316" t="s">
        <v>91</v>
      </c>
      <c r="I316" t="s">
        <v>54</v>
      </c>
      <c r="J316">
        <f>VLOOKUP(B316,自助退!B:F,5,FALSE)</f>
        <v>965</v>
      </c>
      <c r="K316" t="str">
        <f t="shared" si="4"/>
        <v/>
      </c>
    </row>
    <row r="317" spans="1:11" ht="14.25" hidden="1">
      <c r="A317" s="17">
        <v>42898.458761574075</v>
      </c>
      <c r="B317" s="15">
        <v>152245</v>
      </c>
      <c r="C317" t="s">
        <v>2122</v>
      </c>
      <c r="D317" t="s">
        <v>2123</v>
      </c>
      <c r="E317" t="s">
        <v>2124</v>
      </c>
      <c r="F317" s="15">
        <v>-1000</v>
      </c>
      <c r="G317" t="s">
        <v>31</v>
      </c>
      <c r="H317" t="s">
        <v>91</v>
      </c>
      <c r="I317" t="s">
        <v>54</v>
      </c>
      <c r="J317">
        <f>VLOOKUP(B317,自助退!B:F,5,FALSE)</f>
        <v>1000</v>
      </c>
      <c r="K317" t="str">
        <f t="shared" si="4"/>
        <v/>
      </c>
    </row>
    <row r="318" spans="1:11" ht="14.25" hidden="1">
      <c r="A318" s="17">
        <v>42898.459004629629</v>
      </c>
      <c r="B318" s="15">
        <v>152271</v>
      </c>
      <c r="C318" t="s">
        <v>2125</v>
      </c>
      <c r="D318" t="s">
        <v>2123</v>
      </c>
      <c r="E318" t="s">
        <v>2124</v>
      </c>
      <c r="F318" s="15">
        <v>-261</v>
      </c>
      <c r="G318" t="s">
        <v>31</v>
      </c>
      <c r="H318" t="s">
        <v>91</v>
      </c>
      <c r="I318" t="s">
        <v>54</v>
      </c>
      <c r="J318">
        <f>VLOOKUP(B318,自助退!B:F,5,FALSE)</f>
        <v>261</v>
      </c>
      <c r="K318" t="str">
        <f t="shared" si="4"/>
        <v/>
      </c>
    </row>
    <row r="319" spans="1:11" ht="14.25" hidden="1">
      <c r="A319" s="17">
        <v>42898.475381944445</v>
      </c>
      <c r="B319" s="15">
        <v>153410</v>
      </c>
      <c r="C319" t="s">
        <v>2126</v>
      </c>
      <c r="D319" t="s">
        <v>2127</v>
      </c>
      <c r="E319" t="s">
        <v>2128</v>
      </c>
      <c r="F319" s="15">
        <v>-1000</v>
      </c>
      <c r="G319" t="s">
        <v>31</v>
      </c>
      <c r="H319" t="s">
        <v>109</v>
      </c>
      <c r="I319" t="s">
        <v>54</v>
      </c>
      <c r="J319">
        <f>VLOOKUP(B319,自助退!B:F,5,FALSE)</f>
        <v>1000</v>
      </c>
      <c r="K319" t="str">
        <f t="shared" si="4"/>
        <v/>
      </c>
    </row>
    <row r="320" spans="1:11" ht="14.25" hidden="1">
      <c r="A320" s="17">
        <v>42898.477210648147</v>
      </c>
      <c r="B320" s="15">
        <v>153526</v>
      </c>
      <c r="C320" t="s">
        <v>2129</v>
      </c>
      <c r="D320" t="s">
        <v>2130</v>
      </c>
      <c r="E320" t="s">
        <v>2131</v>
      </c>
      <c r="F320" s="15">
        <v>-296</v>
      </c>
      <c r="G320" t="s">
        <v>31</v>
      </c>
      <c r="H320" t="s">
        <v>70</v>
      </c>
      <c r="I320" t="s">
        <v>54</v>
      </c>
      <c r="J320">
        <f>VLOOKUP(B320,自助退!B:F,5,FALSE)</f>
        <v>296</v>
      </c>
      <c r="K320" t="str">
        <f t="shared" si="4"/>
        <v/>
      </c>
    </row>
    <row r="321" spans="1:11" ht="14.25" hidden="1">
      <c r="A321" s="17">
        <v>42898.485196759262</v>
      </c>
      <c r="B321" s="15">
        <v>154102</v>
      </c>
      <c r="C321" t="s">
        <v>2134</v>
      </c>
      <c r="D321" t="s">
        <v>2135</v>
      </c>
      <c r="E321" t="s">
        <v>2136</v>
      </c>
      <c r="F321" s="15">
        <v>-990</v>
      </c>
      <c r="G321" t="s">
        <v>31</v>
      </c>
      <c r="H321" t="s">
        <v>105</v>
      </c>
      <c r="I321" t="s">
        <v>54</v>
      </c>
      <c r="J321">
        <f>VLOOKUP(B321,自助退!B:F,5,FALSE)</f>
        <v>990</v>
      </c>
      <c r="K321" t="str">
        <f t="shared" si="4"/>
        <v/>
      </c>
    </row>
    <row r="322" spans="1:11" ht="14.25" hidden="1">
      <c r="A322" s="17">
        <v>42898.485763888886</v>
      </c>
      <c r="B322" s="15">
        <v>154138</v>
      </c>
      <c r="C322" t="s">
        <v>2137</v>
      </c>
      <c r="D322" t="s">
        <v>2138</v>
      </c>
      <c r="E322" t="s">
        <v>2139</v>
      </c>
      <c r="F322" s="15">
        <v>-558</v>
      </c>
      <c r="G322" t="s">
        <v>31</v>
      </c>
      <c r="H322" t="s">
        <v>89</v>
      </c>
      <c r="I322" t="s">
        <v>54</v>
      </c>
      <c r="J322">
        <f>VLOOKUP(B322,自助退!B:F,5,FALSE)</f>
        <v>558</v>
      </c>
      <c r="K322" t="str">
        <f t="shared" si="4"/>
        <v/>
      </c>
    </row>
    <row r="323" spans="1:11" ht="14.25" hidden="1">
      <c r="A323" s="17">
        <v>42898.497152777774</v>
      </c>
      <c r="B323" s="15">
        <v>154760</v>
      </c>
      <c r="C323" t="s">
        <v>2140</v>
      </c>
      <c r="D323" t="s">
        <v>2141</v>
      </c>
      <c r="E323" t="s">
        <v>2142</v>
      </c>
      <c r="F323" s="15">
        <v>-39</v>
      </c>
      <c r="G323" t="s">
        <v>31</v>
      </c>
      <c r="H323" t="s">
        <v>108</v>
      </c>
      <c r="I323" t="s">
        <v>54</v>
      </c>
      <c r="J323">
        <f>VLOOKUP(B323,自助退!B:F,5,FALSE)</f>
        <v>39</v>
      </c>
      <c r="K323" t="str">
        <f t="shared" ref="K323:K386" si="5">IF(J323=F323*-1,"",1)</f>
        <v/>
      </c>
    </row>
    <row r="324" spans="1:11" ht="14.25" hidden="1">
      <c r="A324" s="17">
        <v>42898.497650462959</v>
      </c>
      <c r="B324" s="15">
        <v>154787</v>
      </c>
      <c r="C324" t="s">
        <v>2143</v>
      </c>
      <c r="D324" t="s">
        <v>2144</v>
      </c>
      <c r="E324" t="s">
        <v>2145</v>
      </c>
      <c r="F324" s="15">
        <v>-116</v>
      </c>
      <c r="G324" t="s">
        <v>31</v>
      </c>
      <c r="H324" t="s">
        <v>112</v>
      </c>
      <c r="I324" t="s">
        <v>54</v>
      </c>
      <c r="J324">
        <f>VLOOKUP(B324,自助退!B:F,5,FALSE)</f>
        <v>116</v>
      </c>
      <c r="K324" t="str">
        <f t="shared" si="5"/>
        <v/>
      </c>
    </row>
    <row r="325" spans="1:11" ht="14.25" hidden="1">
      <c r="A325" s="17">
        <v>42898.50099537037</v>
      </c>
      <c r="B325" s="15">
        <v>154908</v>
      </c>
      <c r="C325" t="s">
        <v>2146</v>
      </c>
      <c r="D325" t="s">
        <v>2147</v>
      </c>
      <c r="E325" t="s">
        <v>2148</v>
      </c>
      <c r="F325" s="15">
        <v>-1308</v>
      </c>
      <c r="G325" t="s">
        <v>31</v>
      </c>
      <c r="H325" t="s">
        <v>111</v>
      </c>
      <c r="I325" t="s">
        <v>54</v>
      </c>
      <c r="J325">
        <f>VLOOKUP(B325,自助退!B:F,5,FALSE)</f>
        <v>1308</v>
      </c>
      <c r="K325" t="str">
        <f t="shared" si="5"/>
        <v/>
      </c>
    </row>
    <row r="326" spans="1:11" ht="14.25" hidden="1">
      <c r="A326" s="17">
        <v>42898.50236111111</v>
      </c>
      <c r="B326" s="15">
        <v>154969</v>
      </c>
      <c r="C326" t="s">
        <v>2149</v>
      </c>
      <c r="D326" t="s">
        <v>2150</v>
      </c>
      <c r="E326" t="s">
        <v>2151</v>
      </c>
      <c r="F326" s="15">
        <v>-1500</v>
      </c>
      <c r="G326" t="s">
        <v>31</v>
      </c>
      <c r="H326" t="s">
        <v>111</v>
      </c>
      <c r="I326" t="s">
        <v>54</v>
      </c>
      <c r="J326">
        <f>VLOOKUP(B326,自助退!B:F,5,FALSE)</f>
        <v>1500</v>
      </c>
      <c r="K326" t="str">
        <f t="shared" si="5"/>
        <v/>
      </c>
    </row>
    <row r="327" spans="1:11" ht="14.25" hidden="1">
      <c r="A327" s="17">
        <v>42898.502789351849</v>
      </c>
      <c r="B327" s="15">
        <v>154983</v>
      </c>
      <c r="C327" t="s">
        <v>2152</v>
      </c>
      <c r="D327" t="s">
        <v>2150</v>
      </c>
      <c r="E327" t="s">
        <v>2151</v>
      </c>
      <c r="F327" s="15">
        <v>-362</v>
      </c>
      <c r="G327" t="s">
        <v>31</v>
      </c>
      <c r="H327" t="s">
        <v>111</v>
      </c>
      <c r="I327" t="s">
        <v>54</v>
      </c>
      <c r="J327">
        <f>VLOOKUP(B327,自助退!B:F,5,FALSE)</f>
        <v>362</v>
      </c>
      <c r="K327" t="str">
        <f t="shared" si="5"/>
        <v/>
      </c>
    </row>
    <row r="328" spans="1:11" ht="14.25" hidden="1">
      <c r="A328" s="17">
        <v>42898.513611111113</v>
      </c>
      <c r="B328" s="15">
        <v>155228</v>
      </c>
      <c r="C328" t="s">
        <v>2153</v>
      </c>
      <c r="D328" t="s">
        <v>2154</v>
      </c>
      <c r="E328" t="s">
        <v>2155</v>
      </c>
      <c r="F328" s="15">
        <v>-30</v>
      </c>
      <c r="G328" t="s">
        <v>31</v>
      </c>
      <c r="H328" t="s">
        <v>88</v>
      </c>
      <c r="I328" t="s">
        <v>54</v>
      </c>
      <c r="J328">
        <f>VLOOKUP(B328,自助退!B:F,5,FALSE)</f>
        <v>30</v>
      </c>
      <c r="K328" t="str">
        <f t="shared" si="5"/>
        <v/>
      </c>
    </row>
    <row r="329" spans="1:11" ht="14.25" hidden="1">
      <c r="A329" s="17">
        <v>42898.532071759262</v>
      </c>
      <c r="B329" s="15">
        <v>155503</v>
      </c>
      <c r="C329" t="s">
        <v>2156</v>
      </c>
      <c r="D329" t="s">
        <v>950</v>
      </c>
      <c r="E329" t="s">
        <v>2006</v>
      </c>
      <c r="F329" s="15">
        <v>-2000</v>
      </c>
      <c r="G329" t="s">
        <v>31</v>
      </c>
      <c r="H329" t="s">
        <v>87</v>
      </c>
      <c r="I329" t="s">
        <v>54</v>
      </c>
      <c r="J329">
        <f>VLOOKUP(B329,自助退!B:F,5,FALSE)</f>
        <v>2000</v>
      </c>
      <c r="K329" t="str">
        <f t="shared" si="5"/>
        <v/>
      </c>
    </row>
    <row r="330" spans="1:11" ht="14.25" hidden="1">
      <c r="A330" s="17">
        <v>42898.537106481483</v>
      </c>
      <c r="B330" s="15">
        <v>155561</v>
      </c>
      <c r="C330" t="s">
        <v>1981</v>
      </c>
      <c r="D330" t="s">
        <v>2157</v>
      </c>
      <c r="E330" t="s">
        <v>2158</v>
      </c>
      <c r="F330" s="15">
        <v>-9050</v>
      </c>
      <c r="G330" t="s">
        <v>31</v>
      </c>
      <c r="H330" t="s">
        <v>116</v>
      </c>
      <c r="I330" t="s">
        <v>71</v>
      </c>
      <c r="J330">
        <f>VLOOKUP(B330,自助退!B:F,5,FALSE)</f>
        <v>9050</v>
      </c>
      <c r="K330" t="str">
        <f t="shared" si="5"/>
        <v/>
      </c>
    </row>
    <row r="331" spans="1:11" ht="14.25" hidden="1">
      <c r="A331" s="17">
        <v>42898.538356481484</v>
      </c>
      <c r="B331" s="15">
        <v>155570</v>
      </c>
      <c r="C331" t="s">
        <v>2159</v>
      </c>
      <c r="D331" t="s">
        <v>2160</v>
      </c>
      <c r="E331" t="s">
        <v>2161</v>
      </c>
      <c r="F331" s="15">
        <v>-2570</v>
      </c>
      <c r="G331" t="s">
        <v>31</v>
      </c>
      <c r="H331" t="s">
        <v>116</v>
      </c>
      <c r="I331" t="s">
        <v>54</v>
      </c>
      <c r="J331">
        <f>VLOOKUP(B331,自助退!B:F,5,FALSE)</f>
        <v>2570</v>
      </c>
      <c r="K331" t="str">
        <f t="shared" si="5"/>
        <v/>
      </c>
    </row>
    <row r="332" spans="1:11" ht="14.25" hidden="1">
      <c r="A332" s="17">
        <v>42898.539004629631</v>
      </c>
      <c r="B332" s="15">
        <v>155576</v>
      </c>
      <c r="C332" t="s">
        <v>2162</v>
      </c>
      <c r="D332" t="s">
        <v>2163</v>
      </c>
      <c r="E332" t="s">
        <v>2164</v>
      </c>
      <c r="F332" s="15">
        <v>-258</v>
      </c>
      <c r="G332" t="s">
        <v>31</v>
      </c>
      <c r="H332" t="s">
        <v>116</v>
      </c>
      <c r="I332" t="s">
        <v>54</v>
      </c>
      <c r="J332">
        <f>VLOOKUP(B332,自助退!B:F,5,FALSE)</f>
        <v>258</v>
      </c>
      <c r="K332" t="str">
        <f t="shared" si="5"/>
        <v/>
      </c>
    </row>
    <row r="333" spans="1:11" ht="14.25" hidden="1">
      <c r="A333" s="17">
        <v>42898.540254629632</v>
      </c>
      <c r="B333" s="15">
        <v>155589</v>
      </c>
      <c r="C333" t="s">
        <v>2165</v>
      </c>
      <c r="D333" t="s">
        <v>2166</v>
      </c>
      <c r="E333" t="s">
        <v>2167</v>
      </c>
      <c r="F333" s="15">
        <v>-980</v>
      </c>
      <c r="G333" t="s">
        <v>31</v>
      </c>
      <c r="H333" t="s">
        <v>88</v>
      </c>
      <c r="I333" t="s">
        <v>54</v>
      </c>
      <c r="J333">
        <f>VLOOKUP(B333,自助退!B:F,5,FALSE)</f>
        <v>980</v>
      </c>
      <c r="K333" t="str">
        <f t="shared" si="5"/>
        <v/>
      </c>
    </row>
    <row r="334" spans="1:11" ht="14.25" hidden="1">
      <c r="A334" s="17">
        <v>42898.577314814815</v>
      </c>
      <c r="B334" s="15">
        <v>155972</v>
      </c>
      <c r="C334" t="s">
        <v>2168</v>
      </c>
      <c r="D334" t="s">
        <v>763</v>
      </c>
      <c r="E334" t="s">
        <v>1989</v>
      </c>
      <c r="F334" s="15">
        <v>-715</v>
      </c>
      <c r="G334" t="s">
        <v>31</v>
      </c>
      <c r="H334" t="s">
        <v>91</v>
      </c>
      <c r="I334" t="s">
        <v>54</v>
      </c>
      <c r="J334">
        <f>VLOOKUP(B334,自助退!B:F,5,FALSE)</f>
        <v>715</v>
      </c>
      <c r="K334" t="str">
        <f t="shared" si="5"/>
        <v/>
      </c>
    </row>
    <row r="335" spans="1:11" ht="14.25" hidden="1">
      <c r="A335" s="17">
        <v>42898.588877314818</v>
      </c>
      <c r="B335" s="15">
        <v>156274</v>
      </c>
      <c r="C335" t="s">
        <v>2169</v>
      </c>
      <c r="D335" t="s">
        <v>2170</v>
      </c>
      <c r="E335" t="s">
        <v>2171</v>
      </c>
      <c r="F335" s="15">
        <v>-500</v>
      </c>
      <c r="G335" t="s">
        <v>31</v>
      </c>
      <c r="H335" t="s">
        <v>111</v>
      </c>
      <c r="I335" t="s">
        <v>54</v>
      </c>
      <c r="J335">
        <f>VLOOKUP(B335,自助退!B:F,5,FALSE)</f>
        <v>500</v>
      </c>
      <c r="K335" t="str">
        <f t="shared" si="5"/>
        <v/>
      </c>
    </row>
    <row r="336" spans="1:11" ht="14.25" hidden="1">
      <c r="A336" s="17">
        <v>42898.598414351851</v>
      </c>
      <c r="B336" s="15">
        <v>156824</v>
      </c>
      <c r="C336" t="s">
        <v>2172</v>
      </c>
      <c r="D336" t="s">
        <v>2173</v>
      </c>
      <c r="E336" t="s">
        <v>2174</v>
      </c>
      <c r="F336" s="15">
        <v>-1544</v>
      </c>
      <c r="G336" t="s">
        <v>31</v>
      </c>
      <c r="H336" t="s">
        <v>109</v>
      </c>
      <c r="I336" t="s">
        <v>54</v>
      </c>
      <c r="J336">
        <f>VLOOKUP(B336,自助退!B:F,5,FALSE)</f>
        <v>1544</v>
      </c>
      <c r="K336" t="str">
        <f t="shared" si="5"/>
        <v/>
      </c>
    </row>
    <row r="337" spans="1:11" ht="14.25" hidden="1">
      <c r="A337" s="17">
        <v>42898.599212962959</v>
      </c>
      <c r="B337" s="15">
        <v>156884</v>
      </c>
      <c r="C337" t="s">
        <v>2175</v>
      </c>
      <c r="D337" t="s">
        <v>2176</v>
      </c>
      <c r="E337" t="s">
        <v>2177</v>
      </c>
      <c r="F337" s="15">
        <v>-264</v>
      </c>
      <c r="G337" t="s">
        <v>31</v>
      </c>
      <c r="H337" t="s">
        <v>102</v>
      </c>
      <c r="I337" t="s">
        <v>54</v>
      </c>
      <c r="J337">
        <f>VLOOKUP(B337,自助退!B:F,5,FALSE)</f>
        <v>264</v>
      </c>
      <c r="K337" t="str">
        <f t="shared" si="5"/>
        <v/>
      </c>
    </row>
    <row r="338" spans="1:11" ht="14.25" hidden="1">
      <c r="A338" s="17">
        <v>42898.599849537037</v>
      </c>
      <c r="B338" s="15">
        <v>156926</v>
      </c>
      <c r="C338" t="s">
        <v>2178</v>
      </c>
      <c r="D338" t="s">
        <v>2179</v>
      </c>
      <c r="E338" t="s">
        <v>2180</v>
      </c>
      <c r="F338" s="15">
        <v>-32</v>
      </c>
      <c r="G338" t="s">
        <v>31</v>
      </c>
      <c r="H338" t="s">
        <v>102</v>
      </c>
      <c r="I338" t="s">
        <v>54</v>
      </c>
      <c r="J338">
        <f>VLOOKUP(B338,自助退!B:F,5,FALSE)</f>
        <v>32</v>
      </c>
      <c r="K338" t="str">
        <f t="shared" si="5"/>
        <v/>
      </c>
    </row>
    <row r="339" spans="1:11" ht="14.25" hidden="1">
      <c r="A339" s="17">
        <v>42898.600543981483</v>
      </c>
      <c r="B339" s="15">
        <v>156967</v>
      </c>
      <c r="C339" t="s">
        <v>2181</v>
      </c>
      <c r="D339" t="s">
        <v>2182</v>
      </c>
      <c r="E339" t="s">
        <v>2183</v>
      </c>
      <c r="F339" s="15">
        <v>-173</v>
      </c>
      <c r="G339" t="s">
        <v>31</v>
      </c>
      <c r="H339" t="s">
        <v>48</v>
      </c>
      <c r="I339" t="s">
        <v>54</v>
      </c>
      <c r="J339">
        <f>VLOOKUP(B339,自助退!B:F,5,FALSE)</f>
        <v>173</v>
      </c>
      <c r="K339" t="str">
        <f t="shared" si="5"/>
        <v/>
      </c>
    </row>
    <row r="340" spans="1:11" ht="14.25" hidden="1">
      <c r="A340" s="17">
        <v>42898.606770833336</v>
      </c>
      <c r="B340" s="15">
        <v>157359</v>
      </c>
      <c r="D340" t="s">
        <v>2186</v>
      </c>
      <c r="E340" t="s">
        <v>2187</v>
      </c>
      <c r="F340" s="15">
        <v>-500</v>
      </c>
      <c r="G340" t="s">
        <v>31</v>
      </c>
      <c r="H340" t="s">
        <v>109</v>
      </c>
      <c r="I340" t="s">
        <v>71</v>
      </c>
      <c r="J340">
        <f>VLOOKUP(B340,自助退!B:F,5,FALSE)</f>
        <v>500</v>
      </c>
      <c r="K340" t="str">
        <f t="shared" si="5"/>
        <v/>
      </c>
    </row>
    <row r="341" spans="1:11" ht="14.25" hidden="1">
      <c r="A341" s="17">
        <v>42898.613391203704</v>
      </c>
      <c r="B341" s="15">
        <v>157797</v>
      </c>
      <c r="C341" t="s">
        <v>2188</v>
      </c>
      <c r="D341" t="s">
        <v>2189</v>
      </c>
      <c r="E341" t="s">
        <v>2190</v>
      </c>
      <c r="F341" s="15">
        <v>-2500</v>
      </c>
      <c r="G341" t="s">
        <v>31</v>
      </c>
      <c r="H341" t="s">
        <v>92</v>
      </c>
      <c r="I341" t="s">
        <v>54</v>
      </c>
      <c r="J341">
        <f>VLOOKUP(B341,自助退!B:F,5,FALSE)</f>
        <v>2500</v>
      </c>
      <c r="K341" t="str">
        <f t="shared" si="5"/>
        <v/>
      </c>
    </row>
    <row r="342" spans="1:11" ht="14.25" hidden="1">
      <c r="A342" s="17">
        <v>42898.614201388889</v>
      </c>
      <c r="B342" s="15">
        <v>157867</v>
      </c>
      <c r="C342" t="s">
        <v>2191</v>
      </c>
      <c r="D342" t="s">
        <v>2192</v>
      </c>
      <c r="E342" t="s">
        <v>2193</v>
      </c>
      <c r="F342" s="15">
        <v>-500</v>
      </c>
      <c r="G342" t="s">
        <v>31</v>
      </c>
      <c r="H342" t="s">
        <v>92</v>
      </c>
      <c r="I342" t="s">
        <v>54</v>
      </c>
      <c r="J342">
        <f>VLOOKUP(B342,自助退!B:F,5,FALSE)</f>
        <v>500</v>
      </c>
      <c r="K342" t="str">
        <f t="shared" si="5"/>
        <v/>
      </c>
    </row>
    <row r="343" spans="1:11" ht="14.25" hidden="1">
      <c r="A343" s="17">
        <v>42898.617245370369</v>
      </c>
      <c r="B343" s="15">
        <v>158061</v>
      </c>
      <c r="C343" t="s">
        <v>2194</v>
      </c>
      <c r="D343" t="s">
        <v>2195</v>
      </c>
      <c r="E343" t="s">
        <v>2196</v>
      </c>
      <c r="F343" s="15">
        <v>-2346</v>
      </c>
      <c r="G343" t="s">
        <v>31</v>
      </c>
      <c r="H343" t="s">
        <v>88</v>
      </c>
      <c r="I343" t="s">
        <v>54</v>
      </c>
      <c r="J343">
        <f>VLOOKUP(B343,自助退!B:F,5,FALSE)</f>
        <v>2346</v>
      </c>
      <c r="K343" t="str">
        <f t="shared" si="5"/>
        <v/>
      </c>
    </row>
    <row r="344" spans="1:11" ht="14.25" hidden="1">
      <c r="A344" s="17">
        <v>42898.617314814815</v>
      </c>
      <c r="B344" s="15">
        <v>158065</v>
      </c>
      <c r="C344" t="s">
        <v>2197</v>
      </c>
      <c r="D344" t="s">
        <v>2198</v>
      </c>
      <c r="E344" t="s">
        <v>2199</v>
      </c>
      <c r="F344" s="15">
        <v>-109</v>
      </c>
      <c r="G344" t="s">
        <v>31</v>
      </c>
      <c r="H344" t="s">
        <v>105</v>
      </c>
      <c r="I344" t="s">
        <v>54</v>
      </c>
      <c r="J344">
        <f>VLOOKUP(B344,自助退!B:F,5,FALSE)</f>
        <v>109</v>
      </c>
      <c r="K344" t="str">
        <f t="shared" si="5"/>
        <v/>
      </c>
    </row>
    <row r="345" spans="1:11" ht="14.25" hidden="1">
      <c r="A345" s="17">
        <v>42898.621539351851</v>
      </c>
      <c r="B345" s="15">
        <v>158375</v>
      </c>
      <c r="D345" t="s">
        <v>2201</v>
      </c>
      <c r="E345" t="s">
        <v>2202</v>
      </c>
      <c r="F345" s="15">
        <v>-700</v>
      </c>
      <c r="G345" t="s">
        <v>31</v>
      </c>
      <c r="H345" t="s">
        <v>84</v>
      </c>
      <c r="I345" t="s">
        <v>71</v>
      </c>
      <c r="J345">
        <f>VLOOKUP(B345,自助退!B:F,5,FALSE)</f>
        <v>700</v>
      </c>
      <c r="K345" t="str">
        <f t="shared" si="5"/>
        <v/>
      </c>
    </row>
    <row r="346" spans="1:11" ht="14.25" hidden="1">
      <c r="A346" s="17">
        <v>42898.624942129631</v>
      </c>
      <c r="B346" s="15">
        <v>158650</v>
      </c>
      <c r="C346" t="s">
        <v>2203</v>
      </c>
      <c r="D346" t="s">
        <v>2204</v>
      </c>
      <c r="E346" t="s">
        <v>2205</v>
      </c>
      <c r="F346" s="15">
        <v>-22</v>
      </c>
      <c r="G346" t="s">
        <v>31</v>
      </c>
      <c r="H346" t="s">
        <v>90</v>
      </c>
      <c r="I346" t="s">
        <v>54</v>
      </c>
      <c r="J346">
        <f>VLOOKUP(B346,自助退!B:F,5,FALSE)</f>
        <v>22</v>
      </c>
      <c r="K346" t="str">
        <f t="shared" si="5"/>
        <v/>
      </c>
    </row>
    <row r="347" spans="1:11" ht="14.25" hidden="1">
      <c r="A347" s="17">
        <v>42898.627071759256</v>
      </c>
      <c r="B347" s="15">
        <v>158789</v>
      </c>
      <c r="C347" t="s">
        <v>1981</v>
      </c>
      <c r="D347" t="s">
        <v>2206</v>
      </c>
      <c r="E347" t="s">
        <v>2207</v>
      </c>
      <c r="F347" s="15">
        <v>-361</v>
      </c>
      <c r="G347" t="s">
        <v>31</v>
      </c>
      <c r="H347" t="s">
        <v>48</v>
      </c>
      <c r="I347" t="s">
        <v>71</v>
      </c>
      <c r="J347">
        <f>VLOOKUP(B347,自助退!B:F,5,FALSE)</f>
        <v>361</v>
      </c>
      <c r="K347" t="str">
        <f t="shared" si="5"/>
        <v/>
      </c>
    </row>
    <row r="348" spans="1:11" ht="14.25" hidden="1">
      <c r="A348" s="17">
        <v>42898.627083333333</v>
      </c>
      <c r="B348" s="15">
        <v>158791</v>
      </c>
      <c r="C348" t="s">
        <v>2208</v>
      </c>
      <c r="D348" t="s">
        <v>2209</v>
      </c>
      <c r="E348" t="s">
        <v>2210</v>
      </c>
      <c r="F348" s="15">
        <v>-255</v>
      </c>
      <c r="G348" t="s">
        <v>31</v>
      </c>
      <c r="H348" t="s">
        <v>84</v>
      </c>
      <c r="I348" t="s">
        <v>54</v>
      </c>
      <c r="J348">
        <f>VLOOKUP(B348,自助退!B:F,5,FALSE)</f>
        <v>255</v>
      </c>
      <c r="K348" t="str">
        <f t="shared" si="5"/>
        <v/>
      </c>
    </row>
    <row r="349" spans="1:11" ht="14.25" hidden="1">
      <c r="A349" s="17">
        <v>42898.62709490741</v>
      </c>
      <c r="B349" s="15">
        <v>158792</v>
      </c>
      <c r="C349" t="s">
        <v>2211</v>
      </c>
      <c r="D349" t="s">
        <v>2045</v>
      </c>
      <c r="E349" t="s">
        <v>2046</v>
      </c>
      <c r="F349" s="15">
        <v>-1811</v>
      </c>
      <c r="G349" t="s">
        <v>31</v>
      </c>
      <c r="H349" t="s">
        <v>92</v>
      </c>
      <c r="I349" t="s">
        <v>54</v>
      </c>
      <c r="J349">
        <f>VLOOKUP(B349,自助退!B:F,5,FALSE)</f>
        <v>1811</v>
      </c>
      <c r="K349" t="str">
        <f t="shared" si="5"/>
        <v/>
      </c>
    </row>
    <row r="350" spans="1:11" ht="14.25" hidden="1">
      <c r="A350" s="17">
        <v>42898.627523148149</v>
      </c>
      <c r="B350" s="15">
        <v>158822</v>
      </c>
      <c r="C350" t="s">
        <v>2212</v>
      </c>
      <c r="D350" t="s">
        <v>2047</v>
      </c>
      <c r="E350" t="s">
        <v>2048</v>
      </c>
      <c r="F350" s="15">
        <v>-1864</v>
      </c>
      <c r="G350" t="s">
        <v>31</v>
      </c>
      <c r="H350" t="s">
        <v>92</v>
      </c>
      <c r="I350" t="s">
        <v>54</v>
      </c>
      <c r="J350">
        <f>VLOOKUP(B350,自助退!B:F,5,FALSE)</f>
        <v>1864</v>
      </c>
      <c r="K350" t="str">
        <f t="shared" si="5"/>
        <v/>
      </c>
    </row>
    <row r="351" spans="1:11" ht="14.25" hidden="1">
      <c r="A351" s="17">
        <v>42898.640208333331</v>
      </c>
      <c r="B351" s="15">
        <v>159728</v>
      </c>
      <c r="D351" t="s">
        <v>2214</v>
      </c>
      <c r="E351" t="s">
        <v>2215</v>
      </c>
      <c r="F351" s="15">
        <v>-67</v>
      </c>
      <c r="G351" t="s">
        <v>31</v>
      </c>
      <c r="H351" t="s">
        <v>83</v>
      </c>
      <c r="I351" t="s">
        <v>71</v>
      </c>
      <c r="J351">
        <f>VLOOKUP(B351,自助退!B:F,5,FALSE)</f>
        <v>67</v>
      </c>
      <c r="K351" t="str">
        <f t="shared" si="5"/>
        <v/>
      </c>
    </row>
    <row r="352" spans="1:11" ht="14.25" hidden="1">
      <c r="A352" s="17">
        <v>42898.642685185187</v>
      </c>
      <c r="B352" s="15">
        <v>159890</v>
      </c>
      <c r="C352" t="s">
        <v>2216</v>
      </c>
      <c r="D352" t="s">
        <v>2217</v>
      </c>
      <c r="E352" t="s">
        <v>2218</v>
      </c>
      <c r="F352" s="15">
        <v>-3000</v>
      </c>
      <c r="G352" t="s">
        <v>31</v>
      </c>
      <c r="H352" t="s">
        <v>98</v>
      </c>
      <c r="I352" t="s">
        <v>54</v>
      </c>
      <c r="J352">
        <f>VLOOKUP(B352,自助退!B:F,5,FALSE)</f>
        <v>3000</v>
      </c>
      <c r="K352" t="str">
        <f t="shared" si="5"/>
        <v/>
      </c>
    </row>
    <row r="353" spans="1:11" ht="14.25" hidden="1">
      <c r="A353" s="17">
        <v>42898.642777777779</v>
      </c>
      <c r="B353" s="15">
        <v>159896</v>
      </c>
      <c r="C353" t="s">
        <v>2219</v>
      </c>
      <c r="D353" t="s">
        <v>2220</v>
      </c>
      <c r="E353" t="s">
        <v>2221</v>
      </c>
      <c r="F353" s="15">
        <v>-2546</v>
      </c>
      <c r="G353" t="s">
        <v>31</v>
      </c>
      <c r="H353" t="s">
        <v>100</v>
      </c>
      <c r="I353" t="s">
        <v>54</v>
      </c>
      <c r="J353">
        <f>VLOOKUP(B353,自助退!B:F,5,FALSE)</f>
        <v>2546</v>
      </c>
      <c r="K353" t="str">
        <f t="shared" si="5"/>
        <v/>
      </c>
    </row>
    <row r="354" spans="1:11" ht="14.25" hidden="1">
      <c r="A354" s="17">
        <v>42898.642997685187</v>
      </c>
      <c r="B354" s="15">
        <v>159909</v>
      </c>
      <c r="C354" t="s">
        <v>1981</v>
      </c>
      <c r="D354" t="s">
        <v>2222</v>
      </c>
      <c r="E354" t="s">
        <v>2223</v>
      </c>
      <c r="F354" s="15">
        <v>-500</v>
      </c>
      <c r="G354" t="s">
        <v>31</v>
      </c>
      <c r="H354" t="s">
        <v>100</v>
      </c>
      <c r="I354" t="s">
        <v>71</v>
      </c>
      <c r="J354">
        <f>VLOOKUP(B354,自助退!B:F,5,FALSE)</f>
        <v>500</v>
      </c>
      <c r="K354" t="str">
        <f t="shared" si="5"/>
        <v/>
      </c>
    </row>
    <row r="355" spans="1:11" ht="14.25" hidden="1">
      <c r="A355" s="17">
        <v>42898.654016203705</v>
      </c>
      <c r="B355" s="15">
        <v>160614</v>
      </c>
      <c r="C355" t="s">
        <v>1981</v>
      </c>
      <c r="D355" t="s">
        <v>2224</v>
      </c>
      <c r="E355" t="s">
        <v>2225</v>
      </c>
      <c r="F355" s="15">
        <v>-451</v>
      </c>
      <c r="G355" t="s">
        <v>31</v>
      </c>
      <c r="H355" t="s">
        <v>108</v>
      </c>
      <c r="I355" t="s">
        <v>71</v>
      </c>
      <c r="J355">
        <f>VLOOKUP(B355,自助退!B:F,5,FALSE)</f>
        <v>451</v>
      </c>
      <c r="K355" t="str">
        <f t="shared" si="5"/>
        <v/>
      </c>
    </row>
    <row r="356" spans="1:11" ht="14.25" hidden="1">
      <c r="A356" s="17">
        <v>42898.659074074072</v>
      </c>
      <c r="B356" s="15">
        <v>160953</v>
      </c>
      <c r="C356" t="s">
        <v>1981</v>
      </c>
      <c r="D356" t="s">
        <v>2226</v>
      </c>
      <c r="E356" t="s">
        <v>2227</v>
      </c>
      <c r="F356" s="15">
        <v>-498</v>
      </c>
      <c r="G356" t="s">
        <v>31</v>
      </c>
      <c r="H356" t="s">
        <v>115</v>
      </c>
      <c r="I356" t="s">
        <v>71</v>
      </c>
      <c r="J356">
        <f>VLOOKUP(B356,自助退!B:F,5,FALSE)</f>
        <v>498</v>
      </c>
      <c r="K356" t="str">
        <f t="shared" si="5"/>
        <v/>
      </c>
    </row>
    <row r="357" spans="1:11" ht="14.25" hidden="1">
      <c r="A357" s="17">
        <v>42898.66133101852</v>
      </c>
      <c r="B357" s="15">
        <v>161098</v>
      </c>
      <c r="C357" t="s">
        <v>1981</v>
      </c>
      <c r="D357" t="s">
        <v>2228</v>
      </c>
      <c r="E357" t="s">
        <v>2229</v>
      </c>
      <c r="F357" s="15">
        <v>-430</v>
      </c>
      <c r="G357" t="s">
        <v>31</v>
      </c>
      <c r="H357" t="s">
        <v>81</v>
      </c>
      <c r="I357" t="s">
        <v>71</v>
      </c>
      <c r="J357">
        <f>VLOOKUP(B357,自助退!B:F,5,FALSE)</f>
        <v>430</v>
      </c>
      <c r="K357" t="str">
        <f t="shared" si="5"/>
        <v/>
      </c>
    </row>
    <row r="358" spans="1:11" ht="14.25" hidden="1">
      <c r="A358" s="17">
        <v>42898.663032407407</v>
      </c>
      <c r="B358" s="15">
        <v>161189</v>
      </c>
      <c r="C358" t="s">
        <v>1981</v>
      </c>
      <c r="D358" t="s">
        <v>2230</v>
      </c>
      <c r="E358" t="s">
        <v>2231</v>
      </c>
      <c r="F358" s="15">
        <v>-1500</v>
      </c>
      <c r="G358" t="s">
        <v>31</v>
      </c>
      <c r="H358" t="s">
        <v>81</v>
      </c>
      <c r="I358" t="s">
        <v>71</v>
      </c>
      <c r="J358">
        <f>VLOOKUP(B358,自助退!B:F,5,FALSE)</f>
        <v>1500</v>
      </c>
      <c r="K358" t="str">
        <f t="shared" si="5"/>
        <v/>
      </c>
    </row>
    <row r="359" spans="1:11" ht="14.25" hidden="1">
      <c r="A359" s="17">
        <v>42898.663182870368</v>
      </c>
      <c r="B359" s="15">
        <v>161198</v>
      </c>
      <c r="C359" t="s">
        <v>2232</v>
      </c>
      <c r="D359" t="s">
        <v>2233</v>
      </c>
      <c r="E359" t="s">
        <v>2234</v>
      </c>
      <c r="F359" s="15">
        <v>-1000</v>
      </c>
      <c r="G359" t="s">
        <v>31</v>
      </c>
      <c r="H359" t="s">
        <v>112</v>
      </c>
      <c r="I359" t="s">
        <v>54</v>
      </c>
      <c r="J359">
        <f>VLOOKUP(B359,自助退!B:F,5,FALSE)</f>
        <v>1000</v>
      </c>
      <c r="K359" t="str">
        <f t="shared" si="5"/>
        <v/>
      </c>
    </row>
    <row r="360" spans="1:11" ht="14.25" hidden="1">
      <c r="A360" s="17">
        <v>42898.674143518518</v>
      </c>
      <c r="B360" s="15">
        <v>161849</v>
      </c>
      <c r="C360" t="s">
        <v>1981</v>
      </c>
      <c r="D360" t="s">
        <v>2235</v>
      </c>
      <c r="E360" t="s">
        <v>2236</v>
      </c>
      <c r="F360" s="15">
        <v>-5000</v>
      </c>
      <c r="G360" t="s">
        <v>31</v>
      </c>
      <c r="H360" t="s">
        <v>84</v>
      </c>
      <c r="I360" t="s">
        <v>71</v>
      </c>
      <c r="J360">
        <f>VLOOKUP(B360,自助退!B:F,5,FALSE)</f>
        <v>5000</v>
      </c>
      <c r="K360" t="str">
        <f t="shared" si="5"/>
        <v/>
      </c>
    </row>
    <row r="361" spans="1:11" ht="14.25" hidden="1">
      <c r="A361" s="17">
        <v>42898.679340277777</v>
      </c>
      <c r="B361" s="15">
        <v>162164</v>
      </c>
      <c r="D361" t="s">
        <v>2237</v>
      </c>
      <c r="E361" t="s">
        <v>2238</v>
      </c>
      <c r="F361" s="15">
        <v>-20</v>
      </c>
      <c r="G361" t="s">
        <v>31</v>
      </c>
      <c r="H361" t="s">
        <v>82</v>
      </c>
      <c r="I361" t="s">
        <v>71</v>
      </c>
      <c r="J361">
        <f>VLOOKUP(B361,自助退!B:F,5,FALSE)</f>
        <v>20</v>
      </c>
      <c r="K361" t="str">
        <f t="shared" si="5"/>
        <v/>
      </c>
    </row>
    <row r="362" spans="1:11" ht="14.25" hidden="1">
      <c r="A362" s="17">
        <v>42898.679976851854</v>
      </c>
      <c r="B362" s="15">
        <v>162216</v>
      </c>
      <c r="C362" t="s">
        <v>1981</v>
      </c>
      <c r="D362" t="s">
        <v>2240</v>
      </c>
      <c r="E362" t="s">
        <v>2241</v>
      </c>
      <c r="F362" s="15">
        <v>-1000</v>
      </c>
      <c r="G362" t="s">
        <v>31</v>
      </c>
      <c r="H362" t="s">
        <v>90</v>
      </c>
      <c r="I362" t="s">
        <v>71</v>
      </c>
      <c r="J362">
        <f>VLOOKUP(B362,自助退!B:F,5,FALSE)</f>
        <v>1000</v>
      </c>
      <c r="K362" t="str">
        <f t="shared" si="5"/>
        <v/>
      </c>
    </row>
    <row r="363" spans="1:11" ht="14.25" hidden="1">
      <c r="A363" s="17">
        <v>42898.680439814816</v>
      </c>
      <c r="B363" s="15">
        <v>162246</v>
      </c>
      <c r="C363" t="s">
        <v>1981</v>
      </c>
      <c r="D363" t="s">
        <v>2240</v>
      </c>
      <c r="E363" t="s">
        <v>2241</v>
      </c>
      <c r="F363" s="15">
        <v>-9</v>
      </c>
      <c r="G363" t="s">
        <v>31</v>
      </c>
      <c r="H363" t="s">
        <v>90</v>
      </c>
      <c r="I363" t="s">
        <v>71</v>
      </c>
      <c r="J363">
        <f>VLOOKUP(B363,自助退!B:F,5,FALSE)</f>
        <v>9</v>
      </c>
      <c r="K363" t="str">
        <f t="shared" si="5"/>
        <v/>
      </c>
    </row>
    <row r="364" spans="1:11" ht="14.25" hidden="1">
      <c r="A364" s="17">
        <v>42898.683078703703</v>
      </c>
      <c r="B364" s="15">
        <v>162407</v>
      </c>
      <c r="C364" t="s">
        <v>2242</v>
      </c>
      <c r="D364" t="s">
        <v>2243</v>
      </c>
      <c r="E364" t="s">
        <v>2244</v>
      </c>
      <c r="F364" s="15">
        <v>-46</v>
      </c>
      <c r="G364" t="s">
        <v>31</v>
      </c>
      <c r="H364" t="s">
        <v>95</v>
      </c>
      <c r="I364" t="s">
        <v>54</v>
      </c>
      <c r="J364">
        <f>VLOOKUP(B364,自助退!B:F,5,FALSE)</f>
        <v>46</v>
      </c>
      <c r="K364" t="str">
        <f t="shared" si="5"/>
        <v/>
      </c>
    </row>
    <row r="365" spans="1:11" ht="14.25" hidden="1">
      <c r="A365" s="17">
        <v>42898.686481481483</v>
      </c>
      <c r="B365" s="15">
        <v>162581</v>
      </c>
      <c r="C365" t="s">
        <v>2245</v>
      </c>
      <c r="D365" t="s">
        <v>2246</v>
      </c>
      <c r="E365" t="s">
        <v>2247</v>
      </c>
      <c r="F365" s="15">
        <v>-580</v>
      </c>
      <c r="G365" t="s">
        <v>31</v>
      </c>
      <c r="H365" t="s">
        <v>85</v>
      </c>
      <c r="I365" t="s">
        <v>54</v>
      </c>
      <c r="J365">
        <f>VLOOKUP(B365,自助退!B:F,5,FALSE)</f>
        <v>580</v>
      </c>
      <c r="K365" t="str">
        <f t="shared" si="5"/>
        <v/>
      </c>
    </row>
    <row r="366" spans="1:11" ht="14.25" hidden="1">
      <c r="A366" s="17">
        <v>42898.690844907411</v>
      </c>
      <c r="B366" s="15">
        <v>162799</v>
      </c>
      <c r="C366" t="s">
        <v>2248</v>
      </c>
      <c r="D366" t="s">
        <v>2249</v>
      </c>
      <c r="E366" t="s">
        <v>2250</v>
      </c>
      <c r="F366" s="15">
        <v>-1273</v>
      </c>
      <c r="G366" t="s">
        <v>31</v>
      </c>
      <c r="H366" t="s">
        <v>97</v>
      </c>
      <c r="I366" t="s">
        <v>54</v>
      </c>
      <c r="J366">
        <f>VLOOKUP(B366,自助退!B:F,5,FALSE)</f>
        <v>1273</v>
      </c>
      <c r="K366" t="str">
        <f t="shared" si="5"/>
        <v/>
      </c>
    </row>
    <row r="367" spans="1:11" ht="14.25" hidden="1">
      <c r="A367" s="17">
        <v>42898.690960648149</v>
      </c>
      <c r="B367" s="15">
        <v>162804</v>
      </c>
      <c r="C367" t="s">
        <v>2251</v>
      </c>
      <c r="D367" t="s">
        <v>2252</v>
      </c>
      <c r="E367" t="s">
        <v>2253</v>
      </c>
      <c r="F367" s="15">
        <v>-168</v>
      </c>
      <c r="G367" t="s">
        <v>31</v>
      </c>
      <c r="H367" t="s">
        <v>88</v>
      </c>
      <c r="I367" t="s">
        <v>54</v>
      </c>
      <c r="J367">
        <f>VLOOKUP(B367,自助退!B:F,5,FALSE)</f>
        <v>168</v>
      </c>
      <c r="K367" t="str">
        <f t="shared" si="5"/>
        <v/>
      </c>
    </row>
    <row r="368" spans="1:11" ht="14.25" hidden="1">
      <c r="A368" s="17">
        <v>42898.692986111113</v>
      </c>
      <c r="B368" s="15">
        <v>162901</v>
      </c>
      <c r="D368" t="s">
        <v>2255</v>
      </c>
      <c r="E368" t="s">
        <v>2256</v>
      </c>
      <c r="F368" s="15">
        <v>-200</v>
      </c>
      <c r="G368" t="s">
        <v>31</v>
      </c>
      <c r="H368" t="s">
        <v>98</v>
      </c>
      <c r="I368" t="s">
        <v>71</v>
      </c>
      <c r="J368">
        <f>VLOOKUP(B368,自助退!B:F,5,FALSE)</f>
        <v>200</v>
      </c>
      <c r="K368" t="str">
        <f t="shared" si="5"/>
        <v/>
      </c>
    </row>
    <row r="369" spans="1:11" ht="14.25" hidden="1">
      <c r="A369" s="17">
        <v>42898.693206018521</v>
      </c>
      <c r="B369" s="15">
        <v>162911</v>
      </c>
      <c r="D369" t="s">
        <v>2255</v>
      </c>
      <c r="E369" t="s">
        <v>2256</v>
      </c>
      <c r="F369" s="15">
        <v>-1608</v>
      </c>
      <c r="G369" t="s">
        <v>31</v>
      </c>
      <c r="H369" t="s">
        <v>98</v>
      </c>
      <c r="I369" t="s">
        <v>71</v>
      </c>
      <c r="J369">
        <f>VLOOKUP(B369,自助退!B:F,5,FALSE)</f>
        <v>1608</v>
      </c>
      <c r="K369" t="str">
        <f t="shared" si="5"/>
        <v/>
      </c>
    </row>
    <row r="370" spans="1:11" ht="14.25" hidden="1">
      <c r="A370" s="17">
        <v>42898.694085648145</v>
      </c>
      <c r="B370" s="15">
        <v>162949</v>
      </c>
      <c r="D370" t="s">
        <v>2259</v>
      </c>
      <c r="E370" t="s">
        <v>2260</v>
      </c>
      <c r="F370" s="15">
        <v>-200</v>
      </c>
      <c r="G370" t="s">
        <v>31</v>
      </c>
      <c r="H370" t="s">
        <v>98</v>
      </c>
      <c r="I370" t="s">
        <v>71</v>
      </c>
      <c r="J370">
        <f>VLOOKUP(B370,自助退!B:F,5,FALSE)</f>
        <v>200</v>
      </c>
      <c r="K370" t="str">
        <f t="shared" si="5"/>
        <v/>
      </c>
    </row>
    <row r="371" spans="1:11" ht="14.25" hidden="1">
      <c r="A371" s="17">
        <v>42898.69431712963</v>
      </c>
      <c r="B371" s="15">
        <v>162970</v>
      </c>
      <c r="D371" t="s">
        <v>2259</v>
      </c>
      <c r="E371" t="s">
        <v>2260</v>
      </c>
      <c r="F371" s="15">
        <v>-1034</v>
      </c>
      <c r="G371" t="s">
        <v>31</v>
      </c>
      <c r="H371" t="s">
        <v>98</v>
      </c>
      <c r="I371" t="s">
        <v>71</v>
      </c>
      <c r="J371">
        <f>VLOOKUP(B371,自助退!B:F,5,FALSE)</f>
        <v>1034</v>
      </c>
      <c r="K371" t="str">
        <f t="shared" si="5"/>
        <v/>
      </c>
    </row>
    <row r="372" spans="1:11" ht="14.25" hidden="1">
      <c r="A372" s="17">
        <v>42898.69494212963</v>
      </c>
      <c r="B372" s="15">
        <v>162998</v>
      </c>
      <c r="C372" t="s">
        <v>2262</v>
      </c>
      <c r="D372" t="s">
        <v>2263</v>
      </c>
      <c r="E372" t="s">
        <v>2264</v>
      </c>
      <c r="F372" s="15">
        <v>-72</v>
      </c>
      <c r="G372" t="s">
        <v>31</v>
      </c>
      <c r="H372" t="s">
        <v>87</v>
      </c>
      <c r="I372" t="s">
        <v>54</v>
      </c>
      <c r="J372">
        <f>VLOOKUP(B372,自助退!B:F,5,FALSE)</f>
        <v>72</v>
      </c>
      <c r="K372" t="str">
        <f t="shared" si="5"/>
        <v/>
      </c>
    </row>
    <row r="373" spans="1:11" ht="14.25" hidden="1">
      <c r="A373" s="17">
        <v>42898.7030787037</v>
      </c>
      <c r="B373" s="15">
        <v>163373</v>
      </c>
      <c r="D373" t="s">
        <v>2266</v>
      </c>
      <c r="E373" t="s">
        <v>2267</v>
      </c>
      <c r="F373" s="15">
        <v>-196</v>
      </c>
      <c r="G373" t="s">
        <v>31</v>
      </c>
      <c r="H373" t="s">
        <v>48</v>
      </c>
      <c r="I373" t="s">
        <v>71</v>
      </c>
      <c r="J373">
        <f>VLOOKUP(B373,自助退!B:F,5,FALSE)</f>
        <v>196</v>
      </c>
      <c r="K373" t="str">
        <f t="shared" si="5"/>
        <v/>
      </c>
    </row>
    <row r="374" spans="1:11" ht="14.25" hidden="1">
      <c r="A374" s="17">
        <v>42898.705613425926</v>
      </c>
      <c r="B374" s="15">
        <v>163474</v>
      </c>
      <c r="C374" t="s">
        <v>2268</v>
      </c>
      <c r="D374" t="s">
        <v>2269</v>
      </c>
      <c r="E374" t="s">
        <v>2270</v>
      </c>
      <c r="F374" s="15">
        <v>-962</v>
      </c>
      <c r="G374" t="s">
        <v>31</v>
      </c>
      <c r="H374" t="s">
        <v>102</v>
      </c>
      <c r="I374" t="s">
        <v>54</v>
      </c>
      <c r="J374">
        <f>VLOOKUP(B374,自助退!B:F,5,FALSE)</f>
        <v>962</v>
      </c>
      <c r="K374" t="str">
        <f t="shared" si="5"/>
        <v/>
      </c>
    </row>
    <row r="375" spans="1:11" ht="14.25" hidden="1">
      <c r="A375" s="17">
        <v>42898.705682870372</v>
      </c>
      <c r="B375" s="15">
        <v>163475</v>
      </c>
      <c r="C375" t="s">
        <v>2271</v>
      </c>
      <c r="D375" t="s">
        <v>2272</v>
      </c>
      <c r="E375" t="s">
        <v>2273</v>
      </c>
      <c r="F375" s="15">
        <v>-1300</v>
      </c>
      <c r="G375" t="s">
        <v>31</v>
      </c>
      <c r="H375" t="s">
        <v>109</v>
      </c>
      <c r="I375" t="s">
        <v>54</v>
      </c>
      <c r="J375">
        <f>VLOOKUP(B375,自助退!B:F,5,FALSE)</f>
        <v>1300</v>
      </c>
      <c r="K375" t="str">
        <f t="shared" si="5"/>
        <v/>
      </c>
    </row>
    <row r="376" spans="1:11" ht="14.25" hidden="1">
      <c r="A376" s="17">
        <v>42898.706203703703</v>
      </c>
      <c r="B376" s="15">
        <v>163504</v>
      </c>
      <c r="C376" t="s">
        <v>1981</v>
      </c>
      <c r="D376" t="s">
        <v>2274</v>
      </c>
      <c r="E376" t="s">
        <v>2275</v>
      </c>
      <c r="F376" s="15">
        <v>-96</v>
      </c>
      <c r="G376" t="s">
        <v>31</v>
      </c>
      <c r="H376" t="s">
        <v>90</v>
      </c>
      <c r="I376" t="s">
        <v>71</v>
      </c>
      <c r="J376">
        <f>VLOOKUP(B376,自助退!B:F,5,FALSE)</f>
        <v>96</v>
      </c>
      <c r="K376" t="str">
        <f t="shared" si="5"/>
        <v/>
      </c>
    </row>
    <row r="377" spans="1:11" ht="14.25" hidden="1">
      <c r="A377" s="17">
        <v>42898.72247685185</v>
      </c>
      <c r="B377" s="15">
        <v>164057</v>
      </c>
      <c r="C377" t="s">
        <v>2276</v>
      </c>
      <c r="D377" t="s">
        <v>2277</v>
      </c>
      <c r="E377" t="s">
        <v>2278</v>
      </c>
      <c r="F377" s="15">
        <v>-129</v>
      </c>
      <c r="G377" t="s">
        <v>31</v>
      </c>
      <c r="H377" t="s">
        <v>100</v>
      </c>
      <c r="I377" t="s">
        <v>54</v>
      </c>
      <c r="J377">
        <f>VLOOKUP(B377,自助退!B:F,5,FALSE)</f>
        <v>129</v>
      </c>
      <c r="K377" t="str">
        <f t="shared" si="5"/>
        <v/>
      </c>
    </row>
    <row r="378" spans="1:11" ht="14.25" hidden="1">
      <c r="A378" s="17">
        <v>42898.723692129628</v>
      </c>
      <c r="B378" s="15">
        <v>164101</v>
      </c>
      <c r="D378" t="s">
        <v>2280</v>
      </c>
      <c r="E378" t="s">
        <v>2281</v>
      </c>
      <c r="F378" s="15">
        <v>-800</v>
      </c>
      <c r="G378" t="s">
        <v>31</v>
      </c>
      <c r="H378" t="s">
        <v>102</v>
      </c>
      <c r="I378" t="s">
        <v>71</v>
      </c>
      <c r="J378">
        <f>VLOOKUP(B378,自助退!B:F,5,FALSE)</f>
        <v>800</v>
      </c>
      <c r="K378" t="str">
        <f t="shared" si="5"/>
        <v/>
      </c>
    </row>
    <row r="379" spans="1:11" ht="14.25" hidden="1">
      <c r="A379" s="17">
        <v>42898.725370370368</v>
      </c>
      <c r="B379" s="15">
        <v>164148</v>
      </c>
      <c r="C379" t="s">
        <v>2282</v>
      </c>
      <c r="D379" t="s">
        <v>2283</v>
      </c>
      <c r="E379" t="s">
        <v>2284</v>
      </c>
      <c r="F379" s="15">
        <v>-1138</v>
      </c>
      <c r="G379" t="s">
        <v>31</v>
      </c>
      <c r="H379" t="s">
        <v>87</v>
      </c>
      <c r="I379" t="s">
        <v>54</v>
      </c>
      <c r="J379">
        <f>VLOOKUP(B379,自助退!B:F,5,FALSE)</f>
        <v>1138</v>
      </c>
      <c r="K379" t="str">
        <f t="shared" si="5"/>
        <v/>
      </c>
    </row>
    <row r="380" spans="1:11" ht="14.25" hidden="1">
      <c r="A380" s="17">
        <v>42898.725497685184</v>
      </c>
      <c r="B380" s="15">
        <v>164152</v>
      </c>
      <c r="C380" t="s">
        <v>2285</v>
      </c>
      <c r="D380" t="s">
        <v>2286</v>
      </c>
      <c r="E380" t="s">
        <v>2287</v>
      </c>
      <c r="F380" s="15">
        <v>-1496</v>
      </c>
      <c r="G380" t="s">
        <v>31</v>
      </c>
      <c r="H380" t="s">
        <v>101</v>
      </c>
      <c r="I380" t="s">
        <v>54</v>
      </c>
      <c r="J380">
        <f>VLOOKUP(B380,自助退!B:F,5,FALSE)</f>
        <v>1496</v>
      </c>
      <c r="K380" t="str">
        <f t="shared" si="5"/>
        <v/>
      </c>
    </row>
    <row r="381" spans="1:11" ht="14.25" hidden="1">
      <c r="A381" s="17">
        <v>42898.740231481483</v>
      </c>
      <c r="B381" s="15">
        <v>164511</v>
      </c>
      <c r="C381" t="s">
        <v>2288</v>
      </c>
      <c r="D381" t="s">
        <v>2289</v>
      </c>
      <c r="E381" t="s">
        <v>2290</v>
      </c>
      <c r="F381" s="15">
        <v>-680</v>
      </c>
      <c r="G381" t="s">
        <v>31</v>
      </c>
      <c r="H381" t="s">
        <v>94</v>
      </c>
      <c r="I381" t="s">
        <v>54</v>
      </c>
      <c r="J381">
        <f>VLOOKUP(B381,自助退!B:F,5,FALSE)</f>
        <v>680</v>
      </c>
      <c r="K381" t="str">
        <f t="shared" si="5"/>
        <v/>
      </c>
    </row>
    <row r="382" spans="1:11" ht="14.25" hidden="1">
      <c r="A382" s="17">
        <v>42898.740636574075</v>
      </c>
      <c r="B382" s="15">
        <v>164519</v>
      </c>
      <c r="C382" t="s">
        <v>2291</v>
      </c>
      <c r="D382" t="s">
        <v>2289</v>
      </c>
      <c r="E382" t="s">
        <v>2290</v>
      </c>
      <c r="F382" s="15">
        <v>-4000</v>
      </c>
      <c r="G382" t="s">
        <v>31</v>
      </c>
      <c r="H382" t="s">
        <v>94</v>
      </c>
      <c r="I382" t="s">
        <v>54</v>
      </c>
      <c r="J382">
        <f>VLOOKUP(B382,自助退!B:F,5,FALSE)</f>
        <v>4000</v>
      </c>
      <c r="K382" t="str">
        <f t="shared" si="5"/>
        <v/>
      </c>
    </row>
    <row r="383" spans="1:11" ht="14.25" hidden="1">
      <c r="A383" s="17">
        <v>42898.743715277778</v>
      </c>
      <c r="B383" s="15">
        <v>164569</v>
      </c>
      <c r="C383" t="s">
        <v>2292</v>
      </c>
      <c r="D383" t="s">
        <v>2293</v>
      </c>
      <c r="E383" t="s">
        <v>2294</v>
      </c>
      <c r="F383" s="15">
        <v>-1039</v>
      </c>
      <c r="G383" t="s">
        <v>31</v>
      </c>
      <c r="H383" t="s">
        <v>87</v>
      </c>
      <c r="I383" t="s">
        <v>54</v>
      </c>
      <c r="J383">
        <f>VLOOKUP(B383,自助退!B:F,5,FALSE)</f>
        <v>1039</v>
      </c>
      <c r="K383" t="str">
        <f t="shared" si="5"/>
        <v/>
      </c>
    </row>
    <row r="384" spans="1:11" ht="14.25" hidden="1">
      <c r="A384" s="17">
        <v>42898.751504629632</v>
      </c>
      <c r="B384" s="15">
        <v>164686</v>
      </c>
      <c r="C384" t="s">
        <v>2295</v>
      </c>
      <c r="D384" t="s">
        <v>2296</v>
      </c>
      <c r="E384" t="s">
        <v>2297</v>
      </c>
      <c r="F384" s="15">
        <v>-797</v>
      </c>
      <c r="G384" t="s">
        <v>31</v>
      </c>
      <c r="H384" t="s">
        <v>85</v>
      </c>
      <c r="I384" t="s">
        <v>54</v>
      </c>
      <c r="J384">
        <f>VLOOKUP(B384,自助退!B:F,5,FALSE)</f>
        <v>797</v>
      </c>
      <c r="K384" t="str">
        <f t="shared" si="5"/>
        <v/>
      </c>
    </row>
    <row r="385" spans="1:11" ht="14.25" hidden="1">
      <c r="A385" s="17">
        <v>42898.777581018519</v>
      </c>
      <c r="B385" s="15">
        <v>164808</v>
      </c>
      <c r="C385" t="s">
        <v>2298</v>
      </c>
      <c r="D385" t="s">
        <v>2299</v>
      </c>
      <c r="E385" t="s">
        <v>2300</v>
      </c>
      <c r="F385" s="15">
        <v>-24</v>
      </c>
      <c r="G385" t="s">
        <v>31</v>
      </c>
      <c r="H385" t="s">
        <v>116</v>
      </c>
      <c r="I385" t="s">
        <v>54</v>
      </c>
      <c r="J385">
        <f>VLOOKUP(B385,自助退!B:F,5,FALSE)</f>
        <v>24</v>
      </c>
      <c r="K385" t="str">
        <f t="shared" si="5"/>
        <v/>
      </c>
    </row>
    <row r="386" spans="1:11" ht="14.25" hidden="1">
      <c r="A386" s="17">
        <v>42898.80872685185</v>
      </c>
      <c r="B386" s="15">
        <v>164935</v>
      </c>
      <c r="C386" t="s">
        <v>2301</v>
      </c>
      <c r="D386" t="s">
        <v>2302</v>
      </c>
      <c r="E386" t="s">
        <v>2303</v>
      </c>
      <c r="F386" s="15">
        <v>-600</v>
      </c>
      <c r="G386" t="s">
        <v>31</v>
      </c>
      <c r="H386" t="s">
        <v>95</v>
      </c>
      <c r="I386" t="s">
        <v>54</v>
      </c>
      <c r="J386">
        <f>VLOOKUP(B386,自助退!B:F,5,FALSE)</f>
        <v>600</v>
      </c>
      <c r="K386" t="str">
        <f t="shared" si="5"/>
        <v/>
      </c>
    </row>
    <row r="387" spans="1:11" ht="14.25" hidden="1">
      <c r="A387" s="17">
        <v>42898.881064814814</v>
      </c>
      <c r="B387" s="15">
        <v>165127</v>
      </c>
      <c r="D387" t="s">
        <v>2305</v>
      </c>
      <c r="E387" t="s">
        <v>2306</v>
      </c>
      <c r="F387" s="15">
        <v>-212</v>
      </c>
      <c r="G387" t="s">
        <v>31</v>
      </c>
      <c r="H387" t="s">
        <v>84</v>
      </c>
      <c r="I387" t="s">
        <v>71</v>
      </c>
      <c r="J387">
        <f>VLOOKUP(B387,自助退!B:F,5,FALSE)</f>
        <v>212</v>
      </c>
      <c r="K387" t="str">
        <f t="shared" ref="K387:K450" si="6">IF(J387=F387*-1,"",1)</f>
        <v/>
      </c>
    </row>
    <row r="388" spans="1:11" ht="14.25" hidden="1">
      <c r="A388" s="17">
        <v>42899.302199074074</v>
      </c>
      <c r="B388" s="15">
        <v>165735</v>
      </c>
      <c r="C388" t="s">
        <v>2307</v>
      </c>
      <c r="D388" t="s">
        <v>2308</v>
      </c>
      <c r="E388" t="s">
        <v>2309</v>
      </c>
      <c r="F388" s="15">
        <v>-480</v>
      </c>
      <c r="G388" t="s">
        <v>31</v>
      </c>
      <c r="H388" t="s">
        <v>84</v>
      </c>
      <c r="I388" t="s">
        <v>54</v>
      </c>
      <c r="J388">
        <f>VLOOKUP(B388,自助退!B:F,5,FALSE)</f>
        <v>480</v>
      </c>
      <c r="K388" t="str">
        <f t="shared" si="6"/>
        <v/>
      </c>
    </row>
    <row r="389" spans="1:11" ht="14.25" hidden="1">
      <c r="A389" s="17">
        <v>42899.305983796294</v>
      </c>
      <c r="B389" s="15">
        <v>165775</v>
      </c>
      <c r="C389" t="s">
        <v>2310</v>
      </c>
      <c r="D389" t="s">
        <v>2311</v>
      </c>
      <c r="E389" t="s">
        <v>2312</v>
      </c>
      <c r="F389" s="15">
        <v>-169</v>
      </c>
      <c r="G389" t="s">
        <v>31</v>
      </c>
      <c r="H389" t="s">
        <v>99</v>
      </c>
      <c r="I389" t="s">
        <v>54</v>
      </c>
      <c r="J389">
        <f>VLOOKUP(B389,自助退!B:F,5,FALSE)</f>
        <v>169</v>
      </c>
      <c r="K389" t="str">
        <f t="shared" si="6"/>
        <v/>
      </c>
    </row>
    <row r="390" spans="1:11" ht="14.25" hidden="1">
      <c r="A390" s="17">
        <v>42899.333472222221</v>
      </c>
      <c r="B390" s="15">
        <v>166405</v>
      </c>
      <c r="C390" t="s">
        <v>2313</v>
      </c>
      <c r="D390" t="s">
        <v>2132</v>
      </c>
      <c r="E390" t="s">
        <v>2133</v>
      </c>
      <c r="F390" s="15">
        <v>-1000</v>
      </c>
      <c r="G390" t="s">
        <v>31</v>
      </c>
      <c r="H390" t="s">
        <v>84</v>
      </c>
      <c r="I390" t="s">
        <v>54</v>
      </c>
      <c r="J390">
        <f>VLOOKUP(B390,自助退!B:F,5,FALSE)</f>
        <v>1000</v>
      </c>
      <c r="K390" t="str">
        <f t="shared" si="6"/>
        <v/>
      </c>
    </row>
    <row r="391" spans="1:11" ht="14.25" hidden="1">
      <c r="A391" s="17">
        <v>42899.349606481483</v>
      </c>
      <c r="B391" s="15">
        <v>167265</v>
      </c>
      <c r="C391" t="s">
        <v>2316</v>
      </c>
      <c r="D391" t="s">
        <v>2317</v>
      </c>
      <c r="E391" t="s">
        <v>2318</v>
      </c>
      <c r="F391" s="15">
        <v>-1000</v>
      </c>
      <c r="G391" t="s">
        <v>31</v>
      </c>
      <c r="H391" t="s">
        <v>113</v>
      </c>
      <c r="I391" t="s">
        <v>54</v>
      </c>
      <c r="J391">
        <f>VLOOKUP(B391,自助退!B:F,5,FALSE)</f>
        <v>1000</v>
      </c>
      <c r="K391" t="str">
        <f t="shared" si="6"/>
        <v/>
      </c>
    </row>
    <row r="392" spans="1:11" ht="14.25" hidden="1">
      <c r="A392" s="17">
        <v>42899.362627314818</v>
      </c>
      <c r="B392" s="15">
        <v>168300</v>
      </c>
      <c r="D392" t="s">
        <v>2320</v>
      </c>
      <c r="E392" t="s">
        <v>2321</v>
      </c>
      <c r="F392" s="15">
        <v>-734</v>
      </c>
      <c r="G392" t="s">
        <v>31</v>
      </c>
      <c r="H392" t="s">
        <v>56</v>
      </c>
      <c r="I392" t="s">
        <v>71</v>
      </c>
      <c r="J392">
        <f>VLOOKUP(B392,自助退!B:F,5,FALSE)</f>
        <v>734</v>
      </c>
      <c r="K392" t="str">
        <f t="shared" si="6"/>
        <v/>
      </c>
    </row>
    <row r="393" spans="1:11" ht="14.25" hidden="1">
      <c r="A393" s="17">
        <v>42899.381365740737</v>
      </c>
      <c r="B393" s="15">
        <v>170010</v>
      </c>
      <c r="C393" t="s">
        <v>2323</v>
      </c>
      <c r="D393" t="s">
        <v>2324</v>
      </c>
      <c r="E393" t="s">
        <v>2325</v>
      </c>
      <c r="F393" s="15">
        <v>-92</v>
      </c>
      <c r="G393" t="s">
        <v>31</v>
      </c>
      <c r="H393" t="s">
        <v>101</v>
      </c>
      <c r="I393" t="s">
        <v>54</v>
      </c>
      <c r="J393">
        <f>VLOOKUP(B393,自助退!B:F,5,FALSE)</f>
        <v>92</v>
      </c>
      <c r="K393" t="str">
        <f t="shared" si="6"/>
        <v/>
      </c>
    </row>
    <row r="394" spans="1:11" ht="14.25" hidden="1">
      <c r="A394" s="17">
        <v>42899.383321759262</v>
      </c>
      <c r="B394" s="15">
        <v>170181</v>
      </c>
      <c r="C394" t="s">
        <v>2326</v>
      </c>
      <c r="D394" t="s">
        <v>736</v>
      </c>
      <c r="E394" t="s">
        <v>2052</v>
      </c>
      <c r="F394" s="15">
        <v>-300</v>
      </c>
      <c r="G394" t="s">
        <v>31</v>
      </c>
      <c r="H394" t="s">
        <v>115</v>
      </c>
      <c r="I394" t="s">
        <v>54</v>
      </c>
      <c r="J394">
        <f>VLOOKUP(B394,自助退!B:F,5,FALSE)</f>
        <v>300</v>
      </c>
      <c r="K394" t="str">
        <f t="shared" si="6"/>
        <v/>
      </c>
    </row>
    <row r="395" spans="1:11" ht="14.25" hidden="1">
      <c r="A395" s="17">
        <v>42899.407164351855</v>
      </c>
      <c r="B395" s="15">
        <v>172429</v>
      </c>
      <c r="D395" t="s">
        <v>2329</v>
      </c>
      <c r="E395" t="s">
        <v>2330</v>
      </c>
      <c r="F395" s="15">
        <v>-332</v>
      </c>
      <c r="G395" t="s">
        <v>31</v>
      </c>
      <c r="H395" t="s">
        <v>83</v>
      </c>
      <c r="I395" t="s">
        <v>71</v>
      </c>
      <c r="J395">
        <f>VLOOKUP(B395,自助退!B:F,5,FALSE)</f>
        <v>332</v>
      </c>
      <c r="K395" t="str">
        <f t="shared" si="6"/>
        <v/>
      </c>
    </row>
    <row r="396" spans="1:11" ht="14.25" hidden="1">
      <c r="A396" s="17">
        <v>42899.412881944445</v>
      </c>
      <c r="B396" s="15">
        <v>172927</v>
      </c>
      <c r="C396" t="s">
        <v>2331</v>
      </c>
      <c r="D396" t="s">
        <v>2332</v>
      </c>
      <c r="E396" t="s">
        <v>2333</v>
      </c>
      <c r="F396" s="15">
        <v>-400</v>
      </c>
      <c r="G396" t="s">
        <v>31</v>
      </c>
      <c r="H396" t="s">
        <v>62</v>
      </c>
      <c r="I396" t="s">
        <v>54</v>
      </c>
      <c r="J396">
        <f>VLOOKUP(B396,自助退!B:F,5,FALSE)</f>
        <v>400</v>
      </c>
      <c r="K396" t="str">
        <f t="shared" si="6"/>
        <v/>
      </c>
    </row>
    <row r="397" spans="1:11" ht="14.25" hidden="1">
      <c r="A397" s="17">
        <v>42899.413368055553</v>
      </c>
      <c r="B397" s="15">
        <v>172962</v>
      </c>
      <c r="C397" t="s">
        <v>2334</v>
      </c>
      <c r="D397" t="s">
        <v>2335</v>
      </c>
      <c r="E397" t="s">
        <v>2336</v>
      </c>
      <c r="F397" s="15">
        <v>-1000</v>
      </c>
      <c r="G397" t="s">
        <v>31</v>
      </c>
      <c r="H397" t="s">
        <v>81</v>
      </c>
      <c r="I397" t="s">
        <v>54</v>
      </c>
      <c r="J397">
        <f>VLOOKUP(B397,自助退!B:F,5,FALSE)</f>
        <v>1000</v>
      </c>
      <c r="K397" t="str">
        <f t="shared" si="6"/>
        <v/>
      </c>
    </row>
    <row r="398" spans="1:11" ht="14.25" hidden="1">
      <c r="A398" s="17">
        <v>42899.414074074077</v>
      </c>
      <c r="B398" s="15">
        <v>173026</v>
      </c>
      <c r="C398" t="s">
        <v>2337</v>
      </c>
      <c r="D398" t="s">
        <v>2338</v>
      </c>
      <c r="E398" t="s">
        <v>2339</v>
      </c>
      <c r="F398" s="15">
        <v>-678</v>
      </c>
      <c r="G398" t="s">
        <v>31</v>
      </c>
      <c r="H398" t="s">
        <v>81</v>
      </c>
      <c r="I398" t="s">
        <v>54</v>
      </c>
      <c r="J398">
        <f>VLOOKUP(B398,自助退!B:F,5,FALSE)</f>
        <v>678</v>
      </c>
      <c r="K398" t="str">
        <f t="shared" si="6"/>
        <v/>
      </c>
    </row>
    <row r="399" spans="1:11" ht="14.25" hidden="1">
      <c r="A399" s="17">
        <v>42899.414386574077</v>
      </c>
      <c r="B399" s="15">
        <v>173060</v>
      </c>
      <c r="C399" t="s">
        <v>2340</v>
      </c>
      <c r="D399" t="s">
        <v>1144</v>
      </c>
      <c r="E399" t="s">
        <v>2024</v>
      </c>
      <c r="F399" s="15">
        <v>-2500</v>
      </c>
      <c r="G399" t="s">
        <v>31</v>
      </c>
      <c r="H399" t="s">
        <v>109</v>
      </c>
      <c r="I399" t="s">
        <v>54</v>
      </c>
      <c r="J399">
        <f>VLOOKUP(B399,自助退!B:F,5,FALSE)</f>
        <v>2500</v>
      </c>
      <c r="K399" t="str">
        <f t="shared" si="6"/>
        <v/>
      </c>
    </row>
    <row r="400" spans="1:11" ht="14.25" hidden="1">
      <c r="A400" s="17">
        <v>42899.420428240737</v>
      </c>
      <c r="B400" s="15">
        <v>173560</v>
      </c>
      <c r="C400" t="s">
        <v>2341</v>
      </c>
      <c r="D400" t="s">
        <v>2342</v>
      </c>
      <c r="E400" t="s">
        <v>2343</v>
      </c>
      <c r="F400" s="15">
        <v>-100</v>
      </c>
      <c r="G400" t="s">
        <v>31</v>
      </c>
      <c r="H400" t="s">
        <v>85</v>
      </c>
      <c r="I400" t="s">
        <v>54</v>
      </c>
      <c r="J400">
        <f>VLOOKUP(B400,自助退!B:F,5,FALSE)</f>
        <v>100</v>
      </c>
      <c r="K400" t="str">
        <f t="shared" si="6"/>
        <v/>
      </c>
    </row>
    <row r="401" spans="1:11" ht="14.25" hidden="1">
      <c r="A401" s="17">
        <v>42899.442199074074</v>
      </c>
      <c r="B401" s="15">
        <v>175464</v>
      </c>
      <c r="C401" t="s">
        <v>2344</v>
      </c>
      <c r="D401" t="s">
        <v>2345</v>
      </c>
      <c r="E401" t="s">
        <v>2346</v>
      </c>
      <c r="F401" s="15">
        <v>-200</v>
      </c>
      <c r="G401" t="s">
        <v>31</v>
      </c>
      <c r="H401" t="s">
        <v>1991</v>
      </c>
      <c r="I401" t="s">
        <v>54</v>
      </c>
      <c r="J401">
        <f>VLOOKUP(B401,自助退!B:F,5,FALSE)</f>
        <v>200</v>
      </c>
      <c r="K401" t="str">
        <f t="shared" si="6"/>
        <v/>
      </c>
    </row>
    <row r="402" spans="1:11" ht="14.25" hidden="1">
      <c r="A402" s="17">
        <v>42899.442476851851</v>
      </c>
      <c r="B402" s="15">
        <v>175496</v>
      </c>
      <c r="C402" t="s">
        <v>2347</v>
      </c>
      <c r="D402" t="s">
        <v>2345</v>
      </c>
      <c r="E402" t="s">
        <v>2346</v>
      </c>
      <c r="F402" s="15">
        <v>-244</v>
      </c>
      <c r="G402" t="s">
        <v>31</v>
      </c>
      <c r="H402" t="s">
        <v>1991</v>
      </c>
      <c r="I402" t="s">
        <v>54</v>
      </c>
      <c r="J402">
        <f>VLOOKUP(B402,自助退!B:F,5,FALSE)</f>
        <v>244</v>
      </c>
      <c r="K402" t="str">
        <f t="shared" si="6"/>
        <v/>
      </c>
    </row>
    <row r="403" spans="1:11" ht="14.25" hidden="1">
      <c r="A403" s="17">
        <v>42899.447870370372</v>
      </c>
      <c r="B403" s="15">
        <v>175932</v>
      </c>
      <c r="C403" t="s">
        <v>2348</v>
      </c>
      <c r="D403" t="s">
        <v>2349</v>
      </c>
      <c r="E403" t="s">
        <v>2350</v>
      </c>
      <c r="F403" s="15">
        <v>-20</v>
      </c>
      <c r="G403" t="s">
        <v>31</v>
      </c>
      <c r="H403" t="s">
        <v>60</v>
      </c>
      <c r="I403" t="s">
        <v>54</v>
      </c>
      <c r="J403">
        <f>VLOOKUP(B403,自助退!B:F,5,FALSE)</f>
        <v>20</v>
      </c>
      <c r="K403" t="str">
        <f t="shared" si="6"/>
        <v/>
      </c>
    </row>
    <row r="404" spans="1:11" ht="14.25" hidden="1">
      <c r="A404" s="17">
        <v>42899.449062500003</v>
      </c>
      <c r="B404" s="15">
        <v>176013</v>
      </c>
      <c r="C404" t="s">
        <v>1981</v>
      </c>
      <c r="D404" t="s">
        <v>2351</v>
      </c>
      <c r="E404" t="s">
        <v>2352</v>
      </c>
      <c r="F404" s="15">
        <v>-65</v>
      </c>
      <c r="G404" t="s">
        <v>31</v>
      </c>
      <c r="H404" t="s">
        <v>2034</v>
      </c>
      <c r="I404" t="s">
        <v>71</v>
      </c>
      <c r="J404">
        <f>VLOOKUP(B404,自助退!B:F,5,FALSE)</f>
        <v>65</v>
      </c>
      <c r="K404" t="str">
        <f t="shared" si="6"/>
        <v/>
      </c>
    </row>
    <row r="405" spans="1:11" ht="14.25" hidden="1">
      <c r="A405" s="17">
        <v>42899.450601851851</v>
      </c>
      <c r="B405" s="15">
        <v>176124</v>
      </c>
      <c r="C405" t="s">
        <v>2353</v>
      </c>
      <c r="D405" t="s">
        <v>2354</v>
      </c>
      <c r="E405" t="s">
        <v>2355</v>
      </c>
      <c r="F405" s="15">
        <v>-172</v>
      </c>
      <c r="G405" t="s">
        <v>31</v>
      </c>
      <c r="H405" t="s">
        <v>104</v>
      </c>
      <c r="I405" t="s">
        <v>54</v>
      </c>
      <c r="J405">
        <f>VLOOKUP(B405,自助退!B:F,5,FALSE)</f>
        <v>172</v>
      </c>
      <c r="K405" t="str">
        <f t="shared" si="6"/>
        <v/>
      </c>
    </row>
    <row r="406" spans="1:11" ht="14.25" hidden="1">
      <c r="A406" s="17">
        <v>42899.450636574074</v>
      </c>
      <c r="B406" s="15">
        <v>176128</v>
      </c>
      <c r="C406" t="s">
        <v>2356</v>
      </c>
      <c r="D406" t="s">
        <v>2357</v>
      </c>
      <c r="E406" t="s">
        <v>2358</v>
      </c>
      <c r="F406" s="15">
        <v>-380</v>
      </c>
      <c r="G406" t="s">
        <v>31</v>
      </c>
      <c r="H406" t="s">
        <v>101</v>
      </c>
      <c r="I406" t="s">
        <v>54</v>
      </c>
      <c r="J406">
        <f>VLOOKUP(B406,自助退!B:F,5,FALSE)</f>
        <v>380</v>
      </c>
      <c r="K406" t="str">
        <f t="shared" si="6"/>
        <v/>
      </c>
    </row>
    <row r="407" spans="1:11" ht="14.25" hidden="1">
      <c r="A407" s="17">
        <v>42899.454375000001</v>
      </c>
      <c r="B407" s="15">
        <v>176485</v>
      </c>
      <c r="C407" t="s">
        <v>2359</v>
      </c>
      <c r="D407" t="s">
        <v>2360</v>
      </c>
      <c r="E407" t="s">
        <v>2361</v>
      </c>
      <c r="F407" s="15">
        <v>-4214</v>
      </c>
      <c r="G407" t="s">
        <v>31</v>
      </c>
      <c r="H407" t="s">
        <v>105</v>
      </c>
      <c r="I407" t="s">
        <v>54</v>
      </c>
      <c r="J407">
        <f>VLOOKUP(B407,自助退!B:F,5,FALSE)</f>
        <v>4214</v>
      </c>
      <c r="K407" t="str">
        <f t="shared" si="6"/>
        <v/>
      </c>
    </row>
    <row r="408" spans="1:11" ht="14.25" hidden="1">
      <c r="A408" s="17">
        <v>42899.458993055552</v>
      </c>
      <c r="B408" s="15">
        <v>176828</v>
      </c>
      <c r="D408" t="s">
        <v>2363</v>
      </c>
      <c r="E408" t="s">
        <v>2012</v>
      </c>
      <c r="F408" s="15">
        <v>-15</v>
      </c>
      <c r="G408" t="s">
        <v>31</v>
      </c>
      <c r="H408" t="s">
        <v>83</v>
      </c>
      <c r="I408" t="s">
        <v>71</v>
      </c>
      <c r="J408">
        <f>VLOOKUP(B408,自助退!B:F,5,FALSE)</f>
        <v>15</v>
      </c>
      <c r="K408" t="str">
        <f t="shared" si="6"/>
        <v/>
      </c>
    </row>
    <row r="409" spans="1:11" ht="14.25" hidden="1">
      <c r="A409" s="17">
        <v>42899.459409722222</v>
      </c>
      <c r="B409" s="15">
        <v>176860</v>
      </c>
      <c r="C409" t="s">
        <v>2364</v>
      </c>
      <c r="D409" t="s">
        <v>2365</v>
      </c>
      <c r="E409" t="s">
        <v>2366</v>
      </c>
      <c r="F409" s="15">
        <v>-680</v>
      </c>
      <c r="G409" t="s">
        <v>31</v>
      </c>
      <c r="H409" t="s">
        <v>102</v>
      </c>
      <c r="I409" t="s">
        <v>54</v>
      </c>
      <c r="J409">
        <f>VLOOKUP(B409,自助退!B:F,5,FALSE)</f>
        <v>680</v>
      </c>
      <c r="K409" t="str">
        <f t="shared" si="6"/>
        <v/>
      </c>
    </row>
    <row r="410" spans="1:11" ht="14.25" hidden="1">
      <c r="A410" s="17">
        <v>42899.460150462961</v>
      </c>
      <c r="B410" s="15">
        <v>176931</v>
      </c>
      <c r="C410" t="s">
        <v>2367</v>
      </c>
      <c r="D410" t="s">
        <v>2368</v>
      </c>
      <c r="E410" t="s">
        <v>2369</v>
      </c>
      <c r="F410" s="15">
        <v>-1900</v>
      </c>
      <c r="G410" t="s">
        <v>31</v>
      </c>
      <c r="H410" t="s">
        <v>102</v>
      </c>
      <c r="I410" t="s">
        <v>54</v>
      </c>
      <c r="J410">
        <f>VLOOKUP(B410,自助退!B:F,5,FALSE)</f>
        <v>1900</v>
      </c>
      <c r="K410" t="str">
        <f t="shared" si="6"/>
        <v/>
      </c>
    </row>
    <row r="411" spans="1:11" ht="14.25" hidden="1">
      <c r="A411" s="17">
        <v>42899.463634259257</v>
      </c>
      <c r="B411" s="15">
        <v>177161</v>
      </c>
      <c r="C411" t="s">
        <v>2371</v>
      </c>
      <c r="D411" t="s">
        <v>2372</v>
      </c>
      <c r="E411" t="s">
        <v>2373</v>
      </c>
      <c r="F411" s="15">
        <v>-247</v>
      </c>
      <c r="G411" t="s">
        <v>31</v>
      </c>
      <c r="H411" t="s">
        <v>92</v>
      </c>
      <c r="I411" t="s">
        <v>54</v>
      </c>
      <c r="J411">
        <f>VLOOKUP(B411,自助退!B:F,5,FALSE)</f>
        <v>247</v>
      </c>
      <c r="K411" t="str">
        <f t="shared" si="6"/>
        <v/>
      </c>
    </row>
    <row r="412" spans="1:11" ht="14.25" hidden="1">
      <c r="A412" s="17">
        <v>42899.481574074074</v>
      </c>
      <c r="B412" s="15">
        <v>178281</v>
      </c>
      <c r="C412" t="s">
        <v>2374</v>
      </c>
      <c r="D412" t="s">
        <v>2375</v>
      </c>
      <c r="E412" t="s">
        <v>2376</v>
      </c>
      <c r="F412" s="15">
        <v>-91</v>
      </c>
      <c r="G412" t="s">
        <v>31</v>
      </c>
      <c r="H412" t="s">
        <v>112</v>
      </c>
      <c r="I412" t="s">
        <v>54</v>
      </c>
      <c r="J412">
        <f>VLOOKUP(B412,自助退!B:F,5,FALSE)</f>
        <v>91</v>
      </c>
      <c r="K412" t="str">
        <f t="shared" si="6"/>
        <v/>
      </c>
    </row>
    <row r="413" spans="1:11" ht="14.25" hidden="1">
      <c r="A413" s="17">
        <v>42899.485497685186</v>
      </c>
      <c r="B413" s="15">
        <v>178472</v>
      </c>
      <c r="C413" t="s">
        <v>2377</v>
      </c>
      <c r="D413" t="s">
        <v>676</v>
      </c>
      <c r="E413" t="s">
        <v>677</v>
      </c>
      <c r="F413" s="15">
        <v>-386</v>
      </c>
      <c r="G413" t="s">
        <v>31</v>
      </c>
      <c r="H413" t="s">
        <v>119</v>
      </c>
      <c r="I413" t="s">
        <v>54</v>
      </c>
      <c r="J413">
        <f>VLOOKUP(B413,自助退!B:F,5,FALSE)</f>
        <v>386</v>
      </c>
      <c r="K413" t="str">
        <f t="shared" si="6"/>
        <v/>
      </c>
    </row>
    <row r="414" spans="1:11" ht="14.25" hidden="1">
      <c r="A414" s="17">
        <v>42899.496215277781</v>
      </c>
      <c r="B414" s="15">
        <v>178906</v>
      </c>
      <c r="C414" t="s">
        <v>2378</v>
      </c>
      <c r="D414" t="s">
        <v>2049</v>
      </c>
      <c r="E414" t="s">
        <v>2050</v>
      </c>
      <c r="F414" s="15">
        <v>-328</v>
      </c>
      <c r="G414" t="s">
        <v>31</v>
      </c>
      <c r="H414" t="s">
        <v>85</v>
      </c>
      <c r="I414" t="s">
        <v>54</v>
      </c>
      <c r="J414">
        <f>VLOOKUP(B414,自助退!B:F,5,FALSE)</f>
        <v>328</v>
      </c>
      <c r="K414" t="str">
        <f t="shared" si="6"/>
        <v/>
      </c>
    </row>
    <row r="415" spans="1:11" ht="14.25" hidden="1">
      <c r="A415" s="17">
        <v>42899.50445601852</v>
      </c>
      <c r="B415" s="15">
        <v>179129</v>
      </c>
      <c r="C415" t="s">
        <v>2379</v>
      </c>
      <c r="D415" t="s">
        <v>2380</v>
      </c>
      <c r="E415" t="s">
        <v>2381</v>
      </c>
      <c r="F415" s="15">
        <v>-151</v>
      </c>
      <c r="G415" t="s">
        <v>31</v>
      </c>
      <c r="H415" t="s">
        <v>111</v>
      </c>
      <c r="I415" t="s">
        <v>54</v>
      </c>
      <c r="J415">
        <f>VLOOKUP(B415,自助退!B:F,5,FALSE)</f>
        <v>151</v>
      </c>
      <c r="K415" t="str">
        <f t="shared" si="6"/>
        <v/>
      </c>
    </row>
    <row r="416" spans="1:11" ht="14.25" hidden="1">
      <c r="A416" s="17">
        <v>42899.506863425922</v>
      </c>
      <c r="B416" s="15">
        <v>179164</v>
      </c>
      <c r="C416" t="s">
        <v>2382</v>
      </c>
      <c r="D416" t="s">
        <v>2383</v>
      </c>
      <c r="E416" t="s">
        <v>2384</v>
      </c>
      <c r="F416" s="15">
        <v>-200</v>
      </c>
      <c r="G416" t="s">
        <v>31</v>
      </c>
      <c r="H416" t="s">
        <v>2013</v>
      </c>
      <c r="I416" t="s">
        <v>54</v>
      </c>
      <c r="J416">
        <f>VLOOKUP(B416,自助退!B:F,5,FALSE)</f>
        <v>200</v>
      </c>
      <c r="K416" t="str">
        <f t="shared" si="6"/>
        <v/>
      </c>
    </row>
    <row r="417" spans="1:11" ht="14.25" hidden="1">
      <c r="A417" s="17">
        <v>42899.540393518517</v>
      </c>
      <c r="B417" s="15">
        <v>179529</v>
      </c>
      <c r="C417" t="s">
        <v>2385</v>
      </c>
      <c r="D417" t="s">
        <v>2386</v>
      </c>
      <c r="E417" t="s">
        <v>2387</v>
      </c>
      <c r="F417" s="15">
        <v>-994</v>
      </c>
      <c r="G417" t="s">
        <v>31</v>
      </c>
      <c r="H417" t="s">
        <v>84</v>
      </c>
      <c r="I417" t="s">
        <v>54</v>
      </c>
      <c r="J417">
        <f>VLOOKUP(B417,自助退!B:F,5,FALSE)</f>
        <v>994</v>
      </c>
      <c r="K417" t="str">
        <f t="shared" si="6"/>
        <v/>
      </c>
    </row>
    <row r="418" spans="1:11" ht="14.25" hidden="1">
      <c r="A418" s="17">
        <v>42899.558680555558</v>
      </c>
      <c r="B418" s="15">
        <v>179696</v>
      </c>
      <c r="D418" t="s">
        <v>2389</v>
      </c>
      <c r="E418" t="s">
        <v>2390</v>
      </c>
      <c r="F418" s="15">
        <v>-500</v>
      </c>
      <c r="G418" t="s">
        <v>31</v>
      </c>
      <c r="H418" t="s">
        <v>119</v>
      </c>
      <c r="I418" t="s">
        <v>71</v>
      </c>
      <c r="J418">
        <f>VLOOKUP(B418,自助退!B:F,5,FALSE)</f>
        <v>500</v>
      </c>
      <c r="K418" t="str">
        <f t="shared" si="6"/>
        <v/>
      </c>
    </row>
    <row r="419" spans="1:11" ht="14.25" hidden="1">
      <c r="A419" s="17">
        <v>42899.562847222223</v>
      </c>
      <c r="B419" s="15">
        <v>179732</v>
      </c>
      <c r="C419" t="s">
        <v>2391</v>
      </c>
      <c r="D419" t="s">
        <v>2392</v>
      </c>
      <c r="E419" t="s">
        <v>2393</v>
      </c>
      <c r="F419" s="15">
        <v>-1000</v>
      </c>
      <c r="G419" t="s">
        <v>31</v>
      </c>
      <c r="H419" t="s">
        <v>119</v>
      </c>
      <c r="I419" t="s">
        <v>54</v>
      </c>
      <c r="J419">
        <f>VLOOKUP(B419,自助退!B:F,5,FALSE)</f>
        <v>1000</v>
      </c>
      <c r="K419" t="str">
        <f t="shared" si="6"/>
        <v/>
      </c>
    </row>
    <row r="420" spans="1:11" ht="14.25" hidden="1">
      <c r="A420" s="17">
        <v>42899.564085648148</v>
      </c>
      <c r="B420" s="15">
        <v>179741</v>
      </c>
      <c r="C420" t="s">
        <v>2394</v>
      </c>
      <c r="D420" t="s">
        <v>1221</v>
      </c>
      <c r="E420" t="s">
        <v>2032</v>
      </c>
      <c r="F420" s="15">
        <v>-1902</v>
      </c>
      <c r="G420" t="s">
        <v>31</v>
      </c>
      <c r="H420" t="s">
        <v>84</v>
      </c>
      <c r="I420" t="s">
        <v>54</v>
      </c>
      <c r="J420">
        <f>VLOOKUP(B420,自助退!B:F,5,FALSE)</f>
        <v>1902</v>
      </c>
      <c r="K420" t="str">
        <f t="shared" si="6"/>
        <v/>
      </c>
    </row>
    <row r="421" spans="1:11" ht="14.25" hidden="1">
      <c r="A421" s="17">
        <v>42899.599907407406</v>
      </c>
      <c r="B421" s="15">
        <v>180707</v>
      </c>
      <c r="C421" t="s">
        <v>2395</v>
      </c>
      <c r="D421" t="s">
        <v>2396</v>
      </c>
      <c r="E421" t="s">
        <v>2397</v>
      </c>
      <c r="F421" s="15">
        <v>-120</v>
      </c>
      <c r="G421" t="s">
        <v>31</v>
      </c>
      <c r="H421" t="s">
        <v>92</v>
      </c>
      <c r="I421" t="s">
        <v>54</v>
      </c>
      <c r="J421">
        <f>VLOOKUP(B421,自助退!B:F,5,FALSE)</f>
        <v>120</v>
      </c>
      <c r="K421" t="str">
        <f t="shared" si="6"/>
        <v/>
      </c>
    </row>
    <row r="422" spans="1:11" ht="14.25" hidden="1">
      <c r="A422" s="17">
        <v>42899.609930555554</v>
      </c>
      <c r="B422" s="15">
        <v>181265</v>
      </c>
      <c r="C422" t="s">
        <v>2398</v>
      </c>
      <c r="D422" t="s">
        <v>2399</v>
      </c>
      <c r="E422" t="s">
        <v>2400</v>
      </c>
      <c r="F422" s="15">
        <v>-340</v>
      </c>
      <c r="G422" t="s">
        <v>31</v>
      </c>
      <c r="H422" t="s">
        <v>1986</v>
      </c>
      <c r="I422" t="s">
        <v>54</v>
      </c>
      <c r="J422">
        <f>VLOOKUP(B422,自助退!B:F,5,FALSE)</f>
        <v>340</v>
      </c>
      <c r="K422" t="str">
        <f t="shared" si="6"/>
        <v/>
      </c>
    </row>
    <row r="423" spans="1:11" ht="14.25" hidden="1">
      <c r="A423" s="17">
        <v>42899.610763888886</v>
      </c>
      <c r="B423" s="15">
        <v>181313</v>
      </c>
      <c r="C423" t="s">
        <v>2401</v>
      </c>
      <c r="D423" t="s">
        <v>2402</v>
      </c>
      <c r="E423" t="s">
        <v>2403</v>
      </c>
      <c r="F423" s="15">
        <v>-994</v>
      </c>
      <c r="G423" t="s">
        <v>31</v>
      </c>
      <c r="H423" t="s">
        <v>85</v>
      </c>
      <c r="I423" t="s">
        <v>54</v>
      </c>
      <c r="J423">
        <f>VLOOKUP(B423,自助退!B:F,5,FALSE)</f>
        <v>994</v>
      </c>
      <c r="K423" t="str">
        <f t="shared" si="6"/>
        <v/>
      </c>
    </row>
    <row r="424" spans="1:11" ht="14.25" hidden="1">
      <c r="A424" s="17">
        <v>42899.613368055558</v>
      </c>
      <c r="B424" s="15">
        <v>181471</v>
      </c>
      <c r="C424" t="s">
        <v>2404</v>
      </c>
      <c r="D424" t="s">
        <v>2405</v>
      </c>
      <c r="E424" t="s">
        <v>2406</v>
      </c>
      <c r="F424" s="15">
        <v>-500</v>
      </c>
      <c r="G424" t="s">
        <v>31</v>
      </c>
      <c r="H424" t="s">
        <v>105</v>
      </c>
      <c r="I424" t="s">
        <v>54</v>
      </c>
      <c r="J424">
        <f>VLOOKUP(B424,自助退!B:F,5,FALSE)</f>
        <v>500</v>
      </c>
      <c r="K424" t="str">
        <f t="shared" si="6"/>
        <v/>
      </c>
    </row>
    <row r="425" spans="1:11" ht="14.25" hidden="1">
      <c r="A425" s="17">
        <v>42899.618113425924</v>
      </c>
      <c r="B425" s="15">
        <v>181774</v>
      </c>
      <c r="C425" t="s">
        <v>2407</v>
      </c>
      <c r="D425" t="s">
        <v>2408</v>
      </c>
      <c r="E425" t="s">
        <v>2409</v>
      </c>
      <c r="F425" s="15">
        <v>-2000</v>
      </c>
      <c r="G425" t="s">
        <v>31</v>
      </c>
      <c r="H425" t="s">
        <v>86</v>
      </c>
      <c r="I425" t="s">
        <v>54</v>
      </c>
      <c r="J425">
        <f>VLOOKUP(B425,自助退!B:F,5,FALSE)</f>
        <v>2000</v>
      </c>
      <c r="K425" t="str">
        <f t="shared" si="6"/>
        <v/>
      </c>
    </row>
    <row r="426" spans="1:11" ht="14.25" hidden="1">
      <c r="A426" s="17">
        <v>42899.61996527778</v>
      </c>
      <c r="B426" s="15">
        <v>181931</v>
      </c>
      <c r="C426" t="s">
        <v>2410</v>
      </c>
      <c r="D426" t="s">
        <v>2411</v>
      </c>
      <c r="E426" t="s">
        <v>2412</v>
      </c>
      <c r="F426" s="15">
        <v>-468</v>
      </c>
      <c r="G426" t="s">
        <v>31</v>
      </c>
      <c r="H426" t="s">
        <v>91</v>
      </c>
      <c r="I426" t="s">
        <v>54</v>
      </c>
      <c r="J426">
        <f>VLOOKUP(B426,自助退!B:F,5,FALSE)</f>
        <v>468</v>
      </c>
      <c r="K426" t="str">
        <f t="shared" si="6"/>
        <v/>
      </c>
    </row>
    <row r="427" spans="1:11" ht="14.25" hidden="1">
      <c r="A427" s="17">
        <v>42899.620069444441</v>
      </c>
      <c r="B427" s="15">
        <v>181935</v>
      </c>
      <c r="C427" t="s">
        <v>2413</v>
      </c>
      <c r="D427" t="s">
        <v>2414</v>
      </c>
      <c r="E427" t="s">
        <v>2415</v>
      </c>
      <c r="F427" s="15">
        <v>-4000</v>
      </c>
      <c r="G427" t="s">
        <v>31</v>
      </c>
      <c r="H427" t="s">
        <v>105</v>
      </c>
      <c r="I427" t="s">
        <v>54</v>
      </c>
      <c r="J427">
        <f>VLOOKUP(B427,自助退!B:F,5,FALSE)</f>
        <v>4000</v>
      </c>
      <c r="K427" t="str">
        <f t="shared" si="6"/>
        <v/>
      </c>
    </row>
    <row r="428" spans="1:11" ht="14.25" hidden="1">
      <c r="A428" s="17">
        <v>42899.622916666667</v>
      </c>
      <c r="B428" s="15">
        <v>182125</v>
      </c>
      <c r="C428" t="s">
        <v>2416</v>
      </c>
      <c r="D428" t="s">
        <v>2417</v>
      </c>
      <c r="E428" t="s">
        <v>2418</v>
      </c>
      <c r="F428" s="15">
        <v>-768</v>
      </c>
      <c r="G428" t="s">
        <v>31</v>
      </c>
      <c r="H428" t="s">
        <v>100</v>
      </c>
      <c r="I428" t="s">
        <v>54</v>
      </c>
      <c r="J428">
        <f>VLOOKUP(B428,自助退!B:F,5,FALSE)</f>
        <v>768</v>
      </c>
      <c r="K428" t="str">
        <f t="shared" si="6"/>
        <v/>
      </c>
    </row>
    <row r="429" spans="1:11" ht="14.25" hidden="1">
      <c r="A429" s="17">
        <v>42899.627511574072</v>
      </c>
      <c r="B429" s="15">
        <v>182472</v>
      </c>
      <c r="C429" t="s">
        <v>2419</v>
      </c>
      <c r="D429" t="s">
        <v>2420</v>
      </c>
      <c r="E429" t="s">
        <v>2421</v>
      </c>
      <c r="F429" s="15">
        <v>-922</v>
      </c>
      <c r="G429" t="s">
        <v>31</v>
      </c>
      <c r="H429" t="s">
        <v>91</v>
      </c>
      <c r="I429" t="s">
        <v>54</v>
      </c>
      <c r="J429">
        <f>VLOOKUP(B429,自助退!B:F,5,FALSE)</f>
        <v>922</v>
      </c>
      <c r="K429" t="str">
        <f t="shared" si="6"/>
        <v/>
      </c>
    </row>
    <row r="430" spans="1:11" ht="14.25" hidden="1">
      <c r="A430" s="17">
        <v>42899.630833333336</v>
      </c>
      <c r="B430" s="15">
        <v>182706</v>
      </c>
      <c r="C430" t="s">
        <v>2422</v>
      </c>
      <c r="D430" t="s">
        <v>2423</v>
      </c>
      <c r="E430" t="s">
        <v>2424</v>
      </c>
      <c r="F430" s="15">
        <v>-1650</v>
      </c>
      <c r="G430" t="s">
        <v>31</v>
      </c>
      <c r="H430" t="s">
        <v>110</v>
      </c>
      <c r="I430" t="s">
        <v>54</v>
      </c>
      <c r="J430">
        <f>VLOOKUP(B430,自助退!B:F,5,FALSE)</f>
        <v>1650</v>
      </c>
      <c r="K430" t="str">
        <f t="shared" si="6"/>
        <v/>
      </c>
    </row>
    <row r="431" spans="1:11" ht="14.25" hidden="1">
      <c r="A431" s="17">
        <v>42899.632025462961</v>
      </c>
      <c r="B431" s="15">
        <v>182765</v>
      </c>
      <c r="C431" t="s">
        <v>2425</v>
      </c>
      <c r="D431" t="s">
        <v>2426</v>
      </c>
      <c r="E431" t="s">
        <v>2427</v>
      </c>
      <c r="F431" s="15">
        <v>-1079</v>
      </c>
      <c r="G431" t="s">
        <v>31</v>
      </c>
      <c r="H431" t="s">
        <v>82</v>
      </c>
      <c r="I431" t="s">
        <v>54</v>
      </c>
      <c r="J431">
        <f>VLOOKUP(B431,自助退!B:F,5,FALSE)</f>
        <v>1079</v>
      </c>
      <c r="K431" t="str">
        <f t="shared" si="6"/>
        <v/>
      </c>
    </row>
    <row r="432" spans="1:11" ht="14.25" hidden="1">
      <c r="A432" s="17">
        <v>42899.63244212963</v>
      </c>
      <c r="B432" s="15">
        <v>182802</v>
      </c>
      <c r="C432" t="s">
        <v>2428</v>
      </c>
      <c r="D432" t="s">
        <v>2429</v>
      </c>
      <c r="E432" t="s">
        <v>2430</v>
      </c>
      <c r="F432" s="15">
        <v>-1500</v>
      </c>
      <c r="G432" t="s">
        <v>31</v>
      </c>
      <c r="H432" t="s">
        <v>99</v>
      </c>
      <c r="I432" t="s">
        <v>54</v>
      </c>
      <c r="J432">
        <f>VLOOKUP(B432,自助退!B:F,5,FALSE)</f>
        <v>1500</v>
      </c>
      <c r="K432" t="str">
        <f t="shared" si="6"/>
        <v/>
      </c>
    </row>
    <row r="433" spans="1:11" ht="14.25" hidden="1">
      <c r="A433" s="17">
        <v>42899.634826388887</v>
      </c>
      <c r="B433" s="15">
        <v>182954</v>
      </c>
      <c r="C433" t="s">
        <v>2431</v>
      </c>
      <c r="D433" t="s">
        <v>2432</v>
      </c>
      <c r="E433" t="s">
        <v>2433</v>
      </c>
      <c r="F433" s="15">
        <v>-3338</v>
      </c>
      <c r="G433" t="s">
        <v>31</v>
      </c>
      <c r="H433" t="s">
        <v>99</v>
      </c>
      <c r="I433" t="s">
        <v>54</v>
      </c>
      <c r="J433">
        <f>VLOOKUP(B433,自助退!B:F,5,FALSE)</f>
        <v>3338</v>
      </c>
      <c r="K433" t="str">
        <f t="shared" si="6"/>
        <v/>
      </c>
    </row>
    <row r="434" spans="1:11" ht="14.25" hidden="1">
      <c r="A434" s="17">
        <v>42899.640081018515</v>
      </c>
      <c r="B434" s="15">
        <v>183241</v>
      </c>
      <c r="C434" t="s">
        <v>2434</v>
      </c>
      <c r="D434" t="s">
        <v>2066</v>
      </c>
      <c r="E434" t="s">
        <v>2067</v>
      </c>
      <c r="F434" s="15">
        <v>-80</v>
      </c>
      <c r="G434" t="s">
        <v>31</v>
      </c>
      <c r="H434" t="s">
        <v>105</v>
      </c>
      <c r="I434" t="s">
        <v>54</v>
      </c>
      <c r="J434">
        <f>VLOOKUP(B434,自助退!B:F,5,FALSE)</f>
        <v>80</v>
      </c>
      <c r="K434" t="str">
        <f t="shared" si="6"/>
        <v/>
      </c>
    </row>
    <row r="435" spans="1:11" ht="14.25" hidden="1">
      <c r="A435" s="17">
        <v>42899.641446759262</v>
      </c>
      <c r="B435" s="15">
        <v>183336</v>
      </c>
      <c r="C435" t="s">
        <v>2435</v>
      </c>
      <c r="D435" t="s">
        <v>2436</v>
      </c>
      <c r="E435" t="s">
        <v>2437</v>
      </c>
      <c r="F435" s="15">
        <v>-656</v>
      </c>
      <c r="G435" t="s">
        <v>31</v>
      </c>
      <c r="H435" t="s">
        <v>113</v>
      </c>
      <c r="I435" t="s">
        <v>54</v>
      </c>
      <c r="J435">
        <f>VLOOKUP(B435,自助退!B:F,5,FALSE)</f>
        <v>656</v>
      </c>
      <c r="K435" t="str">
        <f t="shared" si="6"/>
        <v/>
      </c>
    </row>
    <row r="436" spans="1:11" ht="14.25" hidden="1">
      <c r="A436" s="17">
        <v>42899.644236111111</v>
      </c>
      <c r="B436" s="15">
        <v>183497</v>
      </c>
      <c r="C436" t="s">
        <v>2438</v>
      </c>
      <c r="D436" t="s">
        <v>2414</v>
      </c>
      <c r="E436" t="s">
        <v>2415</v>
      </c>
      <c r="F436" s="15">
        <v>-913</v>
      </c>
      <c r="G436" t="s">
        <v>31</v>
      </c>
      <c r="H436" t="s">
        <v>116</v>
      </c>
      <c r="I436" t="s">
        <v>54</v>
      </c>
      <c r="J436">
        <f>VLOOKUP(B436,自助退!B:F,5,FALSE)</f>
        <v>913</v>
      </c>
      <c r="K436" t="str">
        <f t="shared" si="6"/>
        <v/>
      </c>
    </row>
    <row r="437" spans="1:11" ht="14.25" hidden="1">
      <c r="A437" s="17">
        <v>42899.662523148145</v>
      </c>
      <c r="B437" s="15">
        <v>184504</v>
      </c>
      <c r="C437" t="s">
        <v>2439</v>
      </c>
      <c r="D437" t="s">
        <v>2440</v>
      </c>
      <c r="E437" t="s">
        <v>2441</v>
      </c>
      <c r="F437" s="15">
        <v>-846</v>
      </c>
      <c r="G437" t="s">
        <v>31</v>
      </c>
      <c r="H437" t="s">
        <v>94</v>
      </c>
      <c r="I437" t="s">
        <v>54</v>
      </c>
      <c r="J437">
        <f>VLOOKUP(B437,自助退!B:F,5,FALSE)</f>
        <v>846</v>
      </c>
      <c r="K437" t="str">
        <f t="shared" si="6"/>
        <v/>
      </c>
    </row>
    <row r="438" spans="1:11" ht="14.25" hidden="1">
      <c r="A438" s="17">
        <v>42899.675682870373</v>
      </c>
      <c r="B438" s="15">
        <v>185126</v>
      </c>
      <c r="D438" t="s">
        <v>2443</v>
      </c>
      <c r="E438" t="s">
        <v>2444</v>
      </c>
      <c r="F438" s="15">
        <v>-10</v>
      </c>
      <c r="G438" t="s">
        <v>31</v>
      </c>
      <c r="H438" t="s">
        <v>90</v>
      </c>
      <c r="I438" t="s">
        <v>71</v>
      </c>
      <c r="J438">
        <f>VLOOKUP(B438,自助退!B:F,5,FALSE)</f>
        <v>10</v>
      </c>
      <c r="K438" t="str">
        <f t="shared" si="6"/>
        <v/>
      </c>
    </row>
    <row r="439" spans="1:11" ht="14.25" hidden="1">
      <c r="A439" s="17">
        <v>42899.686076388891</v>
      </c>
      <c r="B439" s="15">
        <v>185556</v>
      </c>
      <c r="C439" t="s">
        <v>2445</v>
      </c>
      <c r="D439" t="s">
        <v>2446</v>
      </c>
      <c r="E439" t="s">
        <v>2447</v>
      </c>
      <c r="F439" s="15">
        <v>-364</v>
      </c>
      <c r="G439" t="s">
        <v>31</v>
      </c>
      <c r="H439" t="s">
        <v>113</v>
      </c>
      <c r="I439" t="s">
        <v>54</v>
      </c>
      <c r="J439">
        <f>VLOOKUP(B439,自助退!B:F,5,FALSE)</f>
        <v>364</v>
      </c>
      <c r="K439" t="str">
        <f t="shared" si="6"/>
        <v/>
      </c>
    </row>
    <row r="440" spans="1:11" ht="14.25" hidden="1">
      <c r="A440" s="17">
        <v>42899.688217592593</v>
      </c>
      <c r="B440" s="15">
        <v>185665</v>
      </c>
      <c r="C440" t="s">
        <v>2448</v>
      </c>
      <c r="D440" t="s">
        <v>1221</v>
      </c>
      <c r="E440" t="s">
        <v>2032</v>
      </c>
      <c r="F440" s="15">
        <v>-115</v>
      </c>
      <c r="G440" t="s">
        <v>31</v>
      </c>
      <c r="H440" t="s">
        <v>84</v>
      </c>
      <c r="I440" t="s">
        <v>54</v>
      </c>
      <c r="J440">
        <f>VLOOKUP(B440,自助退!B:F,5,FALSE)</f>
        <v>115</v>
      </c>
      <c r="K440" t="str">
        <f t="shared" si="6"/>
        <v/>
      </c>
    </row>
    <row r="441" spans="1:11" ht="14.25" hidden="1">
      <c r="A441" s="17">
        <v>42899.690625000003</v>
      </c>
      <c r="B441" s="15">
        <v>185796</v>
      </c>
      <c r="C441" t="s">
        <v>2449</v>
      </c>
      <c r="D441" t="s">
        <v>2450</v>
      </c>
      <c r="E441" t="s">
        <v>2451</v>
      </c>
      <c r="F441" s="15">
        <v>-1000</v>
      </c>
      <c r="G441" t="s">
        <v>31</v>
      </c>
      <c r="H441" t="s">
        <v>112</v>
      </c>
      <c r="I441" t="s">
        <v>54</v>
      </c>
      <c r="J441">
        <f>VLOOKUP(B441,自助退!B:F,5,FALSE)</f>
        <v>1000</v>
      </c>
      <c r="K441" t="str">
        <f t="shared" si="6"/>
        <v/>
      </c>
    </row>
    <row r="442" spans="1:11" ht="14.25" hidden="1">
      <c r="A442" s="17">
        <v>42899.700046296297</v>
      </c>
      <c r="B442" s="15">
        <v>186193</v>
      </c>
      <c r="C442" t="s">
        <v>2452</v>
      </c>
      <c r="D442" t="s">
        <v>2453</v>
      </c>
      <c r="E442" t="s">
        <v>2454</v>
      </c>
      <c r="F442" s="15">
        <v>-192</v>
      </c>
      <c r="G442" t="s">
        <v>31</v>
      </c>
      <c r="H442" t="s">
        <v>83</v>
      </c>
      <c r="I442" t="s">
        <v>54</v>
      </c>
      <c r="J442">
        <f>VLOOKUP(B442,自助退!B:F,5,FALSE)</f>
        <v>192</v>
      </c>
      <c r="K442" t="str">
        <f t="shared" si="6"/>
        <v/>
      </c>
    </row>
    <row r="443" spans="1:11" ht="14.25" hidden="1">
      <c r="A443" s="17">
        <v>42899.710509259261</v>
      </c>
      <c r="B443" s="15">
        <v>186552</v>
      </c>
      <c r="C443" t="s">
        <v>2455</v>
      </c>
      <c r="D443" t="s">
        <v>2456</v>
      </c>
      <c r="E443" t="s">
        <v>2457</v>
      </c>
      <c r="F443" s="15">
        <v>-582</v>
      </c>
      <c r="G443" t="s">
        <v>31</v>
      </c>
      <c r="H443" t="s">
        <v>89</v>
      </c>
      <c r="I443" t="s">
        <v>54</v>
      </c>
      <c r="J443">
        <f>VLOOKUP(B443,自助退!B:F,5,FALSE)</f>
        <v>582</v>
      </c>
      <c r="K443" t="str">
        <f t="shared" si="6"/>
        <v/>
      </c>
    </row>
    <row r="444" spans="1:11" ht="14.25" hidden="1">
      <c r="A444" s="17">
        <v>42899.713287037041</v>
      </c>
      <c r="B444" s="15">
        <v>186654</v>
      </c>
      <c r="C444" t="s">
        <v>2458</v>
      </c>
      <c r="D444" t="s">
        <v>2459</v>
      </c>
      <c r="E444" t="s">
        <v>2460</v>
      </c>
      <c r="F444" s="15">
        <v>-1</v>
      </c>
      <c r="G444" t="s">
        <v>31</v>
      </c>
      <c r="H444" t="s">
        <v>1991</v>
      </c>
      <c r="I444" t="s">
        <v>54</v>
      </c>
      <c r="J444">
        <f>VLOOKUP(B444,自助退!B:F,5,FALSE)</f>
        <v>1</v>
      </c>
      <c r="K444" t="str">
        <f t="shared" si="6"/>
        <v/>
      </c>
    </row>
    <row r="445" spans="1:11" ht="14.25" hidden="1">
      <c r="A445" s="17">
        <v>42899.720104166663</v>
      </c>
      <c r="B445" s="15">
        <v>186917</v>
      </c>
      <c r="C445" t="s">
        <v>2461</v>
      </c>
      <c r="D445" t="s">
        <v>2462</v>
      </c>
      <c r="E445" t="s">
        <v>2463</v>
      </c>
      <c r="F445" s="15">
        <v>-555</v>
      </c>
      <c r="G445" t="s">
        <v>31</v>
      </c>
      <c r="H445" t="s">
        <v>116</v>
      </c>
      <c r="I445" t="s">
        <v>54</v>
      </c>
      <c r="J445">
        <f>VLOOKUP(B445,自助退!B:F,5,FALSE)</f>
        <v>555</v>
      </c>
      <c r="K445" t="str">
        <f t="shared" si="6"/>
        <v/>
      </c>
    </row>
    <row r="446" spans="1:11" ht="14.25" hidden="1">
      <c r="A446" s="17">
        <v>42899.763321759259</v>
      </c>
      <c r="B446" s="15">
        <v>187536</v>
      </c>
      <c r="C446" t="s">
        <v>2464</v>
      </c>
      <c r="D446" t="s">
        <v>2465</v>
      </c>
      <c r="E446" t="s">
        <v>2466</v>
      </c>
      <c r="F446" s="15">
        <v>-157</v>
      </c>
      <c r="G446" t="s">
        <v>31</v>
      </c>
      <c r="H446" t="s">
        <v>88</v>
      </c>
      <c r="I446" t="s">
        <v>54</v>
      </c>
      <c r="J446">
        <f>VLOOKUP(B446,自助退!B:F,5,FALSE)</f>
        <v>157</v>
      </c>
      <c r="K446" t="str">
        <f t="shared" si="6"/>
        <v/>
      </c>
    </row>
    <row r="447" spans="1:11" ht="14.25" hidden="1">
      <c r="A447" s="17">
        <v>42899.765104166669</v>
      </c>
      <c r="B447" s="15">
        <v>187546</v>
      </c>
      <c r="C447" t="s">
        <v>2467</v>
      </c>
      <c r="D447" t="s">
        <v>2468</v>
      </c>
      <c r="E447" t="s">
        <v>2469</v>
      </c>
      <c r="F447" s="15">
        <v>-100</v>
      </c>
      <c r="G447" t="s">
        <v>31</v>
      </c>
      <c r="H447" t="s">
        <v>88</v>
      </c>
      <c r="I447" t="s">
        <v>54</v>
      </c>
      <c r="J447">
        <f>VLOOKUP(B447,自助退!B:F,5,FALSE)</f>
        <v>100</v>
      </c>
      <c r="K447" t="str">
        <f t="shared" si="6"/>
        <v/>
      </c>
    </row>
    <row r="448" spans="1:11" ht="14.25" hidden="1">
      <c r="A448" s="17">
        <v>42899.765150462961</v>
      </c>
      <c r="B448" s="15">
        <v>187550</v>
      </c>
      <c r="C448" t="s">
        <v>2470</v>
      </c>
      <c r="D448" t="s">
        <v>2471</v>
      </c>
      <c r="E448" t="s">
        <v>2472</v>
      </c>
      <c r="F448" s="15">
        <v>-655</v>
      </c>
      <c r="G448" t="s">
        <v>31</v>
      </c>
      <c r="H448" t="s">
        <v>105</v>
      </c>
      <c r="I448" t="s">
        <v>54</v>
      </c>
      <c r="J448">
        <f>VLOOKUP(B448,自助退!B:F,5,FALSE)</f>
        <v>655</v>
      </c>
      <c r="K448" t="str">
        <f t="shared" si="6"/>
        <v/>
      </c>
    </row>
    <row r="449" spans="1:11" ht="14.25" hidden="1">
      <c r="A449" s="17">
        <v>42899.767881944441</v>
      </c>
      <c r="B449" s="15">
        <v>187565</v>
      </c>
      <c r="C449" t="s">
        <v>2473</v>
      </c>
      <c r="D449" t="s">
        <v>953</v>
      </c>
      <c r="E449" t="s">
        <v>2007</v>
      </c>
      <c r="F449" s="15">
        <v>-5599</v>
      </c>
      <c r="G449" t="s">
        <v>31</v>
      </c>
      <c r="H449" t="s">
        <v>87</v>
      </c>
      <c r="I449" t="s">
        <v>54</v>
      </c>
      <c r="J449">
        <f>VLOOKUP(B449,自助退!B:F,5,FALSE)</f>
        <v>5599</v>
      </c>
      <c r="K449" t="str">
        <f t="shared" si="6"/>
        <v/>
      </c>
    </row>
    <row r="450" spans="1:11" ht="14.25" hidden="1">
      <c r="A450" s="17">
        <v>42899.768611111111</v>
      </c>
      <c r="B450" s="15">
        <v>187569</v>
      </c>
      <c r="C450" t="s">
        <v>2474</v>
      </c>
      <c r="D450" t="s">
        <v>967</v>
      </c>
      <c r="E450" t="s">
        <v>2009</v>
      </c>
      <c r="F450" s="15">
        <v>-5819</v>
      </c>
      <c r="G450" t="s">
        <v>31</v>
      </c>
      <c r="H450" t="s">
        <v>87</v>
      </c>
      <c r="I450" t="s">
        <v>54</v>
      </c>
      <c r="J450">
        <f>VLOOKUP(B450,自助退!B:F,5,FALSE)</f>
        <v>5819</v>
      </c>
      <c r="K450" t="str">
        <f t="shared" si="6"/>
        <v/>
      </c>
    </row>
    <row r="451" spans="1:11" ht="14.25" hidden="1">
      <c r="A451" s="17">
        <v>42899.851307870369</v>
      </c>
      <c r="B451" s="15">
        <v>187809</v>
      </c>
      <c r="D451" t="s">
        <v>645</v>
      </c>
      <c r="E451" t="s">
        <v>646</v>
      </c>
      <c r="F451" s="15">
        <v>-1</v>
      </c>
      <c r="G451" t="s">
        <v>31</v>
      </c>
      <c r="H451" t="s">
        <v>110</v>
      </c>
      <c r="I451" t="s">
        <v>71</v>
      </c>
      <c r="J451">
        <f>VLOOKUP(B451,自助退!B:F,5,FALSE)</f>
        <v>1</v>
      </c>
      <c r="K451" t="str">
        <f t="shared" ref="K451:K514" si="7">IF(J451=F451*-1,"",1)</f>
        <v/>
      </c>
    </row>
    <row r="452" spans="1:11" ht="14.25" hidden="1">
      <c r="A452" s="17">
        <v>42899.85260416667</v>
      </c>
      <c r="B452" s="15">
        <v>187814</v>
      </c>
      <c r="C452" t="s">
        <v>2476</v>
      </c>
      <c r="D452" t="s">
        <v>2477</v>
      </c>
      <c r="E452" t="s">
        <v>2478</v>
      </c>
      <c r="F452" s="15">
        <v>-294</v>
      </c>
      <c r="G452" t="s">
        <v>31</v>
      </c>
      <c r="H452" t="s">
        <v>84</v>
      </c>
      <c r="I452" t="s">
        <v>54</v>
      </c>
      <c r="J452">
        <f>VLOOKUP(B452,自助退!B:F,5,FALSE)</f>
        <v>294</v>
      </c>
      <c r="K452" t="str">
        <f t="shared" si="7"/>
        <v/>
      </c>
    </row>
    <row r="453" spans="1:11" ht="14.25" hidden="1">
      <c r="A453" s="17">
        <v>42900.346273148149</v>
      </c>
      <c r="B453" s="15">
        <v>189601</v>
      </c>
      <c r="C453" t="s">
        <v>2479</v>
      </c>
      <c r="D453" t="s">
        <v>2480</v>
      </c>
      <c r="E453" t="s">
        <v>2481</v>
      </c>
      <c r="F453" s="15">
        <v>-1000</v>
      </c>
      <c r="G453" t="s">
        <v>31</v>
      </c>
      <c r="H453" t="s">
        <v>82</v>
      </c>
      <c r="I453" t="s">
        <v>54</v>
      </c>
      <c r="J453">
        <f>VLOOKUP(B453,自助退!B:F,5,FALSE)</f>
        <v>1000</v>
      </c>
      <c r="K453" t="str">
        <f t="shared" si="7"/>
        <v/>
      </c>
    </row>
    <row r="454" spans="1:11" ht="14.25" hidden="1">
      <c r="A454" s="17">
        <v>42900.362893518519</v>
      </c>
      <c r="B454" s="15">
        <v>190835</v>
      </c>
      <c r="C454" t="s">
        <v>2482</v>
      </c>
      <c r="D454" t="s">
        <v>1998</v>
      </c>
      <c r="E454" t="s">
        <v>1999</v>
      </c>
      <c r="F454" s="15">
        <v>-3000</v>
      </c>
      <c r="G454" t="s">
        <v>31</v>
      </c>
      <c r="H454" t="s">
        <v>90</v>
      </c>
      <c r="I454" t="s">
        <v>54</v>
      </c>
      <c r="J454">
        <f>VLOOKUP(B454,自助退!B:F,5,FALSE)</f>
        <v>3000</v>
      </c>
      <c r="K454" t="str">
        <f t="shared" si="7"/>
        <v/>
      </c>
    </row>
    <row r="455" spans="1:11" ht="14.25" hidden="1">
      <c r="A455" s="17">
        <v>42900.391886574071</v>
      </c>
      <c r="B455" s="15">
        <v>193413</v>
      </c>
      <c r="C455" t="s">
        <v>1981</v>
      </c>
      <c r="D455" t="s">
        <v>2483</v>
      </c>
      <c r="E455" t="s">
        <v>2484</v>
      </c>
      <c r="F455" s="15">
        <v>-3000</v>
      </c>
      <c r="G455" t="s">
        <v>31</v>
      </c>
      <c r="H455" t="s">
        <v>113</v>
      </c>
      <c r="I455" t="s">
        <v>71</v>
      </c>
      <c r="J455">
        <f>VLOOKUP(B455,自助退!B:F,5,FALSE)</f>
        <v>3000</v>
      </c>
      <c r="K455" t="str">
        <f t="shared" si="7"/>
        <v/>
      </c>
    </row>
    <row r="456" spans="1:11" ht="14.25" hidden="1">
      <c r="A456" s="17">
        <v>42900.407569444447</v>
      </c>
      <c r="B456" s="15">
        <v>194826</v>
      </c>
      <c r="C456" t="s">
        <v>2485</v>
      </c>
      <c r="D456" t="s">
        <v>2486</v>
      </c>
      <c r="E456" t="s">
        <v>2487</v>
      </c>
      <c r="F456" s="15">
        <v>-342</v>
      </c>
      <c r="G456" t="s">
        <v>31</v>
      </c>
      <c r="H456" t="s">
        <v>82</v>
      </c>
      <c r="I456" t="s">
        <v>54</v>
      </c>
      <c r="J456">
        <f>VLOOKUP(B456,自助退!B:F,5,FALSE)</f>
        <v>342</v>
      </c>
      <c r="K456" t="str">
        <f t="shared" si="7"/>
        <v/>
      </c>
    </row>
    <row r="457" spans="1:11" ht="14.25" hidden="1">
      <c r="A457" s="17">
        <v>42900.410439814812</v>
      </c>
      <c r="B457" s="15">
        <v>195059</v>
      </c>
      <c r="C457" t="s">
        <v>2488</v>
      </c>
      <c r="D457" t="s">
        <v>2489</v>
      </c>
      <c r="E457" t="s">
        <v>2490</v>
      </c>
      <c r="F457" s="15">
        <v>-447</v>
      </c>
      <c r="G457" t="s">
        <v>31</v>
      </c>
      <c r="H457" t="s">
        <v>85</v>
      </c>
      <c r="I457" t="s">
        <v>54</v>
      </c>
      <c r="J457">
        <f>VLOOKUP(B457,自助退!B:F,5,FALSE)</f>
        <v>447</v>
      </c>
      <c r="K457" t="str">
        <f t="shared" si="7"/>
        <v/>
      </c>
    </row>
    <row r="458" spans="1:11" ht="14.25" hidden="1">
      <c r="A458" s="17">
        <v>42900.425254629627</v>
      </c>
      <c r="B458" s="15">
        <v>196266</v>
      </c>
      <c r="C458" t="s">
        <v>2491</v>
      </c>
      <c r="D458" t="s">
        <v>2492</v>
      </c>
      <c r="E458" t="s">
        <v>2493</v>
      </c>
      <c r="F458" s="15">
        <v>-1000</v>
      </c>
      <c r="G458" t="s">
        <v>31</v>
      </c>
      <c r="H458" t="s">
        <v>113</v>
      </c>
      <c r="I458" t="s">
        <v>54</v>
      </c>
      <c r="J458">
        <f>VLOOKUP(B458,自助退!B:F,5,FALSE)</f>
        <v>1000</v>
      </c>
      <c r="K458" t="str">
        <f t="shared" si="7"/>
        <v/>
      </c>
    </row>
    <row r="459" spans="1:11" ht="14.25" hidden="1">
      <c r="A459" s="17">
        <v>42900.426516203705</v>
      </c>
      <c r="B459" s="15">
        <v>196364</v>
      </c>
      <c r="C459" t="s">
        <v>2494</v>
      </c>
      <c r="D459" t="s">
        <v>2495</v>
      </c>
      <c r="E459" t="s">
        <v>2496</v>
      </c>
      <c r="F459" s="15">
        <v>-1994</v>
      </c>
      <c r="G459" t="s">
        <v>31</v>
      </c>
      <c r="H459" t="s">
        <v>100</v>
      </c>
      <c r="I459" t="s">
        <v>54</v>
      </c>
      <c r="J459">
        <f>VLOOKUP(B459,自助退!B:F,5,FALSE)</f>
        <v>1994</v>
      </c>
      <c r="K459" t="str">
        <f t="shared" si="7"/>
        <v/>
      </c>
    </row>
    <row r="460" spans="1:11" ht="14.25" hidden="1">
      <c r="A460" s="17">
        <v>42900.42769675926</v>
      </c>
      <c r="B460" s="15">
        <v>196457</v>
      </c>
      <c r="C460" t="s">
        <v>2497</v>
      </c>
      <c r="D460" t="s">
        <v>2498</v>
      </c>
      <c r="E460" t="s">
        <v>2499</v>
      </c>
      <c r="F460" s="15">
        <v>-980</v>
      </c>
      <c r="G460" t="s">
        <v>31</v>
      </c>
      <c r="H460" t="s">
        <v>100</v>
      </c>
      <c r="I460" t="s">
        <v>54</v>
      </c>
      <c r="J460">
        <f>VLOOKUP(B460,自助退!B:F,5,FALSE)</f>
        <v>980</v>
      </c>
      <c r="K460" t="str">
        <f t="shared" si="7"/>
        <v/>
      </c>
    </row>
    <row r="461" spans="1:11" ht="14.25" hidden="1">
      <c r="A461" s="17">
        <v>42900.429652777777</v>
      </c>
      <c r="B461" s="15">
        <v>196634</v>
      </c>
      <c r="C461" t="s">
        <v>2500</v>
      </c>
      <c r="D461" t="s">
        <v>2501</v>
      </c>
      <c r="E461" t="s">
        <v>2502</v>
      </c>
      <c r="F461" s="15">
        <v>-1000</v>
      </c>
      <c r="G461" t="s">
        <v>31</v>
      </c>
      <c r="H461" t="s">
        <v>85</v>
      </c>
      <c r="I461" t="s">
        <v>54</v>
      </c>
      <c r="J461">
        <f>VLOOKUP(B461,自助退!B:F,5,FALSE)</f>
        <v>1000</v>
      </c>
      <c r="K461" t="str">
        <f t="shared" si="7"/>
        <v/>
      </c>
    </row>
    <row r="462" spans="1:11" ht="14.25" hidden="1">
      <c r="A462" s="17">
        <v>42900.43891203704</v>
      </c>
      <c r="B462" s="15">
        <v>197323</v>
      </c>
      <c r="C462" t="s">
        <v>2503</v>
      </c>
      <c r="D462" t="s">
        <v>2504</v>
      </c>
      <c r="E462" t="s">
        <v>2505</v>
      </c>
      <c r="F462" s="15">
        <v>-991</v>
      </c>
      <c r="G462" t="s">
        <v>31</v>
      </c>
      <c r="H462" t="s">
        <v>98</v>
      </c>
      <c r="I462" t="s">
        <v>54</v>
      </c>
      <c r="J462">
        <f>VLOOKUP(B462,自助退!B:F,5,FALSE)</f>
        <v>991</v>
      </c>
      <c r="K462" t="str">
        <f t="shared" si="7"/>
        <v/>
      </c>
    </row>
    <row r="463" spans="1:11" ht="14.25" hidden="1">
      <c r="A463" s="17">
        <v>42900.443807870368</v>
      </c>
      <c r="B463" s="15">
        <v>197622</v>
      </c>
      <c r="C463" t="s">
        <v>2506</v>
      </c>
      <c r="D463" t="s">
        <v>2507</v>
      </c>
      <c r="E463" t="s">
        <v>2508</v>
      </c>
      <c r="F463" s="15">
        <v>-247</v>
      </c>
      <c r="G463" t="s">
        <v>31</v>
      </c>
      <c r="H463" t="s">
        <v>61</v>
      </c>
      <c r="I463" t="s">
        <v>54</v>
      </c>
      <c r="J463">
        <f>VLOOKUP(B463,自助退!B:F,5,FALSE)</f>
        <v>247</v>
      </c>
      <c r="K463" t="str">
        <f t="shared" si="7"/>
        <v/>
      </c>
    </row>
    <row r="464" spans="1:11" ht="14.25" hidden="1">
      <c r="A464" s="17">
        <v>42900.449155092596</v>
      </c>
      <c r="B464" s="15">
        <v>198006</v>
      </c>
      <c r="C464" t="s">
        <v>2509</v>
      </c>
      <c r="D464" t="s">
        <v>2510</v>
      </c>
      <c r="E464" t="s">
        <v>2511</v>
      </c>
      <c r="F464" s="15">
        <v>-500</v>
      </c>
      <c r="G464" t="s">
        <v>31</v>
      </c>
      <c r="H464" t="s">
        <v>98</v>
      </c>
      <c r="I464" t="s">
        <v>54</v>
      </c>
      <c r="J464">
        <f>VLOOKUP(B464,自助退!B:F,5,FALSE)</f>
        <v>500</v>
      </c>
      <c r="K464" t="str">
        <f t="shared" si="7"/>
        <v/>
      </c>
    </row>
    <row r="465" spans="1:11" ht="14.25" hidden="1">
      <c r="A465" s="17">
        <v>42900.452268518522</v>
      </c>
      <c r="B465" s="15">
        <v>198253</v>
      </c>
      <c r="C465" t="s">
        <v>2512</v>
      </c>
      <c r="D465" t="s">
        <v>2513</v>
      </c>
      <c r="E465" t="s">
        <v>2514</v>
      </c>
      <c r="F465" s="15">
        <v>-28</v>
      </c>
      <c r="G465" t="s">
        <v>31</v>
      </c>
      <c r="H465" t="s">
        <v>82</v>
      </c>
      <c r="I465" t="s">
        <v>54</v>
      </c>
      <c r="J465">
        <f>VLOOKUP(B465,自助退!B:F,5,FALSE)</f>
        <v>28</v>
      </c>
      <c r="K465" t="str">
        <f t="shared" si="7"/>
        <v/>
      </c>
    </row>
    <row r="466" spans="1:11" ht="14.25" hidden="1">
      <c r="A466" s="17">
        <v>42900.462164351855</v>
      </c>
      <c r="B466" s="15">
        <v>198989</v>
      </c>
      <c r="C466" t="s">
        <v>2515</v>
      </c>
      <c r="D466" t="s">
        <v>2516</v>
      </c>
      <c r="E466" t="s">
        <v>2517</v>
      </c>
      <c r="F466" s="15">
        <v>-113</v>
      </c>
      <c r="G466" t="s">
        <v>31</v>
      </c>
      <c r="H466" t="s">
        <v>94</v>
      </c>
      <c r="I466" t="s">
        <v>54</v>
      </c>
      <c r="J466">
        <f>VLOOKUP(B466,自助退!B:F,5,FALSE)</f>
        <v>113</v>
      </c>
      <c r="K466" t="str">
        <f t="shared" si="7"/>
        <v/>
      </c>
    </row>
    <row r="467" spans="1:11" ht="14.25" hidden="1">
      <c r="A467" s="17">
        <v>42900.463240740741</v>
      </c>
      <c r="B467" s="15">
        <v>199069</v>
      </c>
      <c r="C467" t="s">
        <v>1981</v>
      </c>
      <c r="D467" t="s">
        <v>2518</v>
      </c>
      <c r="E467" t="s">
        <v>2519</v>
      </c>
      <c r="F467" s="15">
        <v>-958</v>
      </c>
      <c r="G467" t="s">
        <v>31</v>
      </c>
      <c r="H467" t="s">
        <v>87</v>
      </c>
      <c r="I467" t="s">
        <v>71</v>
      </c>
      <c r="J467">
        <f>VLOOKUP(B467,自助退!B:F,5,FALSE)</f>
        <v>958</v>
      </c>
      <c r="K467" t="str">
        <f t="shared" si="7"/>
        <v/>
      </c>
    </row>
    <row r="468" spans="1:11" ht="14.25" hidden="1">
      <c r="A468" s="17">
        <v>42900.465381944443</v>
      </c>
      <c r="B468" s="15">
        <v>199195</v>
      </c>
      <c r="C468" t="s">
        <v>1981</v>
      </c>
      <c r="D468" t="s">
        <v>1395</v>
      </c>
      <c r="E468" t="s">
        <v>2057</v>
      </c>
      <c r="F468" s="15">
        <v>-7944</v>
      </c>
      <c r="G468" t="s">
        <v>31</v>
      </c>
      <c r="H468" t="s">
        <v>98</v>
      </c>
      <c r="I468" t="s">
        <v>71</v>
      </c>
      <c r="J468">
        <f>VLOOKUP(B468,自助退!B:F,5,FALSE)</f>
        <v>7944</v>
      </c>
      <c r="K468" t="str">
        <f t="shared" si="7"/>
        <v/>
      </c>
    </row>
    <row r="469" spans="1:11" ht="14.25" hidden="1">
      <c r="A469" s="17">
        <v>42900.47111111111</v>
      </c>
      <c r="B469" s="15">
        <v>199592</v>
      </c>
      <c r="C469" t="s">
        <v>1981</v>
      </c>
      <c r="D469" t="s">
        <v>2520</v>
      </c>
      <c r="E469" t="s">
        <v>2521</v>
      </c>
      <c r="F469" s="15">
        <v>-357</v>
      </c>
      <c r="G469" t="s">
        <v>31</v>
      </c>
      <c r="H469" t="s">
        <v>98</v>
      </c>
      <c r="I469" t="s">
        <v>71</v>
      </c>
      <c r="J469">
        <f>VLOOKUP(B469,自助退!B:F,5,FALSE)</f>
        <v>357</v>
      </c>
      <c r="K469" t="str">
        <f t="shared" si="7"/>
        <v/>
      </c>
    </row>
    <row r="470" spans="1:11" ht="14.25" hidden="1">
      <c r="A470" s="17">
        <v>42900.471724537034</v>
      </c>
      <c r="B470" s="15">
        <v>199619</v>
      </c>
      <c r="C470" t="s">
        <v>1981</v>
      </c>
      <c r="D470" t="s">
        <v>2522</v>
      </c>
      <c r="E470" t="s">
        <v>2523</v>
      </c>
      <c r="F470" s="15">
        <v>-517</v>
      </c>
      <c r="G470" t="s">
        <v>31</v>
      </c>
      <c r="H470" t="s">
        <v>98</v>
      </c>
      <c r="I470" t="s">
        <v>71</v>
      </c>
      <c r="J470">
        <f>VLOOKUP(B470,自助退!B:F,5,FALSE)</f>
        <v>517</v>
      </c>
      <c r="K470" t="str">
        <f t="shared" si="7"/>
        <v/>
      </c>
    </row>
    <row r="471" spans="1:11" ht="14.25" hidden="1">
      <c r="A471" s="17">
        <v>42900.472222222219</v>
      </c>
      <c r="B471" s="15">
        <v>199657</v>
      </c>
      <c r="C471" t="s">
        <v>2524</v>
      </c>
      <c r="D471" t="s">
        <v>2525</v>
      </c>
      <c r="E471" t="s">
        <v>2526</v>
      </c>
      <c r="F471" s="15">
        <v>-500</v>
      </c>
      <c r="G471" t="s">
        <v>31</v>
      </c>
      <c r="H471" t="s">
        <v>86</v>
      </c>
      <c r="I471" t="s">
        <v>54</v>
      </c>
      <c r="J471">
        <f>VLOOKUP(B471,自助退!B:F,5,FALSE)</f>
        <v>500</v>
      </c>
      <c r="K471" t="str">
        <f t="shared" si="7"/>
        <v/>
      </c>
    </row>
    <row r="472" spans="1:11" ht="14.25" hidden="1">
      <c r="A472" s="17">
        <v>42900.478206018517</v>
      </c>
      <c r="B472" s="15">
        <v>199971</v>
      </c>
      <c r="C472" t="s">
        <v>2527</v>
      </c>
      <c r="D472" t="s">
        <v>2528</v>
      </c>
      <c r="E472" t="s">
        <v>2529</v>
      </c>
      <c r="F472" s="15">
        <v>-520</v>
      </c>
      <c r="G472" t="s">
        <v>31</v>
      </c>
      <c r="H472" t="s">
        <v>116</v>
      </c>
      <c r="I472" t="s">
        <v>54</v>
      </c>
      <c r="J472">
        <f>VLOOKUP(B472,自助退!B:F,5,FALSE)</f>
        <v>520</v>
      </c>
      <c r="K472" t="str">
        <f t="shared" si="7"/>
        <v/>
      </c>
    </row>
    <row r="473" spans="1:11" ht="14.25" hidden="1">
      <c r="A473" s="17">
        <v>42900.481874999998</v>
      </c>
      <c r="B473" s="15">
        <v>200173</v>
      </c>
      <c r="C473" t="s">
        <v>2530</v>
      </c>
      <c r="D473" t="s">
        <v>2531</v>
      </c>
      <c r="E473" t="s">
        <v>2532</v>
      </c>
      <c r="F473" s="15">
        <v>-370</v>
      </c>
      <c r="G473" t="s">
        <v>31</v>
      </c>
      <c r="H473" t="s">
        <v>87</v>
      </c>
      <c r="I473" t="s">
        <v>54</v>
      </c>
      <c r="J473">
        <f>VLOOKUP(B473,自助退!B:F,5,FALSE)</f>
        <v>370</v>
      </c>
      <c r="K473" t="str">
        <f t="shared" si="7"/>
        <v/>
      </c>
    </row>
    <row r="474" spans="1:11" ht="14.25" hidden="1">
      <c r="A474" s="17">
        <v>42900.488993055558</v>
      </c>
      <c r="B474" s="15">
        <v>200498</v>
      </c>
      <c r="C474" t="s">
        <v>2533</v>
      </c>
      <c r="D474" t="s">
        <v>2534</v>
      </c>
      <c r="E474" t="s">
        <v>2535</v>
      </c>
      <c r="F474" s="15">
        <v>-860</v>
      </c>
      <c r="G474" t="s">
        <v>31</v>
      </c>
      <c r="H474" t="s">
        <v>92</v>
      </c>
      <c r="I474" t="s">
        <v>54</v>
      </c>
      <c r="J474">
        <f>VLOOKUP(B474,自助退!B:F,5,FALSE)</f>
        <v>860</v>
      </c>
      <c r="K474" t="str">
        <f t="shared" si="7"/>
        <v/>
      </c>
    </row>
    <row r="475" spans="1:11" ht="14.25" hidden="1">
      <c r="A475" s="17">
        <v>42900.489201388889</v>
      </c>
      <c r="B475" s="15">
        <v>200505</v>
      </c>
      <c r="C475" t="s">
        <v>2536</v>
      </c>
      <c r="D475" t="s">
        <v>2537</v>
      </c>
      <c r="E475" t="s">
        <v>2538</v>
      </c>
      <c r="F475" s="15">
        <v>-70</v>
      </c>
      <c r="G475" t="s">
        <v>31</v>
      </c>
      <c r="H475" t="s">
        <v>105</v>
      </c>
      <c r="I475" t="s">
        <v>54</v>
      </c>
      <c r="J475">
        <f>VLOOKUP(B475,自助退!B:F,5,FALSE)</f>
        <v>70</v>
      </c>
      <c r="K475" t="str">
        <f t="shared" si="7"/>
        <v/>
      </c>
    </row>
    <row r="476" spans="1:11" ht="14.25" hidden="1">
      <c r="A476" s="17">
        <v>42900.499247685184</v>
      </c>
      <c r="B476" s="15">
        <v>200896</v>
      </c>
      <c r="C476" t="s">
        <v>1981</v>
      </c>
      <c r="D476" t="s">
        <v>2539</v>
      </c>
      <c r="E476" t="s">
        <v>2370</v>
      </c>
      <c r="F476" s="15">
        <v>-100</v>
      </c>
      <c r="G476" t="s">
        <v>31</v>
      </c>
      <c r="H476" t="s">
        <v>100</v>
      </c>
      <c r="I476" t="s">
        <v>71</v>
      </c>
      <c r="J476">
        <f>VLOOKUP(B476,自助退!B:F,5,FALSE)</f>
        <v>100</v>
      </c>
      <c r="K476" t="str">
        <f t="shared" si="7"/>
        <v/>
      </c>
    </row>
    <row r="477" spans="1:11" ht="14.25" hidden="1">
      <c r="A477" s="17">
        <v>42900.500335648147</v>
      </c>
      <c r="B477" s="15">
        <v>200956</v>
      </c>
      <c r="C477" t="s">
        <v>1981</v>
      </c>
      <c r="D477" t="s">
        <v>2540</v>
      </c>
      <c r="E477" t="s">
        <v>2541</v>
      </c>
      <c r="F477" s="15">
        <v>-500</v>
      </c>
      <c r="G477" t="s">
        <v>31</v>
      </c>
      <c r="H477" t="s">
        <v>112</v>
      </c>
      <c r="I477" t="s">
        <v>71</v>
      </c>
      <c r="J477">
        <f>VLOOKUP(B477,自助退!B:F,5,FALSE)</f>
        <v>500</v>
      </c>
      <c r="K477" t="str">
        <f t="shared" si="7"/>
        <v/>
      </c>
    </row>
    <row r="478" spans="1:11" ht="14.25" hidden="1">
      <c r="A478" s="17">
        <v>42900.501793981479</v>
      </c>
      <c r="B478" s="15">
        <v>200999</v>
      </c>
      <c r="C478" t="s">
        <v>1981</v>
      </c>
      <c r="D478" t="s">
        <v>2542</v>
      </c>
      <c r="E478" t="s">
        <v>2543</v>
      </c>
      <c r="F478" s="15">
        <v>-247</v>
      </c>
      <c r="G478" t="s">
        <v>31</v>
      </c>
      <c r="H478" t="s">
        <v>98</v>
      </c>
      <c r="I478" t="s">
        <v>71</v>
      </c>
      <c r="J478">
        <f>VLOOKUP(B478,自助退!B:F,5,FALSE)</f>
        <v>247</v>
      </c>
      <c r="K478" t="str">
        <f t="shared" si="7"/>
        <v/>
      </c>
    </row>
    <row r="479" spans="1:11" ht="14.25" hidden="1">
      <c r="A479" s="17">
        <v>42900.503541666665</v>
      </c>
      <c r="B479" s="15">
        <v>201032</v>
      </c>
      <c r="C479" t="s">
        <v>2544</v>
      </c>
      <c r="D479" t="s">
        <v>2545</v>
      </c>
      <c r="E479" t="s">
        <v>2546</v>
      </c>
      <c r="F479" s="15">
        <v>-315</v>
      </c>
      <c r="G479" t="s">
        <v>31</v>
      </c>
      <c r="H479" t="s">
        <v>112</v>
      </c>
      <c r="I479" t="s">
        <v>54</v>
      </c>
      <c r="J479">
        <f>VLOOKUP(B479,自助退!B:F,5,FALSE)</f>
        <v>315</v>
      </c>
      <c r="K479" t="str">
        <f t="shared" si="7"/>
        <v/>
      </c>
    </row>
    <row r="480" spans="1:11" ht="14.25" hidden="1">
      <c r="A480" s="17">
        <v>42900.505428240744</v>
      </c>
      <c r="B480" s="15">
        <v>201078</v>
      </c>
      <c r="C480" t="s">
        <v>2547</v>
      </c>
      <c r="D480" t="s">
        <v>2548</v>
      </c>
      <c r="E480" t="s">
        <v>2549</v>
      </c>
      <c r="F480" s="15">
        <v>-1500</v>
      </c>
      <c r="G480" t="s">
        <v>31</v>
      </c>
      <c r="H480" t="s">
        <v>92</v>
      </c>
      <c r="I480" t="s">
        <v>54</v>
      </c>
      <c r="J480">
        <f>VLOOKUP(B480,自助退!B:F,5,FALSE)</f>
        <v>1500</v>
      </c>
      <c r="K480" t="str">
        <f t="shared" si="7"/>
        <v/>
      </c>
    </row>
    <row r="481" spans="1:11" ht="14.25" hidden="1">
      <c r="A481" s="17">
        <v>42900.506921296299</v>
      </c>
      <c r="B481" s="15">
        <v>201111</v>
      </c>
      <c r="C481" t="s">
        <v>2550</v>
      </c>
      <c r="D481" t="s">
        <v>2551</v>
      </c>
      <c r="E481" t="s">
        <v>2552</v>
      </c>
      <c r="F481" s="15">
        <v>-275</v>
      </c>
      <c r="G481" t="s">
        <v>31</v>
      </c>
      <c r="H481" t="s">
        <v>85</v>
      </c>
      <c r="I481" t="s">
        <v>54</v>
      </c>
      <c r="J481">
        <f>VLOOKUP(B481,自助退!B:F,5,FALSE)</f>
        <v>275</v>
      </c>
      <c r="K481" t="str">
        <f t="shared" si="7"/>
        <v/>
      </c>
    </row>
    <row r="482" spans="1:11" ht="14.25" hidden="1">
      <c r="A482" s="17">
        <v>42900.523460648146</v>
      </c>
      <c r="B482" s="15">
        <v>201349</v>
      </c>
      <c r="C482" t="s">
        <v>2553</v>
      </c>
      <c r="D482" t="s">
        <v>2554</v>
      </c>
      <c r="E482" t="s">
        <v>2555</v>
      </c>
      <c r="F482" s="15">
        <v>-1000</v>
      </c>
      <c r="G482" t="s">
        <v>31</v>
      </c>
      <c r="H482" t="s">
        <v>104</v>
      </c>
      <c r="I482" t="s">
        <v>54</v>
      </c>
      <c r="J482">
        <f>VLOOKUP(B482,自助退!B:F,5,FALSE)</f>
        <v>1000</v>
      </c>
      <c r="K482" t="str">
        <f t="shared" si="7"/>
        <v/>
      </c>
    </row>
    <row r="483" spans="1:11" ht="14.25" hidden="1">
      <c r="A483" s="17">
        <v>42900.523935185185</v>
      </c>
      <c r="B483" s="15">
        <v>201356</v>
      </c>
      <c r="C483" t="s">
        <v>2556</v>
      </c>
      <c r="D483" t="s">
        <v>2554</v>
      </c>
      <c r="E483" t="s">
        <v>2555</v>
      </c>
      <c r="F483" s="15">
        <v>-850</v>
      </c>
      <c r="G483" t="s">
        <v>31</v>
      </c>
      <c r="H483" t="s">
        <v>104</v>
      </c>
      <c r="I483" t="s">
        <v>54</v>
      </c>
      <c r="J483">
        <f>VLOOKUP(B483,自助退!B:F,5,FALSE)</f>
        <v>850</v>
      </c>
      <c r="K483" t="str">
        <f t="shared" si="7"/>
        <v/>
      </c>
    </row>
    <row r="484" spans="1:11" ht="14.25" hidden="1">
      <c r="A484" s="17">
        <v>42900.52449074074</v>
      </c>
      <c r="B484" s="15">
        <v>201357</v>
      </c>
      <c r="C484" t="s">
        <v>2557</v>
      </c>
      <c r="D484" t="s">
        <v>2558</v>
      </c>
      <c r="E484" t="s">
        <v>2559</v>
      </c>
      <c r="F484" s="15">
        <v>-1660</v>
      </c>
      <c r="G484" t="s">
        <v>31</v>
      </c>
      <c r="H484" t="s">
        <v>104</v>
      </c>
      <c r="I484" t="s">
        <v>54</v>
      </c>
      <c r="J484">
        <f>VLOOKUP(B484,自助退!B:F,5,FALSE)</f>
        <v>1660</v>
      </c>
      <c r="K484" t="str">
        <f t="shared" si="7"/>
        <v/>
      </c>
    </row>
    <row r="485" spans="1:11" ht="14.25" hidden="1">
      <c r="A485" s="17">
        <v>42900.526076388887</v>
      </c>
      <c r="B485" s="15">
        <v>201364</v>
      </c>
      <c r="C485" t="s">
        <v>2560</v>
      </c>
      <c r="D485" t="s">
        <v>2561</v>
      </c>
      <c r="E485" t="s">
        <v>2238</v>
      </c>
      <c r="F485" s="15">
        <v>-1536</v>
      </c>
      <c r="G485" t="s">
        <v>31</v>
      </c>
      <c r="H485" t="s">
        <v>104</v>
      </c>
      <c r="I485" t="s">
        <v>54</v>
      </c>
      <c r="J485">
        <f>VLOOKUP(B485,自助退!B:F,5,FALSE)</f>
        <v>1536</v>
      </c>
      <c r="K485" t="str">
        <f t="shared" si="7"/>
        <v/>
      </c>
    </row>
    <row r="486" spans="1:11" ht="14.25" hidden="1">
      <c r="A486" s="17">
        <v>42900.527187500003</v>
      </c>
      <c r="B486" s="15">
        <v>201373</v>
      </c>
      <c r="C486" t="s">
        <v>2562</v>
      </c>
      <c r="D486" t="s">
        <v>2563</v>
      </c>
      <c r="E486" t="s">
        <v>2564</v>
      </c>
      <c r="F486" s="15">
        <v>-1225</v>
      </c>
      <c r="G486" t="s">
        <v>31</v>
      </c>
      <c r="H486" t="s">
        <v>104</v>
      </c>
      <c r="I486" t="s">
        <v>54</v>
      </c>
      <c r="J486">
        <f>VLOOKUP(B486,自助退!B:F,5,FALSE)</f>
        <v>1225</v>
      </c>
      <c r="K486" t="str">
        <f t="shared" si="7"/>
        <v/>
      </c>
    </row>
    <row r="487" spans="1:11" ht="14.25" hidden="1">
      <c r="A487" s="17">
        <v>42900.538460648146</v>
      </c>
      <c r="B487" s="15">
        <v>201450</v>
      </c>
      <c r="C487" t="s">
        <v>2565</v>
      </c>
      <c r="D487" t="s">
        <v>2566</v>
      </c>
      <c r="E487" t="s">
        <v>2567</v>
      </c>
      <c r="F487" s="15">
        <v>-300</v>
      </c>
      <c r="G487" t="s">
        <v>31</v>
      </c>
      <c r="H487" t="s">
        <v>88</v>
      </c>
      <c r="I487" t="s">
        <v>54</v>
      </c>
      <c r="J487">
        <f>VLOOKUP(B487,自助退!B:F,5,FALSE)</f>
        <v>300</v>
      </c>
      <c r="K487" t="str">
        <f t="shared" si="7"/>
        <v/>
      </c>
    </row>
    <row r="488" spans="1:11" ht="14.25" hidden="1">
      <c r="A488" s="17">
        <v>42900.541435185187</v>
      </c>
      <c r="B488" s="15">
        <v>201461</v>
      </c>
      <c r="C488" t="s">
        <v>2568</v>
      </c>
      <c r="D488" t="s">
        <v>2569</v>
      </c>
      <c r="E488" t="s">
        <v>2570</v>
      </c>
      <c r="F488" s="15">
        <v>-3088</v>
      </c>
      <c r="G488" t="s">
        <v>31</v>
      </c>
      <c r="H488" t="s">
        <v>100</v>
      </c>
      <c r="I488" t="s">
        <v>54</v>
      </c>
      <c r="J488">
        <f>VLOOKUP(B488,自助退!B:F,5,FALSE)</f>
        <v>3088</v>
      </c>
      <c r="K488" t="str">
        <f t="shared" si="7"/>
        <v/>
      </c>
    </row>
    <row r="489" spans="1:11" ht="14.25" hidden="1">
      <c r="A489" s="17">
        <v>42900.542986111112</v>
      </c>
      <c r="B489" s="15">
        <v>201470</v>
      </c>
      <c r="C489" t="s">
        <v>2571</v>
      </c>
      <c r="D489" t="s">
        <v>2572</v>
      </c>
      <c r="E489" t="s">
        <v>2573</v>
      </c>
      <c r="F489" s="15">
        <v>-500</v>
      </c>
      <c r="G489" t="s">
        <v>31</v>
      </c>
      <c r="H489" t="s">
        <v>83</v>
      </c>
      <c r="I489" t="s">
        <v>54</v>
      </c>
      <c r="J489">
        <f>VLOOKUP(B489,自助退!B:F,5,FALSE)</f>
        <v>500</v>
      </c>
      <c r="K489" t="str">
        <f t="shared" si="7"/>
        <v/>
      </c>
    </row>
    <row r="490" spans="1:11" ht="14.25" hidden="1">
      <c r="A490" s="17">
        <v>42900.561886574076</v>
      </c>
      <c r="B490" s="15">
        <v>201584</v>
      </c>
      <c r="C490" t="s">
        <v>2574</v>
      </c>
      <c r="D490" t="s">
        <v>2575</v>
      </c>
      <c r="E490" t="s">
        <v>2576</v>
      </c>
      <c r="F490" s="15">
        <v>-1696</v>
      </c>
      <c r="G490" t="s">
        <v>31</v>
      </c>
      <c r="H490" t="s">
        <v>111</v>
      </c>
      <c r="I490" t="s">
        <v>54</v>
      </c>
      <c r="J490">
        <f>VLOOKUP(B490,自助退!B:F,5,FALSE)</f>
        <v>1696</v>
      </c>
      <c r="K490" t="str">
        <f t="shared" si="7"/>
        <v/>
      </c>
    </row>
    <row r="491" spans="1:11" ht="14.25" hidden="1">
      <c r="A491" s="17">
        <v>42900.562662037039</v>
      </c>
      <c r="B491" s="15">
        <v>201589</v>
      </c>
      <c r="C491" t="s">
        <v>2577</v>
      </c>
      <c r="D491" t="s">
        <v>2578</v>
      </c>
      <c r="E491" t="s">
        <v>2579</v>
      </c>
      <c r="F491" s="15">
        <v>-84</v>
      </c>
      <c r="G491" t="s">
        <v>31</v>
      </c>
      <c r="H491" t="s">
        <v>101</v>
      </c>
      <c r="I491" t="s">
        <v>54</v>
      </c>
      <c r="J491">
        <f>VLOOKUP(B491,自助退!B:F,5,FALSE)</f>
        <v>84</v>
      </c>
      <c r="K491" t="str">
        <f t="shared" si="7"/>
        <v/>
      </c>
    </row>
    <row r="492" spans="1:11" ht="14.25" hidden="1">
      <c r="A492" s="17">
        <v>42900.563171296293</v>
      </c>
      <c r="B492" s="15">
        <v>201593</v>
      </c>
      <c r="C492" t="s">
        <v>2580</v>
      </c>
      <c r="D492" t="s">
        <v>2581</v>
      </c>
      <c r="E492" t="s">
        <v>2582</v>
      </c>
      <c r="F492" s="15">
        <v>-90</v>
      </c>
      <c r="G492" t="s">
        <v>31</v>
      </c>
      <c r="H492" t="s">
        <v>101</v>
      </c>
      <c r="I492" t="s">
        <v>54</v>
      </c>
      <c r="J492">
        <f>VLOOKUP(B492,自助退!B:F,5,FALSE)</f>
        <v>90</v>
      </c>
      <c r="K492" t="str">
        <f t="shared" si="7"/>
        <v/>
      </c>
    </row>
    <row r="493" spans="1:11" ht="14.25" hidden="1">
      <c r="A493" s="17">
        <v>42900.568067129629</v>
      </c>
      <c r="B493" s="15">
        <v>201641</v>
      </c>
      <c r="C493" t="s">
        <v>2584</v>
      </c>
      <c r="D493" t="s">
        <v>2585</v>
      </c>
      <c r="E493" t="s">
        <v>2586</v>
      </c>
      <c r="F493" s="15">
        <v>-69</v>
      </c>
      <c r="G493" t="s">
        <v>31</v>
      </c>
      <c r="H493" t="s">
        <v>1986</v>
      </c>
      <c r="I493" t="s">
        <v>54</v>
      </c>
      <c r="J493">
        <f>VLOOKUP(B493,自助退!B:F,5,FALSE)</f>
        <v>69</v>
      </c>
      <c r="K493" t="str">
        <f t="shared" si="7"/>
        <v/>
      </c>
    </row>
    <row r="494" spans="1:11" ht="14.25" hidden="1">
      <c r="A494" s="17">
        <v>42900.568379629629</v>
      </c>
      <c r="B494" s="15">
        <v>201649</v>
      </c>
      <c r="C494" t="s">
        <v>2587</v>
      </c>
      <c r="D494" t="s">
        <v>2588</v>
      </c>
      <c r="E494" t="s">
        <v>2589</v>
      </c>
      <c r="F494" s="15">
        <v>-198</v>
      </c>
      <c r="G494" t="s">
        <v>31</v>
      </c>
      <c r="H494" t="s">
        <v>60</v>
      </c>
      <c r="I494" t="s">
        <v>54</v>
      </c>
      <c r="J494">
        <f>VLOOKUP(B494,自助退!B:F,5,FALSE)</f>
        <v>198</v>
      </c>
      <c r="K494" t="str">
        <f t="shared" si="7"/>
        <v/>
      </c>
    </row>
    <row r="495" spans="1:11" ht="14.25" hidden="1">
      <c r="A495" s="17">
        <v>42900.59752314815</v>
      </c>
      <c r="B495" s="15">
        <v>202512</v>
      </c>
      <c r="C495" t="s">
        <v>2590</v>
      </c>
      <c r="D495" t="s">
        <v>2591</v>
      </c>
      <c r="E495" t="s">
        <v>2592</v>
      </c>
      <c r="F495" s="15">
        <v>-450</v>
      </c>
      <c r="G495" t="s">
        <v>31</v>
      </c>
      <c r="H495" t="s">
        <v>101</v>
      </c>
      <c r="I495" t="s">
        <v>54</v>
      </c>
      <c r="J495">
        <f>VLOOKUP(B495,自助退!B:F,5,FALSE)</f>
        <v>450</v>
      </c>
      <c r="K495" t="str">
        <f t="shared" si="7"/>
        <v/>
      </c>
    </row>
    <row r="496" spans="1:11" ht="14.25" hidden="1">
      <c r="A496" s="17">
        <v>42900.605694444443</v>
      </c>
      <c r="B496" s="15">
        <v>202920</v>
      </c>
      <c r="C496" t="s">
        <v>1981</v>
      </c>
      <c r="D496" t="s">
        <v>2593</v>
      </c>
      <c r="E496" t="s">
        <v>2594</v>
      </c>
      <c r="F496" s="15">
        <v>-330</v>
      </c>
      <c r="G496" t="s">
        <v>31</v>
      </c>
      <c r="H496" t="s">
        <v>116</v>
      </c>
      <c r="I496" t="s">
        <v>71</v>
      </c>
      <c r="J496">
        <f>VLOOKUP(B496,自助退!B:F,5,FALSE)</f>
        <v>330</v>
      </c>
      <c r="K496" t="str">
        <f t="shared" si="7"/>
        <v/>
      </c>
    </row>
    <row r="497" spans="1:11" ht="14.25" hidden="1">
      <c r="A497" s="17">
        <v>42900.624351851853</v>
      </c>
      <c r="B497" s="15">
        <v>204055</v>
      </c>
      <c r="C497" t="s">
        <v>2595</v>
      </c>
      <c r="D497" t="s">
        <v>2596</v>
      </c>
      <c r="E497" t="s">
        <v>2597</v>
      </c>
      <c r="F497" s="15">
        <v>-500</v>
      </c>
      <c r="G497" t="s">
        <v>31</v>
      </c>
      <c r="H497" t="s">
        <v>99</v>
      </c>
      <c r="I497" t="s">
        <v>54</v>
      </c>
      <c r="J497">
        <f>VLOOKUP(B497,自助退!B:F,5,FALSE)</f>
        <v>500</v>
      </c>
      <c r="K497" t="str">
        <f t="shared" si="7"/>
        <v/>
      </c>
    </row>
    <row r="498" spans="1:11" ht="14.25" hidden="1">
      <c r="A498" s="17">
        <v>42900.627939814818</v>
      </c>
      <c r="B498" s="15">
        <v>204255</v>
      </c>
      <c r="C498" t="s">
        <v>2600</v>
      </c>
      <c r="D498" t="s">
        <v>2598</v>
      </c>
      <c r="E498" t="s">
        <v>2599</v>
      </c>
      <c r="F498" s="15">
        <v>-3731</v>
      </c>
      <c r="G498" t="s">
        <v>31</v>
      </c>
      <c r="H498" t="s">
        <v>87</v>
      </c>
      <c r="I498" t="s">
        <v>54</v>
      </c>
      <c r="J498">
        <f>VLOOKUP(B498,自助退!B:F,5,FALSE)</f>
        <v>3731</v>
      </c>
      <c r="K498" t="str">
        <f t="shared" si="7"/>
        <v/>
      </c>
    </row>
    <row r="499" spans="1:11" ht="14.25" hidden="1">
      <c r="A499" s="17">
        <v>42900.628009259257</v>
      </c>
      <c r="B499" s="15">
        <v>204260</v>
      </c>
      <c r="C499" t="s">
        <v>2601</v>
      </c>
      <c r="D499" t="s">
        <v>2602</v>
      </c>
      <c r="E499" t="s">
        <v>2603</v>
      </c>
      <c r="F499" s="15">
        <v>-500</v>
      </c>
      <c r="G499" t="s">
        <v>31</v>
      </c>
      <c r="H499" t="s">
        <v>111</v>
      </c>
      <c r="I499" t="s">
        <v>54</v>
      </c>
      <c r="J499">
        <f>VLOOKUP(B499,自助退!B:F,5,FALSE)</f>
        <v>500</v>
      </c>
      <c r="K499" t="str">
        <f t="shared" si="7"/>
        <v/>
      </c>
    </row>
    <row r="500" spans="1:11" ht="14.25" hidden="1">
      <c r="A500" s="17">
        <v>42900.629699074074</v>
      </c>
      <c r="B500" s="15">
        <v>204333</v>
      </c>
      <c r="C500" t="s">
        <v>2604</v>
      </c>
      <c r="D500" t="s">
        <v>2605</v>
      </c>
      <c r="E500" t="s">
        <v>2606</v>
      </c>
      <c r="F500" s="15">
        <v>-2500</v>
      </c>
      <c r="G500" t="s">
        <v>31</v>
      </c>
      <c r="H500" t="s">
        <v>102</v>
      </c>
      <c r="I500" t="s">
        <v>54</v>
      </c>
      <c r="J500">
        <f>VLOOKUP(B500,自助退!B:F,5,FALSE)</f>
        <v>2500</v>
      </c>
      <c r="K500" t="str">
        <f t="shared" si="7"/>
        <v/>
      </c>
    </row>
    <row r="501" spans="1:11" ht="14.25" hidden="1">
      <c r="A501" s="17">
        <v>42900.629953703705</v>
      </c>
      <c r="B501" s="15">
        <v>204350</v>
      </c>
      <c r="C501" t="s">
        <v>2608</v>
      </c>
      <c r="D501" t="s">
        <v>2605</v>
      </c>
      <c r="E501" t="s">
        <v>2606</v>
      </c>
      <c r="F501" s="15">
        <v>-75</v>
      </c>
      <c r="G501" t="s">
        <v>31</v>
      </c>
      <c r="H501" t="s">
        <v>102</v>
      </c>
      <c r="I501" t="s">
        <v>54</v>
      </c>
      <c r="J501">
        <f>VLOOKUP(B501,自助退!B:F,5,FALSE)</f>
        <v>75</v>
      </c>
      <c r="K501" t="str">
        <f t="shared" si="7"/>
        <v/>
      </c>
    </row>
    <row r="502" spans="1:11" ht="14.25" hidden="1">
      <c r="A502" s="17">
        <v>42900.630601851852</v>
      </c>
      <c r="B502" s="15">
        <v>204384</v>
      </c>
      <c r="C502" t="s">
        <v>2609</v>
      </c>
      <c r="D502" t="s">
        <v>2610</v>
      </c>
      <c r="E502" t="s">
        <v>2611</v>
      </c>
      <c r="F502" s="15">
        <v>-89</v>
      </c>
      <c r="G502" t="s">
        <v>31</v>
      </c>
      <c r="H502" t="s">
        <v>102</v>
      </c>
      <c r="I502" t="s">
        <v>54</v>
      </c>
      <c r="J502">
        <f>VLOOKUP(B502,自助退!B:F,5,FALSE)</f>
        <v>89</v>
      </c>
      <c r="K502" t="str">
        <f t="shared" si="7"/>
        <v/>
      </c>
    </row>
    <row r="503" spans="1:11" ht="14.25" hidden="1">
      <c r="A503" s="17">
        <v>42900.633935185186</v>
      </c>
      <c r="B503" s="15">
        <v>204556</v>
      </c>
      <c r="C503" t="s">
        <v>2612</v>
      </c>
      <c r="D503" t="s">
        <v>2613</v>
      </c>
      <c r="E503" t="s">
        <v>2614</v>
      </c>
      <c r="F503" s="15">
        <v>-7651</v>
      </c>
      <c r="G503" t="s">
        <v>31</v>
      </c>
      <c r="H503" t="s">
        <v>81</v>
      </c>
      <c r="I503" t="s">
        <v>54</v>
      </c>
      <c r="J503">
        <f>VLOOKUP(B503,自助退!B:F,5,FALSE)</f>
        <v>7651</v>
      </c>
      <c r="K503" t="str">
        <f t="shared" si="7"/>
        <v/>
      </c>
    </row>
    <row r="504" spans="1:11" ht="14.25" hidden="1">
      <c r="A504" s="17">
        <v>42900.640972222223</v>
      </c>
      <c r="B504" s="15">
        <v>204927</v>
      </c>
      <c r="C504" t="s">
        <v>2615</v>
      </c>
      <c r="D504" t="s">
        <v>2616</v>
      </c>
      <c r="E504" t="s">
        <v>2617</v>
      </c>
      <c r="F504" s="15">
        <v>-1169</v>
      </c>
      <c r="G504" t="s">
        <v>31</v>
      </c>
      <c r="H504" t="s">
        <v>98</v>
      </c>
      <c r="I504" t="s">
        <v>54</v>
      </c>
      <c r="J504">
        <f>VLOOKUP(B504,自助退!B:F,5,FALSE)</f>
        <v>1169</v>
      </c>
      <c r="K504" t="str">
        <f t="shared" si="7"/>
        <v/>
      </c>
    </row>
    <row r="505" spans="1:11" ht="14.25" hidden="1">
      <c r="A505" s="17">
        <v>42900.641331018516</v>
      </c>
      <c r="B505" s="15">
        <v>204956</v>
      </c>
      <c r="C505" t="s">
        <v>2618</v>
      </c>
      <c r="D505" t="s">
        <v>2619</v>
      </c>
      <c r="E505" t="s">
        <v>2620</v>
      </c>
      <c r="F505" s="15">
        <v>-218</v>
      </c>
      <c r="G505" t="s">
        <v>31</v>
      </c>
      <c r="H505" t="s">
        <v>2000</v>
      </c>
      <c r="I505" t="s">
        <v>54</v>
      </c>
      <c r="J505">
        <f>VLOOKUP(B505,自助退!B:F,5,FALSE)</f>
        <v>218</v>
      </c>
      <c r="K505" t="str">
        <f t="shared" si="7"/>
        <v/>
      </c>
    </row>
    <row r="506" spans="1:11" ht="14.25" hidden="1">
      <c r="A506" s="17">
        <v>42900.644409722219</v>
      </c>
      <c r="B506" s="15">
        <v>205133</v>
      </c>
      <c r="C506" t="s">
        <v>1981</v>
      </c>
      <c r="D506" t="s">
        <v>2621</v>
      </c>
      <c r="E506" t="s">
        <v>2622</v>
      </c>
      <c r="F506" s="15">
        <v>-2000</v>
      </c>
      <c r="G506" t="s">
        <v>31</v>
      </c>
      <c r="H506" t="s">
        <v>104</v>
      </c>
      <c r="I506" t="s">
        <v>71</v>
      </c>
      <c r="J506">
        <f>VLOOKUP(B506,自助退!B:F,5,FALSE)</f>
        <v>2000</v>
      </c>
      <c r="K506" t="str">
        <f t="shared" si="7"/>
        <v/>
      </c>
    </row>
    <row r="507" spans="1:11" ht="14.25" hidden="1">
      <c r="A507" s="17">
        <v>42900.646145833336</v>
      </c>
      <c r="B507" s="15">
        <v>205205</v>
      </c>
      <c r="C507" t="s">
        <v>2623</v>
      </c>
      <c r="D507" t="s">
        <v>2624</v>
      </c>
      <c r="E507" t="s">
        <v>2625</v>
      </c>
      <c r="F507" s="15">
        <v>-300</v>
      </c>
      <c r="G507" t="s">
        <v>31</v>
      </c>
      <c r="H507" t="s">
        <v>86</v>
      </c>
      <c r="I507" t="s">
        <v>54</v>
      </c>
      <c r="J507">
        <f>VLOOKUP(B507,自助退!B:F,5,FALSE)</f>
        <v>300</v>
      </c>
      <c r="K507" t="str">
        <f t="shared" si="7"/>
        <v/>
      </c>
    </row>
    <row r="508" spans="1:11" ht="14.25" hidden="1">
      <c r="A508" s="17">
        <v>42900.648078703707</v>
      </c>
      <c r="B508" s="15">
        <v>205345</v>
      </c>
      <c r="C508" t="s">
        <v>2626</v>
      </c>
      <c r="D508" t="s">
        <v>2627</v>
      </c>
      <c r="E508" t="s">
        <v>2628</v>
      </c>
      <c r="F508" s="15">
        <v>-154</v>
      </c>
      <c r="G508" t="s">
        <v>31</v>
      </c>
      <c r="H508" t="s">
        <v>84</v>
      </c>
      <c r="I508" t="s">
        <v>54</v>
      </c>
      <c r="J508">
        <f>VLOOKUP(B508,自助退!B:F,5,FALSE)</f>
        <v>154</v>
      </c>
      <c r="K508" t="str">
        <f t="shared" si="7"/>
        <v/>
      </c>
    </row>
    <row r="509" spans="1:11" ht="14.25" hidden="1">
      <c r="A509" s="17">
        <v>42900.652673611112</v>
      </c>
      <c r="B509" s="15">
        <v>205633</v>
      </c>
      <c r="C509" t="s">
        <v>1981</v>
      </c>
      <c r="D509" t="s">
        <v>2630</v>
      </c>
      <c r="E509" t="s">
        <v>2631</v>
      </c>
      <c r="F509" s="15">
        <v>-121</v>
      </c>
      <c r="G509" t="s">
        <v>31</v>
      </c>
      <c r="H509" t="s">
        <v>91</v>
      </c>
      <c r="I509" t="s">
        <v>71</v>
      </c>
      <c r="J509">
        <f>VLOOKUP(B509,自助退!B:F,5,FALSE)</f>
        <v>121</v>
      </c>
      <c r="K509" t="str">
        <f t="shared" si="7"/>
        <v/>
      </c>
    </row>
    <row r="510" spans="1:11" ht="14.25" hidden="1">
      <c r="A510" s="17">
        <v>42900.653506944444</v>
      </c>
      <c r="B510" s="15">
        <v>205676</v>
      </c>
      <c r="C510" t="s">
        <v>2632</v>
      </c>
      <c r="D510" t="s">
        <v>2633</v>
      </c>
      <c r="E510" t="s">
        <v>2634</v>
      </c>
      <c r="F510" s="15">
        <v>-9000</v>
      </c>
      <c r="G510" t="s">
        <v>31</v>
      </c>
      <c r="H510" t="s">
        <v>92</v>
      </c>
      <c r="I510" t="s">
        <v>54</v>
      </c>
      <c r="J510">
        <f>VLOOKUP(B510,自助退!B:F,5,FALSE)</f>
        <v>9000</v>
      </c>
      <c r="K510" t="str">
        <f t="shared" si="7"/>
        <v/>
      </c>
    </row>
    <row r="511" spans="1:11" ht="14.25" hidden="1">
      <c r="A511" s="17">
        <v>42900.657199074078</v>
      </c>
      <c r="B511" s="15">
        <v>205886</v>
      </c>
      <c r="C511" t="s">
        <v>2635</v>
      </c>
      <c r="D511" t="s">
        <v>2636</v>
      </c>
      <c r="E511" t="s">
        <v>2637</v>
      </c>
      <c r="F511" s="15">
        <v>-6</v>
      </c>
      <c r="G511" t="s">
        <v>31</v>
      </c>
      <c r="H511" t="s">
        <v>94</v>
      </c>
      <c r="I511" t="s">
        <v>54</v>
      </c>
      <c r="J511">
        <f>VLOOKUP(B511,自助退!B:F,5,FALSE)</f>
        <v>6</v>
      </c>
      <c r="K511" t="str">
        <f t="shared" si="7"/>
        <v/>
      </c>
    </row>
    <row r="512" spans="1:11" ht="14.25" hidden="1">
      <c r="A512" s="17">
        <v>42900.657858796294</v>
      </c>
      <c r="B512" s="15">
        <v>205925</v>
      </c>
      <c r="C512" t="s">
        <v>2638</v>
      </c>
      <c r="D512" t="s">
        <v>2639</v>
      </c>
      <c r="E512" t="s">
        <v>2640</v>
      </c>
      <c r="F512" s="15">
        <v>-15</v>
      </c>
      <c r="G512" t="s">
        <v>31</v>
      </c>
      <c r="H512" t="s">
        <v>101</v>
      </c>
      <c r="I512" t="s">
        <v>54</v>
      </c>
      <c r="J512">
        <f>VLOOKUP(B512,自助退!B:F,5,FALSE)</f>
        <v>15</v>
      </c>
      <c r="K512" t="str">
        <f t="shared" si="7"/>
        <v/>
      </c>
    </row>
    <row r="513" spans="1:11" ht="14.25" hidden="1">
      <c r="A513" s="17">
        <v>42900.662094907406</v>
      </c>
      <c r="B513" s="15">
        <v>206167</v>
      </c>
      <c r="C513" t="s">
        <v>2641</v>
      </c>
      <c r="D513" t="s">
        <v>2642</v>
      </c>
      <c r="E513" t="s">
        <v>2643</v>
      </c>
      <c r="F513" s="15">
        <v>-216</v>
      </c>
      <c r="G513" t="s">
        <v>31</v>
      </c>
      <c r="H513" t="s">
        <v>87</v>
      </c>
      <c r="I513" t="s">
        <v>54</v>
      </c>
      <c r="J513">
        <f>VLOOKUP(B513,自助退!B:F,5,FALSE)</f>
        <v>216</v>
      </c>
      <c r="K513" t="str">
        <f t="shared" si="7"/>
        <v/>
      </c>
    </row>
    <row r="514" spans="1:11" ht="14.25" hidden="1">
      <c r="A514" s="17">
        <v>42900.667974537035</v>
      </c>
      <c r="B514" s="15">
        <v>206482</v>
      </c>
      <c r="C514" t="s">
        <v>2644</v>
      </c>
      <c r="D514" t="s">
        <v>2293</v>
      </c>
      <c r="E514" t="s">
        <v>2294</v>
      </c>
      <c r="F514" s="15">
        <v>-212</v>
      </c>
      <c r="G514" t="s">
        <v>31</v>
      </c>
      <c r="H514" t="s">
        <v>112</v>
      </c>
      <c r="I514" t="s">
        <v>54</v>
      </c>
      <c r="J514">
        <f>VLOOKUP(B514,自助退!B:F,5,FALSE)</f>
        <v>212</v>
      </c>
      <c r="K514" t="str">
        <f t="shared" si="7"/>
        <v/>
      </c>
    </row>
    <row r="515" spans="1:11" ht="14.25" hidden="1">
      <c r="A515" s="17">
        <v>42900.671249999999</v>
      </c>
      <c r="B515" s="15">
        <v>206635</v>
      </c>
      <c r="C515" t="s">
        <v>2645</v>
      </c>
      <c r="D515" t="s">
        <v>2646</v>
      </c>
      <c r="E515" t="s">
        <v>2647</v>
      </c>
      <c r="F515" s="15">
        <v>-5000</v>
      </c>
      <c r="G515" t="s">
        <v>31</v>
      </c>
      <c r="H515" t="s">
        <v>87</v>
      </c>
      <c r="I515" t="s">
        <v>54</v>
      </c>
      <c r="J515">
        <f>VLOOKUP(B515,自助退!B:F,5,FALSE)</f>
        <v>5000</v>
      </c>
      <c r="K515" t="str">
        <f t="shared" ref="K515:K578" si="8">IF(J515=F515*-1,"",1)</f>
        <v/>
      </c>
    </row>
    <row r="516" spans="1:11" ht="14.25" hidden="1">
      <c r="A516" s="17">
        <v>42900.675740740742</v>
      </c>
      <c r="B516" s="15">
        <v>206832</v>
      </c>
      <c r="C516" t="s">
        <v>2648</v>
      </c>
      <c r="D516" t="s">
        <v>2649</v>
      </c>
      <c r="E516" t="s">
        <v>2650</v>
      </c>
      <c r="F516" s="15">
        <v>-103</v>
      </c>
      <c r="G516" t="s">
        <v>31</v>
      </c>
      <c r="H516" t="s">
        <v>48</v>
      </c>
      <c r="I516" t="s">
        <v>54</v>
      </c>
      <c r="J516">
        <f>VLOOKUP(B516,自助退!B:F,5,FALSE)</f>
        <v>103</v>
      </c>
      <c r="K516" t="str">
        <f t="shared" si="8"/>
        <v/>
      </c>
    </row>
    <row r="517" spans="1:11" ht="14.25" hidden="1">
      <c r="A517" s="17">
        <v>42900.679976851854</v>
      </c>
      <c r="B517" s="15">
        <v>207008</v>
      </c>
      <c r="C517" t="s">
        <v>2651</v>
      </c>
      <c r="D517" t="s">
        <v>2652</v>
      </c>
      <c r="E517" t="s">
        <v>2653</v>
      </c>
      <c r="F517" s="15">
        <v>-313</v>
      </c>
      <c r="G517" t="s">
        <v>31</v>
      </c>
      <c r="H517" t="s">
        <v>113</v>
      </c>
      <c r="I517" t="s">
        <v>54</v>
      </c>
      <c r="J517">
        <f>VLOOKUP(B517,自助退!B:F,5,FALSE)</f>
        <v>313</v>
      </c>
      <c r="K517" t="str">
        <f t="shared" si="8"/>
        <v/>
      </c>
    </row>
    <row r="518" spans="1:11" ht="14.25" hidden="1">
      <c r="A518" s="17">
        <v>42900.681458333333</v>
      </c>
      <c r="B518" s="15">
        <v>207085</v>
      </c>
      <c r="C518" t="s">
        <v>2654</v>
      </c>
      <c r="D518" t="s">
        <v>2655</v>
      </c>
      <c r="E518" t="s">
        <v>2656</v>
      </c>
      <c r="F518" s="15">
        <v>-1490</v>
      </c>
      <c r="G518" t="s">
        <v>31</v>
      </c>
      <c r="H518" t="s">
        <v>101</v>
      </c>
      <c r="I518" t="s">
        <v>54</v>
      </c>
      <c r="J518">
        <f>VLOOKUP(B518,自助退!B:F,5,FALSE)</f>
        <v>1490</v>
      </c>
      <c r="K518" t="str">
        <f t="shared" si="8"/>
        <v/>
      </c>
    </row>
    <row r="519" spans="1:11" ht="14.25" hidden="1">
      <c r="A519" s="17">
        <v>42900.684502314813</v>
      </c>
      <c r="B519" s="15">
        <v>207208</v>
      </c>
      <c r="C519" t="s">
        <v>2657</v>
      </c>
      <c r="D519" t="s">
        <v>2658</v>
      </c>
      <c r="E519" t="s">
        <v>2659</v>
      </c>
      <c r="F519" s="15">
        <v>-404</v>
      </c>
      <c r="G519" t="s">
        <v>31</v>
      </c>
      <c r="H519" t="s">
        <v>102</v>
      </c>
      <c r="I519" t="s">
        <v>54</v>
      </c>
      <c r="J519">
        <f>VLOOKUP(B519,自助退!B:F,5,FALSE)</f>
        <v>404</v>
      </c>
      <c r="K519" t="str">
        <f t="shared" si="8"/>
        <v/>
      </c>
    </row>
    <row r="520" spans="1:11" ht="14.25" hidden="1">
      <c r="A520" s="17">
        <v>42900.69390046296</v>
      </c>
      <c r="B520" s="15">
        <v>207564</v>
      </c>
      <c r="C520" t="s">
        <v>2660</v>
      </c>
      <c r="D520" t="s">
        <v>2661</v>
      </c>
      <c r="E520" t="s">
        <v>2662</v>
      </c>
      <c r="F520" s="15">
        <v>-1000</v>
      </c>
      <c r="G520" t="s">
        <v>31</v>
      </c>
      <c r="H520" t="s">
        <v>67</v>
      </c>
      <c r="I520" t="s">
        <v>54</v>
      </c>
      <c r="J520">
        <f>VLOOKUP(B520,自助退!B:F,5,FALSE)</f>
        <v>1000</v>
      </c>
      <c r="K520" t="str">
        <f t="shared" si="8"/>
        <v/>
      </c>
    </row>
    <row r="521" spans="1:11" ht="14.25" hidden="1">
      <c r="A521" s="17">
        <v>42900.699618055558</v>
      </c>
      <c r="B521" s="15">
        <v>207793</v>
      </c>
      <c r="C521" t="s">
        <v>2663</v>
      </c>
      <c r="D521" t="s">
        <v>2664</v>
      </c>
      <c r="E521" t="s">
        <v>2665</v>
      </c>
      <c r="F521" s="15">
        <v>-332</v>
      </c>
      <c r="G521" t="s">
        <v>31</v>
      </c>
      <c r="H521" t="s">
        <v>101</v>
      </c>
      <c r="I521" t="s">
        <v>54</v>
      </c>
      <c r="J521">
        <f>VLOOKUP(B521,自助退!B:F,5,FALSE)</f>
        <v>332</v>
      </c>
      <c r="K521" t="str">
        <f t="shared" si="8"/>
        <v/>
      </c>
    </row>
    <row r="522" spans="1:11" ht="14.25" hidden="1">
      <c r="A522" s="17">
        <v>42900.699629629627</v>
      </c>
      <c r="B522" s="15">
        <v>207794</v>
      </c>
      <c r="C522" t="s">
        <v>2666</v>
      </c>
      <c r="D522" t="s">
        <v>2667</v>
      </c>
      <c r="E522" t="s">
        <v>2668</v>
      </c>
      <c r="F522" s="15">
        <v>-342</v>
      </c>
      <c r="G522" t="s">
        <v>31</v>
      </c>
      <c r="H522" t="s">
        <v>1987</v>
      </c>
      <c r="I522" t="s">
        <v>54</v>
      </c>
      <c r="J522">
        <f>VLOOKUP(B522,自助退!B:F,5,FALSE)</f>
        <v>342</v>
      </c>
      <c r="K522" t="str">
        <f t="shared" si="8"/>
        <v/>
      </c>
    </row>
    <row r="523" spans="1:11" ht="14.25" hidden="1">
      <c r="A523" s="17">
        <v>42900.703148148146</v>
      </c>
      <c r="B523" s="15">
        <v>207953</v>
      </c>
      <c r="C523" t="s">
        <v>2669</v>
      </c>
      <c r="D523" t="s">
        <v>2670</v>
      </c>
      <c r="E523" t="s">
        <v>2671</v>
      </c>
      <c r="F523" s="15">
        <v>-394</v>
      </c>
      <c r="G523" t="s">
        <v>31</v>
      </c>
      <c r="H523" t="s">
        <v>102</v>
      </c>
      <c r="I523" t="s">
        <v>54</v>
      </c>
      <c r="J523">
        <f>VLOOKUP(B523,自助退!B:F,5,FALSE)</f>
        <v>394</v>
      </c>
      <c r="K523" t="str">
        <f t="shared" si="8"/>
        <v/>
      </c>
    </row>
    <row r="524" spans="1:11" ht="14.25" hidden="1">
      <c r="A524" s="17">
        <v>42900.703564814816</v>
      </c>
      <c r="B524" s="15">
        <v>207967</v>
      </c>
      <c r="C524" t="s">
        <v>2672</v>
      </c>
      <c r="D524" t="s">
        <v>2673</v>
      </c>
      <c r="E524" t="s">
        <v>2674</v>
      </c>
      <c r="F524" s="15">
        <v>-71</v>
      </c>
      <c r="G524" t="s">
        <v>31</v>
      </c>
      <c r="H524" t="s">
        <v>102</v>
      </c>
      <c r="I524" t="s">
        <v>54</v>
      </c>
      <c r="J524">
        <f>VLOOKUP(B524,自助退!B:F,5,FALSE)</f>
        <v>71</v>
      </c>
      <c r="K524" t="str">
        <f t="shared" si="8"/>
        <v/>
      </c>
    </row>
    <row r="525" spans="1:11" ht="14.25" hidden="1">
      <c r="A525" s="17">
        <v>42900.708854166667</v>
      </c>
      <c r="B525" s="15">
        <v>208131</v>
      </c>
      <c r="C525" t="s">
        <v>2675</v>
      </c>
      <c r="D525" t="s">
        <v>2676</v>
      </c>
      <c r="E525" t="s">
        <v>2677</v>
      </c>
      <c r="F525" s="15">
        <v>-690</v>
      </c>
      <c r="G525" t="s">
        <v>31</v>
      </c>
      <c r="H525" t="s">
        <v>102</v>
      </c>
      <c r="I525" t="s">
        <v>54</v>
      </c>
      <c r="J525">
        <f>VLOOKUP(B525,自助退!B:F,5,FALSE)</f>
        <v>690</v>
      </c>
      <c r="K525" t="str">
        <f t="shared" si="8"/>
        <v/>
      </c>
    </row>
    <row r="526" spans="1:11" ht="14.25" hidden="1">
      <c r="A526" s="17">
        <v>42900.710104166668</v>
      </c>
      <c r="B526" s="15">
        <v>208179</v>
      </c>
      <c r="C526" t="s">
        <v>2678</v>
      </c>
      <c r="D526" t="s">
        <v>2055</v>
      </c>
      <c r="E526" t="s">
        <v>2056</v>
      </c>
      <c r="F526" s="15">
        <v>-305</v>
      </c>
      <c r="G526" t="s">
        <v>31</v>
      </c>
      <c r="H526" t="s">
        <v>86</v>
      </c>
      <c r="I526" t="s">
        <v>54</v>
      </c>
      <c r="J526">
        <f>VLOOKUP(B526,自助退!B:F,5,FALSE)</f>
        <v>305</v>
      </c>
      <c r="K526" t="str">
        <f t="shared" si="8"/>
        <v/>
      </c>
    </row>
    <row r="527" spans="1:11" ht="14.25" hidden="1">
      <c r="A527" s="17">
        <v>42900.718865740739</v>
      </c>
      <c r="B527" s="15">
        <v>208400</v>
      </c>
      <c r="C527" t="s">
        <v>2679</v>
      </c>
      <c r="D527" t="s">
        <v>2680</v>
      </c>
      <c r="E527" t="s">
        <v>2681</v>
      </c>
      <c r="F527" s="15">
        <v>-7</v>
      </c>
      <c r="G527" t="s">
        <v>31</v>
      </c>
      <c r="H527" t="s">
        <v>87</v>
      </c>
      <c r="I527" t="s">
        <v>54</v>
      </c>
      <c r="J527">
        <f>VLOOKUP(B527,自助退!B:F,5,FALSE)</f>
        <v>7</v>
      </c>
      <c r="K527" t="str">
        <f t="shared" si="8"/>
        <v/>
      </c>
    </row>
    <row r="528" spans="1:11" ht="14.25" hidden="1">
      <c r="A528" s="17">
        <v>42900.720138888886</v>
      </c>
      <c r="B528" s="15">
        <v>208426</v>
      </c>
      <c r="C528" t="s">
        <v>2682</v>
      </c>
      <c r="D528" t="s">
        <v>2683</v>
      </c>
      <c r="E528" t="s">
        <v>2684</v>
      </c>
      <c r="F528" s="15">
        <v>-2</v>
      </c>
      <c r="G528" t="s">
        <v>31</v>
      </c>
      <c r="H528" t="s">
        <v>87</v>
      </c>
      <c r="I528" t="s">
        <v>54</v>
      </c>
      <c r="J528">
        <f>VLOOKUP(B528,自助退!B:F,5,FALSE)</f>
        <v>2</v>
      </c>
      <c r="K528" t="str">
        <f t="shared" si="8"/>
        <v/>
      </c>
    </row>
    <row r="529" spans="1:11" ht="14.25" hidden="1">
      <c r="A529" s="17">
        <v>42900.722256944442</v>
      </c>
      <c r="B529" s="15">
        <v>208474</v>
      </c>
      <c r="C529" t="s">
        <v>2685</v>
      </c>
      <c r="D529" t="s">
        <v>2686</v>
      </c>
      <c r="E529" t="s">
        <v>2687</v>
      </c>
      <c r="F529" s="15">
        <v>-556</v>
      </c>
      <c r="G529" t="s">
        <v>31</v>
      </c>
      <c r="H529" t="s">
        <v>105</v>
      </c>
      <c r="I529" t="s">
        <v>54</v>
      </c>
      <c r="J529">
        <f>VLOOKUP(B529,自助退!B:F,5,FALSE)</f>
        <v>556</v>
      </c>
      <c r="K529" t="str">
        <f t="shared" si="8"/>
        <v/>
      </c>
    </row>
    <row r="530" spans="1:11" ht="14.25" hidden="1">
      <c r="A530" s="17">
        <v>42900.724479166667</v>
      </c>
      <c r="B530" s="15">
        <v>208518</v>
      </c>
      <c r="C530" t="s">
        <v>2688</v>
      </c>
      <c r="D530" t="s">
        <v>2689</v>
      </c>
      <c r="E530" t="s">
        <v>2690</v>
      </c>
      <c r="F530" s="15">
        <v>-305</v>
      </c>
      <c r="G530" t="s">
        <v>31</v>
      </c>
      <c r="H530" t="s">
        <v>85</v>
      </c>
      <c r="I530" t="s">
        <v>54</v>
      </c>
      <c r="J530">
        <f>VLOOKUP(B530,自助退!B:F,5,FALSE)</f>
        <v>305</v>
      </c>
      <c r="K530" t="str">
        <f t="shared" si="8"/>
        <v/>
      </c>
    </row>
    <row r="531" spans="1:11" ht="14.25" hidden="1">
      <c r="A531" s="17">
        <v>42900.729837962965</v>
      </c>
      <c r="B531" s="15">
        <v>208626</v>
      </c>
      <c r="C531" t="s">
        <v>2691</v>
      </c>
      <c r="D531" t="s">
        <v>2692</v>
      </c>
      <c r="E531" t="s">
        <v>2693</v>
      </c>
      <c r="F531" s="15">
        <v>-500</v>
      </c>
      <c r="G531" t="s">
        <v>31</v>
      </c>
      <c r="H531" t="s">
        <v>98</v>
      </c>
      <c r="I531" t="s">
        <v>54</v>
      </c>
      <c r="J531">
        <f>VLOOKUP(B531,自助退!B:F,5,FALSE)</f>
        <v>500</v>
      </c>
      <c r="K531" t="str">
        <f t="shared" si="8"/>
        <v/>
      </c>
    </row>
    <row r="532" spans="1:11" ht="14.25" hidden="1">
      <c r="A532" s="17">
        <v>42900.735682870371</v>
      </c>
      <c r="B532" s="15">
        <v>208754</v>
      </c>
      <c r="C532" t="s">
        <v>2694</v>
      </c>
      <c r="D532" t="s">
        <v>2695</v>
      </c>
      <c r="E532" t="s">
        <v>2696</v>
      </c>
      <c r="F532" s="15">
        <v>-50</v>
      </c>
      <c r="G532" t="s">
        <v>31</v>
      </c>
      <c r="H532" t="s">
        <v>105</v>
      </c>
      <c r="I532" t="s">
        <v>54</v>
      </c>
      <c r="J532">
        <f>VLOOKUP(B532,自助退!B:F,5,FALSE)</f>
        <v>50</v>
      </c>
      <c r="K532" t="str">
        <f t="shared" si="8"/>
        <v/>
      </c>
    </row>
    <row r="533" spans="1:11" ht="14.25" hidden="1">
      <c r="A533" s="17">
        <v>42900.736122685186</v>
      </c>
      <c r="B533" s="15">
        <v>208761</v>
      </c>
      <c r="C533" t="s">
        <v>2697</v>
      </c>
      <c r="D533" t="s">
        <v>2695</v>
      </c>
      <c r="E533" t="s">
        <v>2696</v>
      </c>
      <c r="F533" s="15">
        <v>-219</v>
      </c>
      <c r="G533" t="s">
        <v>31</v>
      </c>
      <c r="H533" t="s">
        <v>105</v>
      </c>
      <c r="I533" t="s">
        <v>54</v>
      </c>
      <c r="J533">
        <f>VLOOKUP(B533,自助退!B:F,5,FALSE)</f>
        <v>219</v>
      </c>
      <c r="K533" t="str">
        <f t="shared" si="8"/>
        <v/>
      </c>
    </row>
    <row r="534" spans="1:11" ht="14.25" hidden="1">
      <c r="A534" s="17">
        <v>42900.738761574074</v>
      </c>
      <c r="B534" s="15">
        <v>208817</v>
      </c>
      <c r="C534" t="s">
        <v>2698</v>
      </c>
      <c r="D534" t="s">
        <v>2699</v>
      </c>
      <c r="E534" t="s">
        <v>2700</v>
      </c>
      <c r="F534" s="15">
        <v>-980</v>
      </c>
      <c r="G534" t="s">
        <v>31</v>
      </c>
      <c r="H534" t="s">
        <v>101</v>
      </c>
      <c r="I534" t="s">
        <v>54</v>
      </c>
      <c r="J534">
        <f>VLOOKUP(B534,自助退!B:F,5,FALSE)</f>
        <v>980</v>
      </c>
      <c r="K534" t="str">
        <f t="shared" si="8"/>
        <v/>
      </c>
    </row>
    <row r="535" spans="1:11" ht="14.25" hidden="1">
      <c r="A535" s="17">
        <v>42900.739293981482</v>
      </c>
      <c r="B535" s="15">
        <v>208823</v>
      </c>
      <c r="C535" t="s">
        <v>2701</v>
      </c>
      <c r="D535" t="s">
        <v>2702</v>
      </c>
      <c r="E535" t="s">
        <v>2703</v>
      </c>
      <c r="F535" s="15">
        <v>-470</v>
      </c>
      <c r="G535" t="s">
        <v>31</v>
      </c>
      <c r="H535" t="s">
        <v>101</v>
      </c>
      <c r="I535" t="s">
        <v>54</v>
      </c>
      <c r="J535">
        <f>VLOOKUP(B535,自助退!B:F,5,FALSE)</f>
        <v>470</v>
      </c>
      <c r="K535" t="str">
        <f t="shared" si="8"/>
        <v/>
      </c>
    </row>
    <row r="536" spans="1:11" ht="14.25" hidden="1">
      <c r="A536" s="17">
        <v>42900.739814814813</v>
      </c>
      <c r="B536" s="15">
        <v>208830</v>
      </c>
      <c r="C536" t="s">
        <v>2704</v>
      </c>
      <c r="D536" t="s">
        <v>2705</v>
      </c>
      <c r="E536" t="s">
        <v>2706</v>
      </c>
      <c r="F536" s="15">
        <v>-400</v>
      </c>
      <c r="G536" t="s">
        <v>31</v>
      </c>
      <c r="H536" t="s">
        <v>98</v>
      </c>
      <c r="I536" t="s">
        <v>54</v>
      </c>
      <c r="J536">
        <f>VLOOKUP(B536,自助退!B:F,5,FALSE)</f>
        <v>400</v>
      </c>
      <c r="K536" t="str">
        <f t="shared" si="8"/>
        <v/>
      </c>
    </row>
    <row r="537" spans="1:11" ht="14.25" hidden="1">
      <c r="A537" s="17">
        <v>42900.746145833335</v>
      </c>
      <c r="B537" s="15">
        <v>208893</v>
      </c>
      <c r="D537" t="s">
        <v>2708</v>
      </c>
      <c r="E537" t="s">
        <v>2709</v>
      </c>
      <c r="F537" s="15">
        <v>-164</v>
      </c>
      <c r="G537" t="s">
        <v>31</v>
      </c>
      <c r="H537" t="s">
        <v>109</v>
      </c>
      <c r="I537" t="s">
        <v>71</v>
      </c>
      <c r="J537">
        <f>VLOOKUP(B537,自助退!B:F,5,FALSE)</f>
        <v>164</v>
      </c>
      <c r="K537" t="str">
        <f t="shared" si="8"/>
        <v/>
      </c>
    </row>
    <row r="538" spans="1:11" ht="14.25" hidden="1">
      <c r="A538" s="17">
        <v>42900.748969907407</v>
      </c>
      <c r="B538" s="15">
        <v>208929</v>
      </c>
      <c r="C538" t="s">
        <v>2710</v>
      </c>
      <c r="D538" t="s">
        <v>2630</v>
      </c>
      <c r="E538" t="s">
        <v>2631</v>
      </c>
      <c r="F538" s="15">
        <v>-10</v>
      </c>
      <c r="G538" t="s">
        <v>31</v>
      </c>
      <c r="H538" t="s">
        <v>105</v>
      </c>
      <c r="I538" t="s">
        <v>54</v>
      </c>
      <c r="J538">
        <f>VLOOKUP(B538,自助退!B:F,5,FALSE)</f>
        <v>10</v>
      </c>
      <c r="K538" t="str">
        <f t="shared" si="8"/>
        <v/>
      </c>
    </row>
    <row r="539" spans="1:11" ht="14.25" hidden="1">
      <c r="A539" s="17">
        <v>42900.749814814815</v>
      </c>
      <c r="B539" s="15">
        <v>208943</v>
      </c>
      <c r="C539" t="s">
        <v>2711</v>
      </c>
      <c r="D539" t="s">
        <v>2712</v>
      </c>
      <c r="E539" t="s">
        <v>2713</v>
      </c>
      <c r="F539" s="15">
        <v>-1647</v>
      </c>
      <c r="G539" t="s">
        <v>31</v>
      </c>
      <c r="H539" t="s">
        <v>83</v>
      </c>
      <c r="I539" t="s">
        <v>54</v>
      </c>
      <c r="J539">
        <f>VLOOKUP(B539,自助退!B:F,5,FALSE)</f>
        <v>1647</v>
      </c>
      <c r="K539" t="str">
        <f t="shared" si="8"/>
        <v/>
      </c>
    </row>
    <row r="540" spans="1:11" ht="14.25" hidden="1">
      <c r="A540" s="17">
        <v>42900.751168981478</v>
      </c>
      <c r="B540" s="15">
        <v>208951</v>
      </c>
      <c r="C540" t="s">
        <v>2714</v>
      </c>
      <c r="D540" t="s">
        <v>2715</v>
      </c>
      <c r="E540" t="s">
        <v>2322</v>
      </c>
      <c r="F540" s="15">
        <v>-324</v>
      </c>
      <c r="G540" t="s">
        <v>31</v>
      </c>
      <c r="H540" t="s">
        <v>98</v>
      </c>
      <c r="I540" t="s">
        <v>54</v>
      </c>
      <c r="J540">
        <f>VLOOKUP(B540,自助退!B:F,5,FALSE)</f>
        <v>324</v>
      </c>
      <c r="K540" t="str">
        <f t="shared" si="8"/>
        <v/>
      </c>
    </row>
    <row r="541" spans="1:11" ht="14.25" hidden="1">
      <c r="A541" s="17">
        <v>42900.757233796299</v>
      </c>
      <c r="B541" s="15">
        <v>208986</v>
      </c>
      <c r="D541" t="s">
        <v>2717</v>
      </c>
      <c r="E541" t="s">
        <v>2718</v>
      </c>
      <c r="F541" s="15">
        <v>-25</v>
      </c>
      <c r="G541" t="s">
        <v>31</v>
      </c>
      <c r="H541" t="s">
        <v>112</v>
      </c>
      <c r="I541" t="s">
        <v>71</v>
      </c>
      <c r="J541">
        <f>VLOOKUP(B541,自助退!B:F,5,FALSE)</f>
        <v>25</v>
      </c>
      <c r="K541" t="str">
        <f t="shared" si="8"/>
        <v/>
      </c>
    </row>
    <row r="542" spans="1:11" ht="14.25" hidden="1">
      <c r="A542" s="17">
        <v>42900.762997685182</v>
      </c>
      <c r="B542" s="15">
        <v>209012</v>
      </c>
      <c r="C542" t="s">
        <v>2719</v>
      </c>
      <c r="D542" t="s">
        <v>2720</v>
      </c>
      <c r="E542" t="s">
        <v>2721</v>
      </c>
      <c r="F542" s="15">
        <v>-46</v>
      </c>
      <c r="G542" t="s">
        <v>31</v>
      </c>
      <c r="H542" t="s">
        <v>87</v>
      </c>
      <c r="I542" t="s">
        <v>54</v>
      </c>
      <c r="J542">
        <f>VLOOKUP(B542,自助退!B:F,5,FALSE)</f>
        <v>46</v>
      </c>
      <c r="K542" t="str">
        <f t="shared" si="8"/>
        <v/>
      </c>
    </row>
    <row r="543" spans="1:11" ht="14.25" hidden="1">
      <c r="A543" s="17">
        <v>42900.767928240741</v>
      </c>
      <c r="B543" s="15">
        <v>209033</v>
      </c>
      <c r="C543" t="s">
        <v>2722</v>
      </c>
      <c r="D543" t="s">
        <v>2723</v>
      </c>
      <c r="E543" t="s">
        <v>2724</v>
      </c>
      <c r="F543" s="15">
        <v>-1000</v>
      </c>
      <c r="G543" t="s">
        <v>31</v>
      </c>
      <c r="H543" t="s">
        <v>85</v>
      </c>
      <c r="I543" t="s">
        <v>54</v>
      </c>
      <c r="J543">
        <f>VLOOKUP(B543,自助退!B:F,5,FALSE)</f>
        <v>1000</v>
      </c>
      <c r="K543" t="str">
        <f t="shared" si="8"/>
        <v/>
      </c>
    </row>
    <row r="544" spans="1:11" ht="14.25" hidden="1">
      <c r="A544" s="17">
        <v>42900.849560185183</v>
      </c>
      <c r="B544" s="15">
        <v>209288</v>
      </c>
      <c r="C544" t="s">
        <v>2725</v>
      </c>
      <c r="D544" t="s">
        <v>2726</v>
      </c>
      <c r="E544" t="s">
        <v>2727</v>
      </c>
      <c r="F544" s="15">
        <v>-500</v>
      </c>
      <c r="G544" t="s">
        <v>31</v>
      </c>
      <c r="H544" t="s">
        <v>98</v>
      </c>
      <c r="I544" t="s">
        <v>54</v>
      </c>
      <c r="J544">
        <f>VLOOKUP(B544,自助退!B:F,5,FALSE)</f>
        <v>500</v>
      </c>
      <c r="K544" t="str">
        <f t="shared" si="8"/>
        <v/>
      </c>
    </row>
    <row r="545" spans="1:11" ht="14.25" hidden="1">
      <c r="A545" s="17">
        <v>42900.872245370374</v>
      </c>
      <c r="B545" s="15">
        <v>209355</v>
      </c>
      <c r="C545" t="s">
        <v>2728</v>
      </c>
      <c r="D545" t="s">
        <v>2572</v>
      </c>
      <c r="E545" t="s">
        <v>2573</v>
      </c>
      <c r="F545" s="15">
        <v>-3000</v>
      </c>
      <c r="G545" t="s">
        <v>31</v>
      </c>
      <c r="H545" t="s">
        <v>84</v>
      </c>
      <c r="I545" t="s">
        <v>54</v>
      </c>
      <c r="J545">
        <f>VLOOKUP(B545,自助退!B:F,5,FALSE)</f>
        <v>3000</v>
      </c>
      <c r="K545" t="str">
        <f t="shared" si="8"/>
        <v/>
      </c>
    </row>
    <row r="546" spans="1:11" ht="14.25" hidden="1">
      <c r="A546" s="17">
        <v>42900.873043981483</v>
      </c>
      <c r="B546" s="15">
        <v>209358</v>
      </c>
      <c r="C546" t="s">
        <v>2729</v>
      </c>
      <c r="D546" t="s">
        <v>2646</v>
      </c>
      <c r="E546" t="s">
        <v>2647</v>
      </c>
      <c r="F546" s="15">
        <v>-2000</v>
      </c>
      <c r="G546" t="s">
        <v>31</v>
      </c>
      <c r="H546" t="s">
        <v>84</v>
      </c>
      <c r="I546" t="s">
        <v>54</v>
      </c>
      <c r="J546">
        <f>VLOOKUP(B546,自助退!B:F,5,FALSE)</f>
        <v>2000</v>
      </c>
      <c r="K546" t="str">
        <f t="shared" si="8"/>
        <v/>
      </c>
    </row>
    <row r="547" spans="1:11" ht="14.25">
      <c r="A547" s="17">
        <v>42901.005567129629</v>
      </c>
      <c r="B547" s="15">
        <v>209598</v>
      </c>
      <c r="D547" t="s">
        <v>2731</v>
      </c>
      <c r="E547" t="s">
        <v>2327</v>
      </c>
      <c r="F547" s="15">
        <v>-398</v>
      </c>
      <c r="G547" t="s">
        <v>31</v>
      </c>
      <c r="H547" t="s">
        <v>93</v>
      </c>
      <c r="I547" t="s">
        <v>71</v>
      </c>
      <c r="J547">
        <f>VLOOKUP(B547,自助退!B:F,5,FALSE)</f>
        <v>398</v>
      </c>
      <c r="K547" t="str">
        <f t="shared" si="8"/>
        <v/>
      </c>
    </row>
    <row r="548" spans="1:11" ht="14.25">
      <c r="A548" s="17">
        <v>42901.326412037037</v>
      </c>
      <c r="B548" s="15">
        <v>210252</v>
      </c>
      <c r="C548" t="s">
        <v>1981</v>
      </c>
      <c r="D548" t="s">
        <v>2157</v>
      </c>
      <c r="E548" t="s">
        <v>2158</v>
      </c>
      <c r="F548" s="15">
        <v>-9052</v>
      </c>
      <c r="G548" t="s">
        <v>31</v>
      </c>
      <c r="H548" t="s">
        <v>84</v>
      </c>
      <c r="I548" t="s">
        <v>71</v>
      </c>
      <c r="J548">
        <f>VLOOKUP(B548,自助退!B:F,5,FALSE)</f>
        <v>9052</v>
      </c>
      <c r="K548" t="str">
        <f t="shared" si="8"/>
        <v/>
      </c>
    </row>
    <row r="549" spans="1:11" ht="14.25">
      <c r="A549" s="17">
        <v>42901.368287037039</v>
      </c>
      <c r="B549" s="15">
        <v>212725</v>
      </c>
      <c r="C549" t="s">
        <v>2732</v>
      </c>
      <c r="D549" t="s">
        <v>2733</v>
      </c>
      <c r="E549" t="s">
        <v>2734</v>
      </c>
      <c r="F549" s="15">
        <v>-1045</v>
      </c>
      <c r="G549" t="s">
        <v>31</v>
      </c>
      <c r="H549" t="s">
        <v>86</v>
      </c>
      <c r="I549" t="s">
        <v>54</v>
      </c>
      <c r="J549">
        <f>VLOOKUP(B549,自助退!B:F,5,FALSE)</f>
        <v>1045</v>
      </c>
      <c r="K549" t="str">
        <f t="shared" si="8"/>
        <v/>
      </c>
    </row>
    <row r="550" spans="1:11" ht="14.25">
      <c r="A550" s="17">
        <v>42901.369074074071</v>
      </c>
      <c r="B550" s="15">
        <v>212784</v>
      </c>
      <c r="C550" t="s">
        <v>2735</v>
      </c>
      <c r="D550" t="s">
        <v>2736</v>
      </c>
      <c r="E550" t="s">
        <v>2737</v>
      </c>
      <c r="F550" s="15">
        <v>-142</v>
      </c>
      <c r="G550" t="s">
        <v>31</v>
      </c>
      <c r="H550" t="s">
        <v>86</v>
      </c>
      <c r="I550" t="s">
        <v>54</v>
      </c>
      <c r="J550">
        <f>VLOOKUP(B550,自助退!B:F,5,FALSE)</f>
        <v>142</v>
      </c>
      <c r="K550" t="str">
        <f t="shared" si="8"/>
        <v/>
      </c>
    </row>
    <row r="551" spans="1:11" ht="14.25">
      <c r="A551" s="17">
        <v>42901.381226851852</v>
      </c>
      <c r="B551" s="15">
        <v>213751</v>
      </c>
      <c r="C551" t="s">
        <v>2739</v>
      </c>
      <c r="D551" t="s">
        <v>2740</v>
      </c>
      <c r="E551" t="s">
        <v>2741</v>
      </c>
      <c r="F551" s="15">
        <v>-214</v>
      </c>
      <c r="G551" t="s">
        <v>31</v>
      </c>
      <c r="H551" t="s">
        <v>112</v>
      </c>
      <c r="I551" t="s">
        <v>54</v>
      </c>
      <c r="J551">
        <f>VLOOKUP(B551,自助退!B:F,5,FALSE)</f>
        <v>214</v>
      </c>
      <c r="K551" t="str">
        <f t="shared" si="8"/>
        <v/>
      </c>
    </row>
    <row r="552" spans="1:11" ht="14.25">
      <c r="A552" s="17">
        <v>42901.381782407407</v>
      </c>
      <c r="B552" s="15">
        <v>213800</v>
      </c>
      <c r="C552" t="s">
        <v>2742</v>
      </c>
      <c r="D552" t="s">
        <v>2743</v>
      </c>
      <c r="E552" t="s">
        <v>2744</v>
      </c>
      <c r="F552" s="15">
        <v>-1000</v>
      </c>
      <c r="G552" t="s">
        <v>31</v>
      </c>
      <c r="H552" t="s">
        <v>112</v>
      </c>
      <c r="I552" t="s">
        <v>54</v>
      </c>
      <c r="J552">
        <f>VLOOKUP(B552,自助退!B:F,5,FALSE)</f>
        <v>1000</v>
      </c>
      <c r="K552" t="str">
        <f t="shared" si="8"/>
        <v/>
      </c>
    </row>
    <row r="553" spans="1:11" ht="14.25">
      <c r="A553" s="17">
        <v>42901.381990740738</v>
      </c>
      <c r="B553" s="15">
        <v>213811</v>
      </c>
      <c r="C553" t="s">
        <v>2745</v>
      </c>
      <c r="D553" t="s">
        <v>2743</v>
      </c>
      <c r="E553" t="s">
        <v>2744</v>
      </c>
      <c r="F553" s="15">
        <v>-297</v>
      </c>
      <c r="G553" t="s">
        <v>31</v>
      </c>
      <c r="H553" t="s">
        <v>112</v>
      </c>
      <c r="I553" t="s">
        <v>54</v>
      </c>
      <c r="J553">
        <f>VLOOKUP(B553,自助退!B:F,5,FALSE)</f>
        <v>297</v>
      </c>
      <c r="K553" t="str">
        <f t="shared" si="8"/>
        <v/>
      </c>
    </row>
    <row r="554" spans="1:11" ht="14.25">
      <c r="A554" s="17">
        <v>42901.382303240738</v>
      </c>
      <c r="B554" s="15">
        <v>213843</v>
      </c>
      <c r="C554" t="s">
        <v>2746</v>
      </c>
      <c r="D554" t="s">
        <v>2747</v>
      </c>
      <c r="E554" t="s">
        <v>2748</v>
      </c>
      <c r="F554" s="15">
        <v>-94</v>
      </c>
      <c r="G554" t="s">
        <v>31</v>
      </c>
      <c r="H554" t="s">
        <v>84</v>
      </c>
      <c r="I554" t="s">
        <v>54</v>
      </c>
      <c r="J554">
        <f>VLOOKUP(B554,自助退!B:F,5,FALSE)</f>
        <v>94</v>
      </c>
      <c r="K554" t="str">
        <f t="shared" si="8"/>
        <v/>
      </c>
    </row>
    <row r="555" spans="1:11" ht="14.25">
      <c r="A555" s="17">
        <v>42901.406331018516</v>
      </c>
      <c r="B555" s="15">
        <v>215667</v>
      </c>
      <c r="C555" t="s">
        <v>2749</v>
      </c>
      <c r="D555" t="s">
        <v>2750</v>
      </c>
      <c r="E555" t="s">
        <v>2751</v>
      </c>
      <c r="F555" s="15">
        <v>-3100</v>
      </c>
      <c r="G555" t="s">
        <v>31</v>
      </c>
      <c r="H555" t="s">
        <v>95</v>
      </c>
      <c r="I555" t="s">
        <v>54</v>
      </c>
      <c r="J555">
        <f>VLOOKUP(B555,自助退!B:F,5,FALSE)</f>
        <v>3100</v>
      </c>
      <c r="K555" t="str">
        <f t="shared" si="8"/>
        <v/>
      </c>
    </row>
    <row r="556" spans="1:11" ht="14.25">
      <c r="A556" s="17">
        <v>42901.412245370368</v>
      </c>
      <c r="B556" s="15">
        <v>216128</v>
      </c>
      <c r="C556" t="s">
        <v>2752</v>
      </c>
      <c r="D556" t="s">
        <v>2314</v>
      </c>
      <c r="E556" t="s">
        <v>2315</v>
      </c>
      <c r="F556" s="15">
        <v>-365</v>
      </c>
      <c r="G556" t="s">
        <v>31</v>
      </c>
      <c r="H556" t="s">
        <v>83</v>
      </c>
      <c r="I556" t="s">
        <v>54</v>
      </c>
      <c r="J556">
        <f>VLOOKUP(B556,自助退!B:F,5,FALSE)</f>
        <v>365</v>
      </c>
      <c r="K556" t="str">
        <f t="shared" si="8"/>
        <v/>
      </c>
    </row>
    <row r="557" spans="1:11" ht="14.25">
      <c r="A557" s="17">
        <v>42901.413831018515</v>
      </c>
      <c r="B557" s="15">
        <v>216262</v>
      </c>
      <c r="C557" t="s">
        <v>2753</v>
      </c>
      <c r="D557" t="s">
        <v>2754</v>
      </c>
      <c r="E557" t="s">
        <v>1505</v>
      </c>
      <c r="F557" s="15">
        <v>-1088</v>
      </c>
      <c r="G557" t="s">
        <v>31</v>
      </c>
      <c r="H557" t="s">
        <v>104</v>
      </c>
      <c r="I557" t="s">
        <v>54</v>
      </c>
      <c r="J557">
        <f>VLOOKUP(B557,自助退!B:F,5,FALSE)</f>
        <v>1088</v>
      </c>
      <c r="K557" t="str">
        <f t="shared" si="8"/>
        <v/>
      </c>
    </row>
    <row r="558" spans="1:11" ht="14.25">
      <c r="A558" s="17">
        <v>42901.415879629632</v>
      </c>
      <c r="B558" s="15">
        <v>216403</v>
      </c>
      <c r="C558" t="s">
        <v>2755</v>
      </c>
      <c r="D558" t="s">
        <v>2756</v>
      </c>
      <c r="E558" t="s">
        <v>2757</v>
      </c>
      <c r="F558" s="15">
        <v>-2</v>
      </c>
      <c r="G558" t="s">
        <v>31</v>
      </c>
      <c r="H558" t="s">
        <v>1984</v>
      </c>
      <c r="I558" t="s">
        <v>54</v>
      </c>
      <c r="J558">
        <f>VLOOKUP(B558,自助退!B:F,5,FALSE)</f>
        <v>2</v>
      </c>
      <c r="K558" t="str">
        <f t="shared" si="8"/>
        <v/>
      </c>
    </row>
    <row r="559" spans="1:11" ht="14.25">
      <c r="A559" s="17">
        <v>42901.417199074072</v>
      </c>
      <c r="B559" s="15">
        <v>216503</v>
      </c>
      <c r="C559" t="s">
        <v>2758</v>
      </c>
      <c r="D559" t="s">
        <v>2759</v>
      </c>
      <c r="E559" t="s">
        <v>2760</v>
      </c>
      <c r="F559" s="15">
        <v>-300</v>
      </c>
      <c r="G559" t="s">
        <v>31</v>
      </c>
      <c r="H559" t="s">
        <v>102</v>
      </c>
      <c r="I559" t="s">
        <v>54</v>
      </c>
      <c r="J559">
        <f>VLOOKUP(B559,自助退!B:F,5,FALSE)</f>
        <v>300</v>
      </c>
      <c r="K559" t="str">
        <f t="shared" si="8"/>
        <v/>
      </c>
    </row>
    <row r="560" spans="1:11" ht="14.25">
      <c r="A560" s="17">
        <v>42901.417569444442</v>
      </c>
      <c r="B560" s="15">
        <v>216532</v>
      </c>
      <c r="C560" t="s">
        <v>1981</v>
      </c>
      <c r="D560" t="s">
        <v>2761</v>
      </c>
      <c r="E560" t="s">
        <v>2762</v>
      </c>
      <c r="F560" s="15">
        <v>-550</v>
      </c>
      <c r="G560" t="s">
        <v>31</v>
      </c>
      <c r="H560" t="s">
        <v>100</v>
      </c>
      <c r="I560" t="s">
        <v>71</v>
      </c>
      <c r="J560">
        <f>VLOOKUP(B560,自助退!B:F,5,FALSE)</f>
        <v>550</v>
      </c>
      <c r="K560" t="str">
        <f t="shared" si="8"/>
        <v/>
      </c>
    </row>
    <row r="561" spans="1:11" ht="14.25">
      <c r="A561" s="17">
        <v>42901.424108796295</v>
      </c>
      <c r="B561" s="15">
        <v>217025</v>
      </c>
      <c r="C561" t="s">
        <v>2763</v>
      </c>
      <c r="D561" t="s">
        <v>2764</v>
      </c>
      <c r="E561" t="s">
        <v>2765</v>
      </c>
      <c r="F561" s="15">
        <v>-4000</v>
      </c>
      <c r="G561" t="s">
        <v>31</v>
      </c>
      <c r="H561" t="s">
        <v>105</v>
      </c>
      <c r="I561" t="s">
        <v>54</v>
      </c>
      <c r="J561">
        <f>VLOOKUP(B561,自助退!B:F,5,FALSE)</f>
        <v>4000</v>
      </c>
      <c r="K561" t="str">
        <f t="shared" si="8"/>
        <v/>
      </c>
    </row>
    <row r="562" spans="1:11" ht="14.25">
      <c r="A562" s="17">
        <v>42901.427002314813</v>
      </c>
      <c r="B562" s="15">
        <v>217266</v>
      </c>
      <c r="C562" t="s">
        <v>2766</v>
      </c>
      <c r="D562" t="s">
        <v>2767</v>
      </c>
      <c r="E562" t="s">
        <v>2768</v>
      </c>
      <c r="F562" s="15">
        <v>-6300</v>
      </c>
      <c r="G562" t="s">
        <v>31</v>
      </c>
      <c r="H562" t="s">
        <v>60</v>
      </c>
      <c r="I562" t="s">
        <v>54</v>
      </c>
      <c r="J562">
        <f>VLOOKUP(B562,自助退!B:F,5,FALSE)</f>
        <v>6300</v>
      </c>
      <c r="K562" t="str">
        <f t="shared" si="8"/>
        <v/>
      </c>
    </row>
    <row r="563" spans="1:11" ht="14.25">
      <c r="A563" s="17">
        <v>42901.439074074071</v>
      </c>
      <c r="B563" s="15">
        <v>218101</v>
      </c>
      <c r="C563" t="s">
        <v>2769</v>
      </c>
      <c r="D563" t="s">
        <v>2770</v>
      </c>
      <c r="E563" t="s">
        <v>2771</v>
      </c>
      <c r="F563" s="15">
        <v>-100</v>
      </c>
      <c r="G563" t="s">
        <v>31</v>
      </c>
      <c r="H563" t="s">
        <v>48</v>
      </c>
      <c r="I563" t="s">
        <v>54</v>
      </c>
      <c r="J563">
        <f>VLOOKUP(B563,自助退!B:F,5,FALSE)</f>
        <v>100</v>
      </c>
      <c r="K563" t="str">
        <f t="shared" si="8"/>
        <v/>
      </c>
    </row>
    <row r="564" spans="1:11" ht="14.25">
      <c r="A564" s="17">
        <v>42901.445416666669</v>
      </c>
      <c r="B564" s="15">
        <v>218556</v>
      </c>
      <c r="C564" t="s">
        <v>2772</v>
      </c>
      <c r="D564" t="s">
        <v>2773</v>
      </c>
      <c r="E564" t="s">
        <v>2774</v>
      </c>
      <c r="F564" s="15">
        <v>-1572</v>
      </c>
      <c r="G564" t="s">
        <v>31</v>
      </c>
      <c r="H564" t="s">
        <v>111</v>
      </c>
      <c r="I564" t="s">
        <v>54</v>
      </c>
      <c r="J564">
        <f>VLOOKUP(B564,自助退!B:F,5,FALSE)</f>
        <v>1572</v>
      </c>
      <c r="K564" t="str">
        <f t="shared" si="8"/>
        <v/>
      </c>
    </row>
    <row r="565" spans="1:11" ht="14.25">
      <c r="A565" s="17">
        <v>42901.460358796299</v>
      </c>
      <c r="B565" s="15">
        <v>219501</v>
      </c>
      <c r="C565" t="s">
        <v>2775</v>
      </c>
      <c r="D565" t="s">
        <v>2776</v>
      </c>
      <c r="E565" t="s">
        <v>2777</v>
      </c>
      <c r="F565" s="15">
        <v>-81</v>
      </c>
      <c r="G565" t="s">
        <v>31</v>
      </c>
      <c r="H565" t="s">
        <v>95</v>
      </c>
      <c r="I565" t="s">
        <v>54</v>
      </c>
      <c r="J565">
        <f>VLOOKUP(B565,自助退!B:F,5,FALSE)</f>
        <v>81</v>
      </c>
      <c r="K565" t="str">
        <f t="shared" si="8"/>
        <v/>
      </c>
    </row>
    <row r="566" spans="1:11" ht="14.25">
      <c r="A566" s="17">
        <v>42901.463645833333</v>
      </c>
      <c r="B566" s="15">
        <v>219699</v>
      </c>
      <c r="C566" t="s">
        <v>2778</v>
      </c>
      <c r="D566" t="s">
        <v>2779</v>
      </c>
      <c r="E566" t="s">
        <v>2780</v>
      </c>
      <c r="F566" s="15">
        <v>-89</v>
      </c>
      <c r="G566" t="s">
        <v>31</v>
      </c>
      <c r="H566" t="s">
        <v>113</v>
      </c>
      <c r="I566" t="s">
        <v>54</v>
      </c>
      <c r="J566">
        <f>VLOOKUP(B566,自助退!B:F,5,FALSE)</f>
        <v>89</v>
      </c>
      <c r="K566" t="str">
        <f t="shared" si="8"/>
        <v/>
      </c>
    </row>
    <row r="567" spans="1:11" ht="14.25">
      <c r="A567" s="17">
        <v>42901.466087962966</v>
      </c>
      <c r="B567" s="15">
        <v>219861</v>
      </c>
      <c r="C567" t="s">
        <v>2781</v>
      </c>
      <c r="D567" t="s">
        <v>2782</v>
      </c>
      <c r="E567" t="s">
        <v>2783</v>
      </c>
      <c r="F567" s="15">
        <v>-653</v>
      </c>
      <c r="G567" t="s">
        <v>31</v>
      </c>
      <c r="H567" t="s">
        <v>1993</v>
      </c>
      <c r="I567" t="s">
        <v>54</v>
      </c>
      <c r="J567">
        <f>VLOOKUP(B567,自助退!B:F,5,FALSE)</f>
        <v>653</v>
      </c>
      <c r="K567" t="str">
        <f t="shared" si="8"/>
        <v/>
      </c>
    </row>
    <row r="568" spans="1:11" ht="14.25">
      <c r="A568" s="17">
        <v>42901.471319444441</v>
      </c>
      <c r="B568" s="15">
        <v>220222</v>
      </c>
      <c r="C568" t="s">
        <v>2784</v>
      </c>
      <c r="D568" t="s">
        <v>2785</v>
      </c>
      <c r="E568" t="s">
        <v>2786</v>
      </c>
      <c r="F568" s="15">
        <v>-175</v>
      </c>
      <c r="G568" t="s">
        <v>31</v>
      </c>
      <c r="H568" t="s">
        <v>48</v>
      </c>
      <c r="I568" t="s">
        <v>54</v>
      </c>
      <c r="J568">
        <f>VLOOKUP(B568,自助退!B:F,5,FALSE)</f>
        <v>175</v>
      </c>
      <c r="K568" t="str">
        <f t="shared" si="8"/>
        <v/>
      </c>
    </row>
    <row r="569" spans="1:11" ht="14.25">
      <c r="A569" s="17">
        <v>42901.472060185188</v>
      </c>
      <c r="B569" s="15">
        <v>220273</v>
      </c>
      <c r="C569" t="s">
        <v>2787</v>
      </c>
      <c r="D569" t="s">
        <v>2788</v>
      </c>
      <c r="E569" t="s">
        <v>2789</v>
      </c>
      <c r="F569" s="15">
        <v>-5000</v>
      </c>
      <c r="G569" t="s">
        <v>31</v>
      </c>
      <c r="H569" t="s">
        <v>90</v>
      </c>
      <c r="I569" t="s">
        <v>54</v>
      </c>
      <c r="J569">
        <f>VLOOKUP(B569,自助退!B:F,5,FALSE)</f>
        <v>5000</v>
      </c>
      <c r="K569" t="str">
        <f t="shared" si="8"/>
        <v/>
      </c>
    </row>
    <row r="570" spans="1:11" ht="14.25">
      <c r="A570" s="17">
        <v>42901.473692129628</v>
      </c>
      <c r="B570" s="15">
        <v>220355</v>
      </c>
      <c r="C570" t="s">
        <v>1981</v>
      </c>
      <c r="D570" t="s">
        <v>185</v>
      </c>
      <c r="E570" t="s">
        <v>117</v>
      </c>
      <c r="F570" s="15">
        <v>-8154</v>
      </c>
      <c r="G570" t="s">
        <v>31</v>
      </c>
      <c r="H570" t="s">
        <v>91</v>
      </c>
      <c r="I570" t="s">
        <v>71</v>
      </c>
      <c r="J570">
        <f>VLOOKUP(B570,自助退!B:F,5,FALSE)</f>
        <v>8154</v>
      </c>
      <c r="K570" t="str">
        <f t="shared" si="8"/>
        <v/>
      </c>
    </row>
    <row r="571" spans="1:11" ht="14.25">
      <c r="A571" s="17">
        <v>42901.486354166664</v>
      </c>
      <c r="B571" s="15">
        <v>221090</v>
      </c>
      <c r="C571" t="s">
        <v>2790</v>
      </c>
      <c r="D571" t="s">
        <v>2791</v>
      </c>
      <c r="E571" t="s">
        <v>2792</v>
      </c>
      <c r="F571" s="15">
        <v>-1000</v>
      </c>
      <c r="G571" t="s">
        <v>31</v>
      </c>
      <c r="H571" t="s">
        <v>115</v>
      </c>
      <c r="I571" t="s">
        <v>54</v>
      </c>
      <c r="J571">
        <f>VLOOKUP(B571,自助退!B:F,5,FALSE)</f>
        <v>1000</v>
      </c>
      <c r="K571" t="str">
        <f t="shared" si="8"/>
        <v/>
      </c>
    </row>
    <row r="572" spans="1:11" ht="14.25">
      <c r="A572" s="17">
        <v>42901.486793981479</v>
      </c>
      <c r="B572" s="15">
        <v>221116</v>
      </c>
      <c r="C572" t="s">
        <v>2793</v>
      </c>
      <c r="D572" t="s">
        <v>2794</v>
      </c>
      <c r="E572" t="s">
        <v>2795</v>
      </c>
      <c r="F572" s="15">
        <v>-10</v>
      </c>
      <c r="G572" t="s">
        <v>31</v>
      </c>
      <c r="H572" t="s">
        <v>85</v>
      </c>
      <c r="I572" t="s">
        <v>54</v>
      </c>
      <c r="J572">
        <f>VLOOKUP(B572,自助退!B:F,5,FALSE)</f>
        <v>10</v>
      </c>
      <c r="K572" t="str">
        <f t="shared" si="8"/>
        <v/>
      </c>
    </row>
    <row r="573" spans="1:11" ht="14.25">
      <c r="A573" s="17">
        <v>42901.49015046296</v>
      </c>
      <c r="B573" s="15">
        <v>221257</v>
      </c>
      <c r="C573" t="s">
        <v>2796</v>
      </c>
      <c r="D573" t="s">
        <v>2797</v>
      </c>
      <c r="E573" t="s">
        <v>2798</v>
      </c>
      <c r="F573" s="15">
        <v>-935</v>
      </c>
      <c r="G573" t="s">
        <v>31</v>
      </c>
      <c r="H573" t="s">
        <v>84</v>
      </c>
      <c r="I573" t="s">
        <v>54</v>
      </c>
      <c r="J573">
        <f>VLOOKUP(B573,自助退!B:F,5,FALSE)</f>
        <v>935</v>
      </c>
      <c r="K573" t="str">
        <f t="shared" si="8"/>
        <v/>
      </c>
    </row>
    <row r="574" spans="1:11" ht="14.25">
      <c r="A574" s="17">
        <v>42901.508750000001</v>
      </c>
      <c r="B574" s="15">
        <v>221773</v>
      </c>
      <c r="C574" t="s">
        <v>2799</v>
      </c>
      <c r="D574" t="s">
        <v>2800</v>
      </c>
      <c r="E574" t="s">
        <v>2801</v>
      </c>
      <c r="F574" s="15">
        <v>-125</v>
      </c>
      <c r="G574" t="s">
        <v>31</v>
      </c>
      <c r="H574" t="s">
        <v>113</v>
      </c>
      <c r="I574" t="s">
        <v>54</v>
      </c>
      <c r="J574">
        <f>VLOOKUP(B574,自助退!B:F,5,FALSE)</f>
        <v>125</v>
      </c>
      <c r="K574" t="str">
        <f t="shared" si="8"/>
        <v/>
      </c>
    </row>
    <row r="575" spans="1:11" ht="14.25">
      <c r="A575" s="17">
        <v>42901.50990740741</v>
      </c>
      <c r="B575" s="15">
        <v>221794</v>
      </c>
      <c r="C575" t="s">
        <v>1981</v>
      </c>
      <c r="D575" t="s">
        <v>2802</v>
      </c>
      <c r="E575" t="s">
        <v>2803</v>
      </c>
      <c r="F575" s="15">
        <v>-6</v>
      </c>
      <c r="G575" t="s">
        <v>31</v>
      </c>
      <c r="H575" t="s">
        <v>112</v>
      </c>
      <c r="I575" t="s">
        <v>71</v>
      </c>
      <c r="J575">
        <f>VLOOKUP(B575,自助退!B:F,5,FALSE)</f>
        <v>6</v>
      </c>
      <c r="K575" t="str">
        <f t="shared" si="8"/>
        <v/>
      </c>
    </row>
    <row r="576" spans="1:11" ht="14.25">
      <c r="A576" s="17">
        <v>42901.513726851852</v>
      </c>
      <c r="B576" s="15">
        <v>221853</v>
      </c>
      <c r="C576" t="s">
        <v>2804</v>
      </c>
      <c r="D576" t="s">
        <v>484</v>
      </c>
      <c r="E576" t="s">
        <v>485</v>
      </c>
      <c r="F576" s="15">
        <v>-589</v>
      </c>
      <c r="G576" t="s">
        <v>31</v>
      </c>
      <c r="H576" t="s">
        <v>81</v>
      </c>
      <c r="I576" t="s">
        <v>54</v>
      </c>
      <c r="J576">
        <f>VLOOKUP(B576,自助退!B:F,5,FALSE)</f>
        <v>589</v>
      </c>
      <c r="K576" t="str">
        <f t="shared" si="8"/>
        <v/>
      </c>
    </row>
    <row r="577" spans="1:11" ht="14.25">
      <c r="A577" s="17">
        <v>42901.514699074076</v>
      </c>
      <c r="B577" s="15">
        <v>221869</v>
      </c>
      <c r="C577" t="s">
        <v>2805</v>
      </c>
      <c r="D577" t="s">
        <v>2806</v>
      </c>
      <c r="E577" t="s">
        <v>2807</v>
      </c>
      <c r="F577" s="15">
        <v>-500</v>
      </c>
      <c r="G577" t="s">
        <v>31</v>
      </c>
      <c r="H577" t="s">
        <v>1988</v>
      </c>
      <c r="I577" t="s">
        <v>54</v>
      </c>
      <c r="J577">
        <f>VLOOKUP(B577,自助退!B:F,5,FALSE)</f>
        <v>500</v>
      </c>
      <c r="K577" t="str">
        <f t="shared" si="8"/>
        <v/>
      </c>
    </row>
    <row r="578" spans="1:11" ht="14.25">
      <c r="A578" s="17">
        <v>42901.521099537036</v>
      </c>
      <c r="B578" s="15">
        <v>221973</v>
      </c>
      <c r="C578" t="s">
        <v>1981</v>
      </c>
      <c r="D578" t="s">
        <v>2808</v>
      </c>
      <c r="E578" t="s">
        <v>2809</v>
      </c>
      <c r="F578" s="15">
        <v>-4000</v>
      </c>
      <c r="G578" t="s">
        <v>31</v>
      </c>
      <c r="H578" t="s">
        <v>84</v>
      </c>
      <c r="I578" t="s">
        <v>71</v>
      </c>
      <c r="J578">
        <f>VLOOKUP(B578,自助退!B:F,5,FALSE)</f>
        <v>4000</v>
      </c>
      <c r="K578" t="str">
        <f t="shared" si="8"/>
        <v/>
      </c>
    </row>
    <row r="579" spans="1:11" ht="14.25">
      <c r="A579" s="17">
        <v>42901.522881944446</v>
      </c>
      <c r="B579" s="15">
        <v>221985</v>
      </c>
      <c r="C579" t="s">
        <v>2810</v>
      </c>
      <c r="D579" t="s">
        <v>2811</v>
      </c>
      <c r="E579" t="s">
        <v>2812</v>
      </c>
      <c r="F579" s="15">
        <v>-277</v>
      </c>
      <c r="G579" t="s">
        <v>31</v>
      </c>
      <c r="H579" t="s">
        <v>87</v>
      </c>
      <c r="I579" t="s">
        <v>54</v>
      </c>
      <c r="J579">
        <f>VLOOKUP(B579,自助退!B:F,5,FALSE)</f>
        <v>277</v>
      </c>
      <c r="K579" t="str">
        <f t="shared" ref="K579:K638" si="9">IF(J579=F579*-1,"",1)</f>
        <v/>
      </c>
    </row>
    <row r="580" spans="1:11" ht="14.25">
      <c r="A580" s="17">
        <v>42901.525277777779</v>
      </c>
      <c r="B580" s="15">
        <v>222010</v>
      </c>
      <c r="C580" t="s">
        <v>1981</v>
      </c>
      <c r="D580" t="s">
        <v>2813</v>
      </c>
      <c r="E580" t="s">
        <v>2814</v>
      </c>
      <c r="F580" s="15">
        <v>-210</v>
      </c>
      <c r="G580" t="s">
        <v>31</v>
      </c>
      <c r="H580" t="s">
        <v>92</v>
      </c>
      <c r="I580" t="s">
        <v>71</v>
      </c>
      <c r="J580">
        <f>VLOOKUP(B580,自助退!B:F,5,FALSE)</f>
        <v>210</v>
      </c>
      <c r="K580" t="str">
        <f t="shared" si="9"/>
        <v/>
      </c>
    </row>
    <row r="581" spans="1:11" ht="14.25">
      <c r="A581" s="17">
        <v>42901.536238425928</v>
      </c>
      <c r="B581" s="15">
        <v>222088</v>
      </c>
      <c r="C581" t="s">
        <v>2815</v>
      </c>
      <c r="D581" t="s">
        <v>2816</v>
      </c>
      <c r="E581" t="s">
        <v>2817</v>
      </c>
      <c r="F581" s="15">
        <v>-500</v>
      </c>
      <c r="G581" t="s">
        <v>31</v>
      </c>
      <c r="H581" t="s">
        <v>85</v>
      </c>
      <c r="I581" t="s">
        <v>54</v>
      </c>
      <c r="J581">
        <f>VLOOKUP(B581,自助退!B:F,5,FALSE)</f>
        <v>500</v>
      </c>
      <c r="K581" t="str">
        <f t="shared" si="9"/>
        <v/>
      </c>
    </row>
    <row r="582" spans="1:11" ht="14.25">
      <c r="A582" s="17">
        <v>42901.538136574076</v>
      </c>
      <c r="B582" s="15">
        <v>222105</v>
      </c>
      <c r="C582" t="s">
        <v>2818</v>
      </c>
      <c r="D582" t="s">
        <v>2819</v>
      </c>
      <c r="E582" t="s">
        <v>2820</v>
      </c>
      <c r="F582" s="15">
        <v>-100</v>
      </c>
      <c r="G582" t="s">
        <v>31</v>
      </c>
      <c r="H582" t="s">
        <v>99</v>
      </c>
      <c r="I582" t="s">
        <v>54</v>
      </c>
      <c r="J582">
        <f>VLOOKUP(B582,自助退!B:F,5,FALSE)</f>
        <v>100</v>
      </c>
      <c r="K582" t="str">
        <f t="shared" si="9"/>
        <v/>
      </c>
    </row>
    <row r="583" spans="1:11" ht="14.25">
      <c r="A583" s="17">
        <v>42901.539606481485</v>
      </c>
      <c r="B583" s="15">
        <v>222116</v>
      </c>
      <c r="C583" t="s">
        <v>2821</v>
      </c>
      <c r="D583" t="s">
        <v>2822</v>
      </c>
      <c r="E583" t="s">
        <v>2823</v>
      </c>
      <c r="F583" s="15">
        <v>-500</v>
      </c>
      <c r="G583" t="s">
        <v>31</v>
      </c>
      <c r="H583" t="s">
        <v>91</v>
      </c>
      <c r="I583" t="s">
        <v>54</v>
      </c>
      <c r="J583">
        <f>VLOOKUP(B583,自助退!B:F,5,FALSE)</f>
        <v>500</v>
      </c>
      <c r="K583" t="str">
        <f t="shared" si="9"/>
        <v/>
      </c>
    </row>
    <row r="584" spans="1:11" ht="14.25">
      <c r="A584" s="17">
        <v>42901.542592592596</v>
      </c>
      <c r="B584" s="15">
        <v>222157</v>
      </c>
      <c r="C584" t="s">
        <v>2824</v>
      </c>
      <c r="D584" t="s">
        <v>2825</v>
      </c>
      <c r="E584" t="s">
        <v>2826</v>
      </c>
      <c r="F584" s="15">
        <v>-800</v>
      </c>
      <c r="G584" t="s">
        <v>31</v>
      </c>
      <c r="H584" t="s">
        <v>100</v>
      </c>
      <c r="I584" t="s">
        <v>54</v>
      </c>
      <c r="J584">
        <f>VLOOKUP(B584,自助退!B:F,5,FALSE)</f>
        <v>800</v>
      </c>
      <c r="K584" t="str">
        <f t="shared" si="9"/>
        <v/>
      </c>
    </row>
    <row r="585" spans="1:11" ht="14.25">
      <c r="A585" s="17">
        <v>42901.543923611112</v>
      </c>
      <c r="B585" s="15">
        <v>222170</v>
      </c>
      <c r="C585" t="s">
        <v>2827</v>
      </c>
      <c r="D585" t="s">
        <v>2828</v>
      </c>
      <c r="E585" t="s">
        <v>2829</v>
      </c>
      <c r="F585" s="15">
        <v>-13</v>
      </c>
      <c r="G585" t="s">
        <v>31</v>
      </c>
      <c r="H585" t="s">
        <v>95</v>
      </c>
      <c r="I585" t="s">
        <v>54</v>
      </c>
      <c r="J585">
        <f>VLOOKUP(B585,自助退!B:F,5,FALSE)</f>
        <v>13</v>
      </c>
      <c r="K585" t="str">
        <f t="shared" si="9"/>
        <v/>
      </c>
    </row>
    <row r="586" spans="1:11" ht="14.25">
      <c r="A586" s="17">
        <v>42901.547858796293</v>
      </c>
      <c r="B586" s="15">
        <v>222201</v>
      </c>
      <c r="C586" t="s">
        <v>1981</v>
      </c>
      <c r="D586" t="s">
        <v>2830</v>
      </c>
      <c r="E586" t="s">
        <v>2831</v>
      </c>
      <c r="F586" s="15">
        <v>-116</v>
      </c>
      <c r="G586" t="s">
        <v>31</v>
      </c>
      <c r="H586" t="s">
        <v>95</v>
      </c>
      <c r="I586" t="s">
        <v>71</v>
      </c>
      <c r="J586">
        <f>VLOOKUP(B586,自助退!B:F,5,FALSE)</f>
        <v>116</v>
      </c>
      <c r="K586" t="str">
        <f t="shared" si="9"/>
        <v/>
      </c>
    </row>
    <row r="587" spans="1:11" ht="14.25">
      <c r="A587" s="17">
        <v>42901.558078703703</v>
      </c>
      <c r="B587" s="15">
        <v>222305</v>
      </c>
      <c r="C587" t="s">
        <v>2832</v>
      </c>
      <c r="D587" t="s">
        <v>2833</v>
      </c>
      <c r="E587" t="s">
        <v>2834</v>
      </c>
      <c r="F587" s="15">
        <v>-107</v>
      </c>
      <c r="G587" t="s">
        <v>31</v>
      </c>
      <c r="H587" t="s">
        <v>84</v>
      </c>
      <c r="I587" t="s">
        <v>54</v>
      </c>
      <c r="J587">
        <f>VLOOKUP(B587,自助退!B:F,5,FALSE)</f>
        <v>107</v>
      </c>
      <c r="K587" t="str">
        <f t="shared" si="9"/>
        <v/>
      </c>
    </row>
    <row r="588" spans="1:11" ht="14.25">
      <c r="A588" s="17">
        <v>42901.569143518522</v>
      </c>
      <c r="B588" s="15">
        <v>222428</v>
      </c>
      <c r="C588" t="s">
        <v>2835</v>
      </c>
      <c r="D588" t="s">
        <v>2836</v>
      </c>
      <c r="E588" t="s">
        <v>2837</v>
      </c>
      <c r="F588" s="15">
        <v>-4755</v>
      </c>
      <c r="G588" t="s">
        <v>31</v>
      </c>
      <c r="H588" t="s">
        <v>116</v>
      </c>
      <c r="I588" t="s">
        <v>54</v>
      </c>
      <c r="J588">
        <f>VLOOKUP(B588,自助退!B:F,5,FALSE)</f>
        <v>4755</v>
      </c>
      <c r="K588" t="str">
        <f t="shared" si="9"/>
        <v/>
      </c>
    </row>
    <row r="589" spans="1:11" ht="14.25">
      <c r="A589" s="17">
        <v>42901.570115740738</v>
      </c>
      <c r="B589" s="15">
        <v>222442</v>
      </c>
      <c r="C589" t="s">
        <v>2838</v>
      </c>
      <c r="D589" t="s">
        <v>2839</v>
      </c>
      <c r="E589" t="s">
        <v>2840</v>
      </c>
      <c r="F589" s="15">
        <v>-4996</v>
      </c>
      <c r="G589" t="s">
        <v>31</v>
      </c>
      <c r="H589" t="s">
        <v>84</v>
      </c>
      <c r="I589" t="s">
        <v>54</v>
      </c>
      <c r="J589">
        <f>VLOOKUP(B589,自助退!B:F,5,FALSE)</f>
        <v>4996</v>
      </c>
      <c r="K589" t="str">
        <f t="shared" si="9"/>
        <v/>
      </c>
    </row>
    <row r="590" spans="1:11" ht="14.25">
      <c r="A590" s="17">
        <v>42901.594456018516</v>
      </c>
      <c r="B590" s="15">
        <v>223118</v>
      </c>
      <c r="C590" t="s">
        <v>2841</v>
      </c>
      <c r="D590" t="s">
        <v>2646</v>
      </c>
      <c r="E590" t="s">
        <v>2647</v>
      </c>
      <c r="F590" s="15">
        <v>-3000</v>
      </c>
      <c r="G590" t="s">
        <v>31</v>
      </c>
      <c r="H590" t="s">
        <v>87</v>
      </c>
      <c r="I590" t="s">
        <v>54</v>
      </c>
      <c r="J590">
        <f>VLOOKUP(B590,自助退!B:F,5,FALSE)</f>
        <v>3000</v>
      </c>
      <c r="K590" t="str">
        <f t="shared" si="9"/>
        <v/>
      </c>
    </row>
    <row r="591" spans="1:11" ht="14.25">
      <c r="A591" s="17">
        <v>42901.601377314815</v>
      </c>
      <c r="B591" s="15">
        <v>223477</v>
      </c>
      <c r="C591" t="s">
        <v>2844</v>
      </c>
      <c r="D591" t="s">
        <v>2845</v>
      </c>
      <c r="E591" t="s">
        <v>2846</v>
      </c>
      <c r="F591" s="15">
        <v>-500</v>
      </c>
      <c r="G591" t="s">
        <v>31</v>
      </c>
      <c r="H591" t="s">
        <v>100</v>
      </c>
      <c r="I591" t="s">
        <v>54</v>
      </c>
      <c r="J591">
        <f>VLOOKUP(B591,自助退!B:F,5,FALSE)</f>
        <v>500</v>
      </c>
      <c r="K591" t="str">
        <f t="shared" si="9"/>
        <v/>
      </c>
    </row>
    <row r="592" spans="1:11" ht="14.25">
      <c r="A592" s="17">
        <v>42901.607164351852</v>
      </c>
      <c r="B592" s="15">
        <v>223765</v>
      </c>
      <c r="C592" t="s">
        <v>2847</v>
      </c>
      <c r="D592" t="s">
        <v>2848</v>
      </c>
      <c r="E592" t="s">
        <v>2849</v>
      </c>
      <c r="F592" s="15">
        <v>-400</v>
      </c>
      <c r="G592" t="s">
        <v>31</v>
      </c>
      <c r="H592" t="s">
        <v>116</v>
      </c>
      <c r="I592" t="s">
        <v>54</v>
      </c>
      <c r="J592">
        <f>VLOOKUP(B592,自助退!B:F,5,FALSE)</f>
        <v>400</v>
      </c>
      <c r="K592" t="str">
        <f t="shared" si="9"/>
        <v/>
      </c>
    </row>
    <row r="593" spans="1:11" ht="14.25">
      <c r="A593" s="17">
        <v>42901.607592592591</v>
      </c>
      <c r="B593" s="15">
        <v>223802</v>
      </c>
      <c r="C593" t="s">
        <v>2850</v>
      </c>
      <c r="D593" t="s">
        <v>2848</v>
      </c>
      <c r="E593" t="s">
        <v>2849</v>
      </c>
      <c r="F593" s="15">
        <v>-1098</v>
      </c>
      <c r="G593" t="s">
        <v>31</v>
      </c>
      <c r="H593" t="s">
        <v>116</v>
      </c>
      <c r="I593" t="s">
        <v>54</v>
      </c>
      <c r="J593">
        <f>VLOOKUP(B593,自助退!B:F,5,FALSE)</f>
        <v>1098</v>
      </c>
      <c r="K593" t="str">
        <f t="shared" si="9"/>
        <v/>
      </c>
    </row>
    <row r="594" spans="1:11" ht="14.25">
      <c r="A594" s="17">
        <v>42901.627442129633</v>
      </c>
      <c r="B594" s="15">
        <v>225090</v>
      </c>
      <c r="C594" t="s">
        <v>2851</v>
      </c>
      <c r="D594" t="s">
        <v>2852</v>
      </c>
      <c r="E594" t="s">
        <v>2853</v>
      </c>
      <c r="F594" s="15">
        <v>-500</v>
      </c>
      <c r="G594" t="s">
        <v>31</v>
      </c>
      <c r="H594" t="s">
        <v>90</v>
      </c>
      <c r="I594" t="s">
        <v>54</v>
      </c>
      <c r="J594">
        <f>VLOOKUP(B594,自助退!B:F,5,FALSE)</f>
        <v>500</v>
      </c>
      <c r="K594" t="str">
        <f t="shared" si="9"/>
        <v/>
      </c>
    </row>
    <row r="595" spans="1:11" ht="14.25">
      <c r="A595" s="17">
        <v>42901.633032407408</v>
      </c>
      <c r="B595" s="15">
        <v>225445</v>
      </c>
      <c r="C595" t="s">
        <v>2854</v>
      </c>
      <c r="D595" t="s">
        <v>2855</v>
      </c>
      <c r="E595" t="s">
        <v>2856</v>
      </c>
      <c r="F595" s="15">
        <v>-700</v>
      </c>
      <c r="G595" t="s">
        <v>31</v>
      </c>
      <c r="H595" t="s">
        <v>101</v>
      </c>
      <c r="I595" t="s">
        <v>54</v>
      </c>
      <c r="J595">
        <f>VLOOKUP(B595,自助退!B:F,5,FALSE)</f>
        <v>700</v>
      </c>
      <c r="K595" t="str">
        <f t="shared" si="9"/>
        <v/>
      </c>
    </row>
    <row r="596" spans="1:11" ht="14.25">
      <c r="A596" s="17">
        <v>42901.637071759258</v>
      </c>
      <c r="B596" s="15">
        <v>225682</v>
      </c>
      <c r="C596" t="s">
        <v>2857</v>
      </c>
      <c r="D596" t="s">
        <v>2858</v>
      </c>
      <c r="E596" t="s">
        <v>2859</v>
      </c>
      <c r="F596" s="15">
        <v>-100</v>
      </c>
      <c r="G596" t="s">
        <v>31</v>
      </c>
      <c r="H596" t="s">
        <v>90</v>
      </c>
      <c r="I596" t="s">
        <v>54</v>
      </c>
      <c r="J596">
        <f>VLOOKUP(B596,自助退!B:F,5,FALSE)</f>
        <v>100</v>
      </c>
      <c r="K596" t="str">
        <f t="shared" si="9"/>
        <v/>
      </c>
    </row>
    <row r="597" spans="1:11" ht="14.25">
      <c r="A597" s="17">
        <v>42901.638564814813</v>
      </c>
      <c r="B597" s="15">
        <v>225766</v>
      </c>
      <c r="C597" t="s">
        <v>2860</v>
      </c>
      <c r="D597" t="s">
        <v>2861</v>
      </c>
      <c r="E597" t="s">
        <v>2862</v>
      </c>
      <c r="F597" s="15">
        <v>-650</v>
      </c>
      <c r="G597" t="s">
        <v>31</v>
      </c>
      <c r="H597" t="s">
        <v>84</v>
      </c>
      <c r="I597" t="s">
        <v>54</v>
      </c>
      <c r="J597">
        <f>VLOOKUP(B597,自助退!B:F,5,FALSE)</f>
        <v>650</v>
      </c>
      <c r="K597" t="str">
        <f t="shared" si="9"/>
        <v/>
      </c>
    </row>
    <row r="598" spans="1:11" ht="14.25">
      <c r="A598" s="17">
        <v>42901.640046296299</v>
      </c>
      <c r="B598" s="15">
        <v>225880</v>
      </c>
      <c r="C598" t="s">
        <v>2863</v>
      </c>
      <c r="D598" t="s">
        <v>2864</v>
      </c>
      <c r="E598" t="s">
        <v>2865</v>
      </c>
      <c r="F598" s="15">
        <v>-349</v>
      </c>
      <c r="G598" t="s">
        <v>31</v>
      </c>
      <c r="H598" t="s">
        <v>84</v>
      </c>
      <c r="I598" t="s">
        <v>54</v>
      </c>
      <c r="J598">
        <f>VLOOKUP(B598,自助退!B:F,5,FALSE)</f>
        <v>349</v>
      </c>
      <c r="K598" t="str">
        <f t="shared" si="9"/>
        <v/>
      </c>
    </row>
    <row r="599" spans="1:11" ht="14.25">
      <c r="A599" s="17">
        <v>42901.641793981478</v>
      </c>
      <c r="B599" s="15">
        <v>225997</v>
      </c>
      <c r="C599" t="s">
        <v>2866</v>
      </c>
      <c r="D599" t="s">
        <v>2867</v>
      </c>
      <c r="E599" t="s">
        <v>2868</v>
      </c>
      <c r="F599" s="15">
        <v>-400</v>
      </c>
      <c r="G599" t="s">
        <v>31</v>
      </c>
      <c r="H599" t="s">
        <v>89</v>
      </c>
      <c r="I599" t="s">
        <v>54</v>
      </c>
      <c r="J599">
        <f>VLOOKUP(B599,自助退!B:F,5,FALSE)</f>
        <v>400</v>
      </c>
      <c r="K599" t="str">
        <f t="shared" si="9"/>
        <v/>
      </c>
    </row>
    <row r="600" spans="1:11" ht="14.25">
      <c r="A600" s="17">
        <v>42901.641932870371</v>
      </c>
      <c r="B600" s="15">
        <v>226003</v>
      </c>
      <c r="C600" t="s">
        <v>2869</v>
      </c>
      <c r="D600" t="s">
        <v>2806</v>
      </c>
      <c r="E600" t="s">
        <v>2807</v>
      </c>
      <c r="F600" s="15">
        <v>-500</v>
      </c>
      <c r="G600" t="s">
        <v>31</v>
      </c>
      <c r="H600" t="s">
        <v>98</v>
      </c>
      <c r="I600" t="s">
        <v>54</v>
      </c>
      <c r="J600">
        <f>VLOOKUP(B600,自助退!B:F,5,FALSE)</f>
        <v>500</v>
      </c>
      <c r="K600" t="str">
        <f t="shared" si="9"/>
        <v/>
      </c>
    </row>
    <row r="601" spans="1:11" ht="14.25">
      <c r="A601" s="17">
        <v>42901.644189814811</v>
      </c>
      <c r="B601" s="15">
        <v>226115</v>
      </c>
      <c r="C601" t="s">
        <v>2870</v>
      </c>
      <c r="D601" t="s">
        <v>2871</v>
      </c>
      <c r="E601" t="s">
        <v>2872</v>
      </c>
      <c r="F601" s="15">
        <v>-500</v>
      </c>
      <c r="G601" t="s">
        <v>31</v>
      </c>
      <c r="H601" t="s">
        <v>95</v>
      </c>
      <c r="I601" t="s">
        <v>54</v>
      </c>
      <c r="J601">
        <f>VLOOKUP(B601,自助退!B:F,5,FALSE)</f>
        <v>500</v>
      </c>
      <c r="K601" t="str">
        <f t="shared" si="9"/>
        <v/>
      </c>
    </row>
    <row r="602" spans="1:11" ht="14.25">
      <c r="A602" s="17">
        <v>42901.649305555555</v>
      </c>
      <c r="B602" s="15">
        <v>226399</v>
      </c>
      <c r="C602" t="s">
        <v>2873</v>
      </c>
      <c r="D602" t="s">
        <v>2874</v>
      </c>
      <c r="E602" t="s">
        <v>2875</v>
      </c>
      <c r="F602" s="15">
        <v>-288</v>
      </c>
      <c r="G602" t="s">
        <v>31</v>
      </c>
      <c r="H602" t="s">
        <v>87</v>
      </c>
      <c r="I602" t="s">
        <v>54</v>
      </c>
      <c r="J602">
        <f>VLOOKUP(B602,自助退!B:F,5,FALSE)</f>
        <v>288</v>
      </c>
      <c r="K602" t="str">
        <f t="shared" si="9"/>
        <v/>
      </c>
    </row>
    <row r="603" spans="1:11" ht="14.25">
      <c r="A603" s="17">
        <v>42901.651550925926</v>
      </c>
      <c r="B603" s="15">
        <v>226531</v>
      </c>
      <c r="C603" t="s">
        <v>1981</v>
      </c>
      <c r="D603" t="s">
        <v>2876</v>
      </c>
      <c r="E603" t="s">
        <v>2877</v>
      </c>
      <c r="F603" s="15">
        <v>-1824</v>
      </c>
      <c r="G603" t="s">
        <v>31</v>
      </c>
      <c r="H603" t="s">
        <v>101</v>
      </c>
      <c r="I603" t="s">
        <v>71</v>
      </c>
      <c r="J603">
        <f>VLOOKUP(B603,自助退!B:F,5,FALSE)</f>
        <v>1824</v>
      </c>
      <c r="K603" t="str">
        <f t="shared" si="9"/>
        <v/>
      </c>
    </row>
    <row r="604" spans="1:11" ht="14.25">
      <c r="A604" s="17">
        <v>42901.651932870373</v>
      </c>
      <c r="B604" s="15">
        <v>226552</v>
      </c>
      <c r="C604" t="s">
        <v>2878</v>
      </c>
      <c r="D604" t="s">
        <v>2879</v>
      </c>
      <c r="E604" t="s">
        <v>2880</v>
      </c>
      <c r="F604" s="15">
        <v>-12</v>
      </c>
      <c r="G604" t="s">
        <v>31</v>
      </c>
      <c r="H604" t="s">
        <v>85</v>
      </c>
      <c r="I604" t="s">
        <v>54</v>
      </c>
      <c r="J604">
        <f>VLOOKUP(B604,自助退!B:F,5,FALSE)</f>
        <v>12</v>
      </c>
      <c r="K604" t="str">
        <f t="shared" si="9"/>
        <v/>
      </c>
    </row>
    <row r="605" spans="1:11" ht="14.25">
      <c r="A605" s="17">
        <v>42901.652361111112</v>
      </c>
      <c r="B605" s="15">
        <v>226579</v>
      </c>
      <c r="C605" t="s">
        <v>1981</v>
      </c>
      <c r="D605" t="s">
        <v>2881</v>
      </c>
      <c r="E605" t="s">
        <v>2882</v>
      </c>
      <c r="F605" s="15">
        <v>-732</v>
      </c>
      <c r="G605" t="s">
        <v>31</v>
      </c>
      <c r="H605" t="s">
        <v>101</v>
      </c>
      <c r="I605" t="s">
        <v>71</v>
      </c>
      <c r="J605">
        <f>VLOOKUP(B605,自助退!B:F,5,FALSE)</f>
        <v>732</v>
      </c>
      <c r="K605" t="str">
        <f t="shared" si="9"/>
        <v/>
      </c>
    </row>
    <row r="606" spans="1:11" ht="14.25">
      <c r="A606" s="17">
        <v>42901.652627314812</v>
      </c>
      <c r="B606" s="15">
        <v>226600</v>
      </c>
      <c r="D606" t="s">
        <v>2884</v>
      </c>
      <c r="E606" t="s">
        <v>2885</v>
      </c>
      <c r="F606" s="15">
        <v>-217</v>
      </c>
      <c r="G606" t="s">
        <v>31</v>
      </c>
      <c r="H606" t="s">
        <v>84</v>
      </c>
      <c r="I606" t="s">
        <v>71</v>
      </c>
      <c r="J606">
        <f>VLOOKUP(B606,自助退!B:F,5,FALSE)</f>
        <v>217</v>
      </c>
      <c r="K606" t="str">
        <f t="shared" si="9"/>
        <v/>
      </c>
    </row>
    <row r="607" spans="1:11" ht="14.25">
      <c r="A607" s="17">
        <v>42901.654305555552</v>
      </c>
      <c r="B607" s="15">
        <v>226714</v>
      </c>
      <c r="C607" t="s">
        <v>2887</v>
      </c>
      <c r="D607" t="s">
        <v>2888</v>
      </c>
      <c r="E607" t="s">
        <v>2889</v>
      </c>
      <c r="F607" s="15">
        <v>-4000</v>
      </c>
      <c r="G607" t="s">
        <v>31</v>
      </c>
      <c r="H607" t="s">
        <v>81</v>
      </c>
      <c r="I607" t="s">
        <v>54</v>
      </c>
      <c r="J607">
        <f>VLOOKUP(B607,自助退!B:F,5,FALSE)</f>
        <v>4000</v>
      </c>
      <c r="K607" t="str">
        <f t="shared" si="9"/>
        <v/>
      </c>
    </row>
    <row r="608" spans="1:11" ht="14.25">
      <c r="A608" s="17">
        <v>42901.654988425929</v>
      </c>
      <c r="B608" s="15">
        <v>226750</v>
      </c>
      <c r="C608" t="s">
        <v>2890</v>
      </c>
      <c r="D608" t="s">
        <v>2891</v>
      </c>
      <c r="E608" t="s">
        <v>2892</v>
      </c>
      <c r="F608" s="15">
        <v>-575</v>
      </c>
      <c r="G608" t="s">
        <v>31</v>
      </c>
      <c r="H608" t="s">
        <v>98</v>
      </c>
      <c r="I608" t="s">
        <v>54</v>
      </c>
      <c r="J608">
        <f>VLOOKUP(B608,自助退!B:F,5,FALSE)</f>
        <v>575</v>
      </c>
      <c r="K608" t="str">
        <f t="shared" si="9"/>
        <v/>
      </c>
    </row>
    <row r="609" spans="1:11" ht="14.25">
      <c r="A609" s="17">
        <v>42901.657581018517</v>
      </c>
      <c r="B609" s="15">
        <v>226925</v>
      </c>
      <c r="C609" t="s">
        <v>2893</v>
      </c>
      <c r="D609" t="s">
        <v>2894</v>
      </c>
      <c r="E609" t="s">
        <v>2895</v>
      </c>
      <c r="F609" s="15">
        <v>-300</v>
      </c>
      <c r="G609" t="s">
        <v>31</v>
      </c>
      <c r="H609" t="s">
        <v>110</v>
      </c>
      <c r="I609" t="s">
        <v>54</v>
      </c>
      <c r="J609">
        <f>VLOOKUP(B609,自助退!B:F,5,FALSE)</f>
        <v>300</v>
      </c>
      <c r="K609" t="str">
        <f t="shared" si="9"/>
        <v/>
      </c>
    </row>
    <row r="610" spans="1:11" ht="14.25">
      <c r="A610" s="17">
        <v>42901.663414351853</v>
      </c>
      <c r="B610" s="15">
        <v>227214</v>
      </c>
      <c r="C610" t="s">
        <v>2896</v>
      </c>
      <c r="D610" t="s">
        <v>2897</v>
      </c>
      <c r="E610" t="s">
        <v>2898</v>
      </c>
      <c r="F610" s="15">
        <v>-76</v>
      </c>
      <c r="G610" t="s">
        <v>31</v>
      </c>
      <c r="H610" t="s">
        <v>87</v>
      </c>
      <c r="I610" t="s">
        <v>54</v>
      </c>
      <c r="J610">
        <f>VLOOKUP(B610,自助退!B:F,5,FALSE)</f>
        <v>76</v>
      </c>
      <c r="K610" t="str">
        <f t="shared" si="9"/>
        <v/>
      </c>
    </row>
    <row r="611" spans="1:11" ht="14.25">
      <c r="A611" s="17">
        <v>42901.664247685185</v>
      </c>
      <c r="B611" s="15">
        <v>227257</v>
      </c>
      <c r="C611" t="s">
        <v>2899</v>
      </c>
      <c r="D611" t="s">
        <v>2900</v>
      </c>
      <c r="E611" t="s">
        <v>2901</v>
      </c>
      <c r="F611" s="15">
        <v>-200</v>
      </c>
      <c r="G611" t="s">
        <v>31</v>
      </c>
      <c r="H611" t="s">
        <v>102</v>
      </c>
      <c r="I611" t="s">
        <v>54</v>
      </c>
      <c r="J611">
        <f>VLOOKUP(B611,自助退!B:F,5,FALSE)</f>
        <v>200</v>
      </c>
      <c r="K611" t="str">
        <f t="shared" si="9"/>
        <v/>
      </c>
    </row>
    <row r="612" spans="1:11" ht="14.25">
      <c r="A612" s="17">
        <v>42901.665300925924</v>
      </c>
      <c r="B612" s="15">
        <v>227309</v>
      </c>
      <c r="C612" t="s">
        <v>2902</v>
      </c>
      <c r="D612" t="s">
        <v>2903</v>
      </c>
      <c r="E612" t="s">
        <v>2904</v>
      </c>
      <c r="F612" s="15">
        <v>-4000</v>
      </c>
      <c r="G612" t="s">
        <v>31</v>
      </c>
      <c r="H612" t="s">
        <v>98</v>
      </c>
      <c r="I612" t="s">
        <v>54</v>
      </c>
      <c r="J612">
        <f>VLOOKUP(B612,自助退!B:F,5,FALSE)</f>
        <v>4000</v>
      </c>
      <c r="K612" t="str">
        <f t="shared" si="9"/>
        <v/>
      </c>
    </row>
    <row r="613" spans="1:11" ht="14.25">
      <c r="A613" s="17">
        <v>42901.670798611114</v>
      </c>
      <c r="B613" s="15">
        <v>227561</v>
      </c>
      <c r="C613" t="s">
        <v>2905</v>
      </c>
      <c r="D613" t="s">
        <v>2906</v>
      </c>
      <c r="E613" t="s">
        <v>2907</v>
      </c>
      <c r="F613" s="15">
        <v>-181</v>
      </c>
      <c r="G613" t="s">
        <v>31</v>
      </c>
      <c r="H613" t="s">
        <v>102</v>
      </c>
      <c r="I613" t="s">
        <v>54</v>
      </c>
      <c r="J613">
        <f>VLOOKUP(B613,自助退!B:F,5,FALSE)</f>
        <v>181</v>
      </c>
      <c r="K613" t="str">
        <f t="shared" si="9"/>
        <v/>
      </c>
    </row>
    <row r="614" spans="1:11" ht="14.25">
      <c r="A614" s="17">
        <v>42901.672118055554</v>
      </c>
      <c r="B614" s="15">
        <v>227620</v>
      </c>
      <c r="C614" t="s">
        <v>2908</v>
      </c>
      <c r="D614" t="s">
        <v>2909</v>
      </c>
      <c r="E614" t="s">
        <v>2910</v>
      </c>
      <c r="F614" s="15">
        <v>-500</v>
      </c>
      <c r="G614" t="s">
        <v>31</v>
      </c>
      <c r="H614" t="s">
        <v>99</v>
      </c>
      <c r="I614" t="s">
        <v>54</v>
      </c>
      <c r="J614">
        <f>VLOOKUP(B614,自助退!B:F,5,FALSE)</f>
        <v>500</v>
      </c>
      <c r="K614" t="str">
        <f t="shared" si="9"/>
        <v/>
      </c>
    </row>
    <row r="615" spans="1:11" ht="14.25">
      <c r="A615" s="17">
        <v>42901.672858796293</v>
      </c>
      <c r="B615" s="15">
        <v>227660</v>
      </c>
      <c r="C615" t="s">
        <v>2911</v>
      </c>
      <c r="D615" t="s">
        <v>2912</v>
      </c>
      <c r="E615" t="s">
        <v>2913</v>
      </c>
      <c r="F615" s="15">
        <v>-390</v>
      </c>
      <c r="G615" t="s">
        <v>31</v>
      </c>
      <c r="H615" t="s">
        <v>116</v>
      </c>
      <c r="I615" t="s">
        <v>54</v>
      </c>
      <c r="J615">
        <f>VLOOKUP(B615,自助退!B:F,5,FALSE)</f>
        <v>390</v>
      </c>
      <c r="K615" t="str">
        <f t="shared" si="9"/>
        <v/>
      </c>
    </row>
    <row r="616" spans="1:11" ht="14.25">
      <c r="A616" s="17">
        <v>42901.676030092596</v>
      </c>
      <c r="B616" s="15">
        <v>227825</v>
      </c>
      <c r="C616" t="s">
        <v>1981</v>
      </c>
      <c r="D616" t="s">
        <v>2914</v>
      </c>
      <c r="E616" t="s">
        <v>2915</v>
      </c>
      <c r="F616" s="15">
        <v>-480</v>
      </c>
      <c r="G616" t="s">
        <v>31</v>
      </c>
      <c r="H616" t="s">
        <v>94</v>
      </c>
      <c r="I616" t="s">
        <v>71</v>
      </c>
      <c r="J616">
        <f>VLOOKUP(B616,自助退!B:F,5,FALSE)</f>
        <v>480</v>
      </c>
      <c r="K616" t="str">
        <f t="shared" si="9"/>
        <v/>
      </c>
    </row>
    <row r="617" spans="1:11" ht="14.25">
      <c r="A617" s="17">
        <v>42901.676712962966</v>
      </c>
      <c r="B617" s="15">
        <v>227860</v>
      </c>
      <c r="C617" t="s">
        <v>2916</v>
      </c>
      <c r="D617" t="s">
        <v>2917</v>
      </c>
      <c r="E617" t="s">
        <v>2918</v>
      </c>
      <c r="F617" s="15">
        <v>-1550</v>
      </c>
      <c r="G617" t="s">
        <v>31</v>
      </c>
      <c r="H617" t="s">
        <v>86</v>
      </c>
      <c r="I617" t="s">
        <v>54</v>
      </c>
      <c r="J617">
        <f>VLOOKUP(B617,自助退!B:F,5,FALSE)</f>
        <v>1550</v>
      </c>
      <c r="K617" t="str">
        <f t="shared" si="9"/>
        <v/>
      </c>
    </row>
    <row r="618" spans="1:11" ht="14.25">
      <c r="A618" s="17">
        <v>42901.678368055553</v>
      </c>
      <c r="B618" s="15">
        <v>227937</v>
      </c>
      <c r="C618" t="s">
        <v>2919</v>
      </c>
      <c r="D618" t="s">
        <v>2920</v>
      </c>
      <c r="E618" t="s">
        <v>2921</v>
      </c>
      <c r="F618" s="15">
        <v>-26</v>
      </c>
      <c r="G618" t="s">
        <v>31</v>
      </c>
      <c r="H618" t="s">
        <v>113</v>
      </c>
      <c r="I618" t="s">
        <v>54</v>
      </c>
      <c r="J618">
        <f>VLOOKUP(B618,自助退!B:F,5,FALSE)</f>
        <v>26</v>
      </c>
      <c r="K618" t="str">
        <f t="shared" si="9"/>
        <v/>
      </c>
    </row>
    <row r="619" spans="1:11" ht="14.25">
      <c r="A619" s="17">
        <v>42901.682662037034</v>
      </c>
      <c r="B619" s="15">
        <v>228188</v>
      </c>
      <c r="C619" t="s">
        <v>2922</v>
      </c>
      <c r="D619" t="s">
        <v>2923</v>
      </c>
      <c r="E619" t="s">
        <v>2924</v>
      </c>
      <c r="F619" s="15">
        <v>-235</v>
      </c>
      <c r="G619" t="s">
        <v>31</v>
      </c>
      <c r="H619" t="s">
        <v>84</v>
      </c>
      <c r="I619" t="s">
        <v>54</v>
      </c>
      <c r="J619">
        <f>VLOOKUP(B619,自助退!B:F,5,FALSE)</f>
        <v>235</v>
      </c>
      <c r="K619" t="str">
        <f t="shared" si="9"/>
        <v/>
      </c>
    </row>
    <row r="620" spans="1:11" ht="14.25">
      <c r="A620" s="17">
        <v>42901.689421296294</v>
      </c>
      <c r="B620" s="15">
        <v>228522</v>
      </c>
      <c r="C620" t="s">
        <v>2925</v>
      </c>
      <c r="D620" t="s">
        <v>2926</v>
      </c>
      <c r="E620" t="s">
        <v>2927</v>
      </c>
      <c r="F620" s="15">
        <v>-27</v>
      </c>
      <c r="G620" t="s">
        <v>31</v>
      </c>
      <c r="H620" t="s">
        <v>87</v>
      </c>
      <c r="I620" t="s">
        <v>54</v>
      </c>
      <c r="J620">
        <f>VLOOKUP(B620,自助退!B:F,5,FALSE)</f>
        <v>27</v>
      </c>
      <c r="K620" t="str">
        <f t="shared" si="9"/>
        <v/>
      </c>
    </row>
    <row r="621" spans="1:11" ht="14.25">
      <c r="A621" s="17">
        <v>42901.689756944441</v>
      </c>
      <c r="B621" s="15">
        <v>228533</v>
      </c>
      <c r="C621" t="s">
        <v>2928</v>
      </c>
      <c r="D621" t="s">
        <v>2929</v>
      </c>
      <c r="E621" t="s">
        <v>2930</v>
      </c>
      <c r="F621" s="15">
        <v>-77</v>
      </c>
      <c r="G621" t="s">
        <v>31</v>
      </c>
      <c r="H621" t="s">
        <v>88</v>
      </c>
      <c r="I621" t="s">
        <v>54</v>
      </c>
      <c r="J621">
        <f>VLOOKUP(B621,自助退!B:F,5,FALSE)</f>
        <v>77</v>
      </c>
      <c r="K621" t="str">
        <f t="shared" si="9"/>
        <v/>
      </c>
    </row>
    <row r="622" spans="1:11" ht="14.25">
      <c r="A622" s="17">
        <v>42901.691701388889</v>
      </c>
      <c r="B622" s="15">
        <v>228627</v>
      </c>
      <c r="D622" t="s">
        <v>2932</v>
      </c>
      <c r="E622" t="s">
        <v>2933</v>
      </c>
      <c r="F622" s="15">
        <v>-402</v>
      </c>
      <c r="G622" t="s">
        <v>31</v>
      </c>
      <c r="H622" t="s">
        <v>98</v>
      </c>
      <c r="I622" t="s">
        <v>71</v>
      </c>
      <c r="J622">
        <f>VLOOKUP(B622,自助退!B:F,5,FALSE)</f>
        <v>402</v>
      </c>
      <c r="K622" t="str">
        <f t="shared" si="9"/>
        <v/>
      </c>
    </row>
    <row r="623" spans="1:11" ht="14.25">
      <c r="A623" s="17">
        <v>42901.694224537037</v>
      </c>
      <c r="B623" s="15">
        <v>228731</v>
      </c>
      <c r="C623" t="s">
        <v>2934</v>
      </c>
      <c r="D623" t="s">
        <v>2935</v>
      </c>
      <c r="E623" t="s">
        <v>2936</v>
      </c>
      <c r="F623" s="15">
        <v>-147</v>
      </c>
      <c r="G623" t="s">
        <v>31</v>
      </c>
      <c r="H623" t="s">
        <v>98</v>
      </c>
      <c r="I623" t="s">
        <v>54</v>
      </c>
      <c r="J623">
        <f>VLOOKUP(B623,自助退!B:F,5,FALSE)</f>
        <v>147</v>
      </c>
      <c r="K623" t="str">
        <f t="shared" si="9"/>
        <v/>
      </c>
    </row>
    <row r="624" spans="1:11" ht="14.25">
      <c r="A624" s="17">
        <v>42901.700983796298</v>
      </c>
      <c r="B624" s="15">
        <v>229038</v>
      </c>
      <c r="C624" t="s">
        <v>2937</v>
      </c>
      <c r="D624" t="s">
        <v>2938</v>
      </c>
      <c r="E624" t="s">
        <v>2939</v>
      </c>
      <c r="F624" s="15">
        <v>-716</v>
      </c>
      <c r="G624" t="s">
        <v>31</v>
      </c>
      <c r="H624" t="s">
        <v>111</v>
      </c>
      <c r="I624" t="s">
        <v>54</v>
      </c>
      <c r="J624">
        <f>VLOOKUP(B624,自助退!B:F,5,FALSE)</f>
        <v>716</v>
      </c>
      <c r="K624" t="str">
        <f t="shared" si="9"/>
        <v/>
      </c>
    </row>
    <row r="625" spans="1:11" ht="14.25">
      <c r="A625" s="17">
        <v>42901.701782407406</v>
      </c>
      <c r="B625" s="15">
        <v>229063</v>
      </c>
      <c r="C625" t="s">
        <v>2940</v>
      </c>
      <c r="D625" t="s">
        <v>2941</v>
      </c>
      <c r="E625" t="s">
        <v>2942</v>
      </c>
      <c r="F625" s="15">
        <v>-432</v>
      </c>
      <c r="G625" t="s">
        <v>31</v>
      </c>
      <c r="H625" t="s">
        <v>101</v>
      </c>
      <c r="I625" t="s">
        <v>54</v>
      </c>
      <c r="J625">
        <f>VLOOKUP(B625,自助退!B:F,5,FALSE)</f>
        <v>432</v>
      </c>
      <c r="K625" t="str">
        <f t="shared" si="9"/>
        <v/>
      </c>
    </row>
    <row r="626" spans="1:11" ht="14.25">
      <c r="A626" s="17">
        <v>42901.702361111114</v>
      </c>
      <c r="B626" s="15">
        <v>229088</v>
      </c>
      <c r="C626" t="s">
        <v>2943</v>
      </c>
      <c r="D626" t="s">
        <v>2944</v>
      </c>
      <c r="E626" t="s">
        <v>2945</v>
      </c>
      <c r="F626" s="15">
        <v>-331</v>
      </c>
      <c r="G626" t="s">
        <v>31</v>
      </c>
      <c r="H626" t="s">
        <v>111</v>
      </c>
      <c r="I626" t="s">
        <v>54</v>
      </c>
      <c r="J626">
        <f>VLOOKUP(B626,自助退!B:F,5,FALSE)</f>
        <v>331</v>
      </c>
      <c r="K626" t="str">
        <f t="shared" si="9"/>
        <v/>
      </c>
    </row>
    <row r="627" spans="1:11" ht="14.25">
      <c r="A627" s="17">
        <v>42901.707685185182</v>
      </c>
      <c r="B627" s="15">
        <v>229284</v>
      </c>
      <c r="C627" t="s">
        <v>1981</v>
      </c>
      <c r="D627" t="s">
        <v>2946</v>
      </c>
      <c r="E627" t="s">
        <v>2947</v>
      </c>
      <c r="F627" s="15">
        <v>-160</v>
      </c>
      <c r="G627" t="s">
        <v>31</v>
      </c>
      <c r="H627" t="s">
        <v>1991</v>
      </c>
      <c r="I627" t="s">
        <v>71</v>
      </c>
      <c r="J627">
        <f>VLOOKUP(B627,自助退!B:F,5,FALSE)</f>
        <v>160</v>
      </c>
      <c r="K627" t="str">
        <f t="shared" si="9"/>
        <v/>
      </c>
    </row>
    <row r="628" spans="1:11" ht="14.25">
      <c r="A628" s="17">
        <v>42901.710486111115</v>
      </c>
      <c r="B628" s="15">
        <v>229385</v>
      </c>
      <c r="C628" t="s">
        <v>2948</v>
      </c>
      <c r="D628" t="s">
        <v>2842</v>
      </c>
      <c r="E628" t="s">
        <v>2843</v>
      </c>
      <c r="F628" s="15">
        <v>-8025</v>
      </c>
      <c r="G628" t="s">
        <v>31</v>
      </c>
      <c r="H628" t="s">
        <v>84</v>
      </c>
      <c r="I628" t="s">
        <v>54</v>
      </c>
      <c r="J628">
        <f>VLOOKUP(B628,自助退!B:F,5,FALSE)</f>
        <v>8025</v>
      </c>
      <c r="K628" t="str">
        <f t="shared" si="9"/>
        <v/>
      </c>
    </row>
    <row r="629" spans="1:11" ht="14.25">
      <c r="A629" s="17">
        <v>42901.71503472222</v>
      </c>
      <c r="B629" s="15">
        <v>229515</v>
      </c>
      <c r="C629" t="s">
        <v>2949</v>
      </c>
      <c r="D629" t="s">
        <v>2950</v>
      </c>
      <c r="E629" t="s">
        <v>2951</v>
      </c>
      <c r="F629" s="15">
        <v>-500</v>
      </c>
      <c r="G629" t="s">
        <v>31</v>
      </c>
      <c r="H629" t="s">
        <v>109</v>
      </c>
      <c r="I629" t="s">
        <v>54</v>
      </c>
      <c r="J629">
        <f>VLOOKUP(B629,自助退!B:F,5,FALSE)</f>
        <v>500</v>
      </c>
      <c r="K629" t="str">
        <f t="shared" si="9"/>
        <v/>
      </c>
    </row>
    <row r="630" spans="1:11" ht="14.25">
      <c r="A630" s="17">
        <v>42901.716053240743</v>
      </c>
      <c r="B630" s="15">
        <v>229545</v>
      </c>
      <c r="C630" t="s">
        <v>2952</v>
      </c>
      <c r="D630" t="s">
        <v>2953</v>
      </c>
      <c r="E630" t="s">
        <v>2954</v>
      </c>
      <c r="F630" s="15">
        <v>-66</v>
      </c>
      <c r="G630" t="s">
        <v>31</v>
      </c>
      <c r="H630" t="s">
        <v>1982</v>
      </c>
      <c r="I630" t="s">
        <v>54</v>
      </c>
      <c r="J630">
        <f>VLOOKUP(B630,自助退!B:F,5,FALSE)</f>
        <v>66</v>
      </c>
      <c r="K630" t="str">
        <f t="shared" si="9"/>
        <v/>
      </c>
    </row>
    <row r="631" spans="1:11" ht="14.25">
      <c r="A631" s="17">
        <v>42901.722534722219</v>
      </c>
      <c r="B631" s="15">
        <v>229713</v>
      </c>
      <c r="C631" t="s">
        <v>2955</v>
      </c>
      <c r="D631" t="s">
        <v>2956</v>
      </c>
      <c r="E631" t="s">
        <v>2957</v>
      </c>
      <c r="F631" s="15">
        <v>-222</v>
      </c>
      <c r="G631" t="s">
        <v>31</v>
      </c>
      <c r="H631" t="s">
        <v>85</v>
      </c>
      <c r="I631" t="s">
        <v>54</v>
      </c>
      <c r="J631">
        <f>VLOOKUP(B631,自助退!B:F,5,FALSE)</f>
        <v>222</v>
      </c>
      <c r="K631" t="str">
        <f t="shared" si="9"/>
        <v/>
      </c>
    </row>
    <row r="632" spans="1:11" ht="14.25">
      <c r="A632" s="17">
        <v>42901.727210648147</v>
      </c>
      <c r="B632" s="15">
        <v>229836</v>
      </c>
      <c r="C632" t="s">
        <v>2958</v>
      </c>
      <c r="D632" t="s">
        <v>2959</v>
      </c>
      <c r="E632" t="s">
        <v>2960</v>
      </c>
      <c r="F632" s="15">
        <v>-270</v>
      </c>
      <c r="G632" t="s">
        <v>31</v>
      </c>
      <c r="H632" t="s">
        <v>64</v>
      </c>
      <c r="I632" t="s">
        <v>54</v>
      </c>
      <c r="J632">
        <f>VLOOKUP(B632,自助退!B:F,5,FALSE)</f>
        <v>270</v>
      </c>
      <c r="K632" t="str">
        <f t="shared" si="9"/>
        <v/>
      </c>
    </row>
    <row r="633" spans="1:11" ht="14.25">
      <c r="A633" s="17">
        <v>42901.742696759262</v>
      </c>
      <c r="B633" s="15">
        <v>230120</v>
      </c>
      <c r="C633" t="s">
        <v>2961</v>
      </c>
      <c r="D633" t="s">
        <v>2962</v>
      </c>
      <c r="E633" t="s">
        <v>2963</v>
      </c>
      <c r="F633" s="15">
        <v>-410</v>
      </c>
      <c r="G633" t="s">
        <v>31</v>
      </c>
      <c r="H633" t="s">
        <v>1983</v>
      </c>
      <c r="I633" t="s">
        <v>54</v>
      </c>
      <c r="J633">
        <f>VLOOKUP(B633,自助退!B:F,5,FALSE)</f>
        <v>410</v>
      </c>
      <c r="K633" t="str">
        <f t="shared" si="9"/>
        <v/>
      </c>
    </row>
    <row r="634" spans="1:11" ht="14.25">
      <c r="A634" s="17">
        <v>42901.753449074073</v>
      </c>
      <c r="B634" s="15">
        <v>230236</v>
      </c>
      <c r="C634" t="s">
        <v>2964</v>
      </c>
      <c r="D634" t="s">
        <v>2965</v>
      </c>
      <c r="E634" t="s">
        <v>2966</v>
      </c>
      <c r="F634" s="15">
        <v>-901</v>
      </c>
      <c r="G634" t="s">
        <v>31</v>
      </c>
      <c r="H634" t="s">
        <v>88</v>
      </c>
      <c r="I634" t="s">
        <v>54</v>
      </c>
      <c r="J634">
        <f>VLOOKUP(B634,自助退!B:F,5,FALSE)</f>
        <v>901</v>
      </c>
      <c r="K634" t="str">
        <f t="shared" si="9"/>
        <v/>
      </c>
    </row>
    <row r="635" spans="1:11" ht="14.25">
      <c r="A635" s="17">
        <v>42901.800023148149</v>
      </c>
      <c r="B635" s="15">
        <v>230448</v>
      </c>
      <c r="C635" t="s">
        <v>2967</v>
      </c>
      <c r="D635" t="s">
        <v>2968</v>
      </c>
      <c r="E635" t="s">
        <v>2583</v>
      </c>
      <c r="F635" s="15">
        <v>-667</v>
      </c>
      <c r="G635" t="s">
        <v>31</v>
      </c>
      <c r="H635" t="s">
        <v>88</v>
      </c>
      <c r="I635" t="s">
        <v>54</v>
      </c>
      <c r="J635">
        <f>VLOOKUP(B635,自助退!B:F,5,FALSE)</f>
        <v>667</v>
      </c>
      <c r="K635" t="str">
        <f t="shared" si="9"/>
        <v/>
      </c>
    </row>
    <row r="636" spans="1:11" ht="14.25">
      <c r="A636" s="17">
        <v>42901.844537037039</v>
      </c>
      <c r="B636" s="15">
        <v>230570</v>
      </c>
      <c r="C636" t="s">
        <v>2969</v>
      </c>
      <c r="D636" t="s">
        <v>1087</v>
      </c>
      <c r="E636" t="s">
        <v>2019</v>
      </c>
      <c r="F636" s="15">
        <v>-292</v>
      </c>
      <c r="G636" t="s">
        <v>31</v>
      </c>
      <c r="H636" t="s">
        <v>87</v>
      </c>
      <c r="I636" t="s">
        <v>54</v>
      </c>
      <c r="J636">
        <f>VLOOKUP(B636,自助退!B:F,5,FALSE)</f>
        <v>292</v>
      </c>
      <c r="K636" t="str">
        <f t="shared" si="9"/>
        <v/>
      </c>
    </row>
    <row r="637" spans="1:11" ht="14.25">
      <c r="A637" s="17">
        <v>42901.886701388888</v>
      </c>
      <c r="B637" s="15">
        <v>230687</v>
      </c>
      <c r="D637" t="s">
        <v>2971</v>
      </c>
      <c r="E637" t="s">
        <v>2972</v>
      </c>
      <c r="F637" s="15">
        <v>-93</v>
      </c>
      <c r="G637" t="s">
        <v>31</v>
      </c>
      <c r="H637" t="s">
        <v>88</v>
      </c>
      <c r="I637" t="s">
        <v>71</v>
      </c>
      <c r="J637">
        <f>VLOOKUP(B637,自助退!B:F,5,FALSE)</f>
        <v>93</v>
      </c>
      <c r="K637" t="str">
        <f t="shared" si="9"/>
        <v/>
      </c>
    </row>
    <row r="638" spans="1:11" ht="14.25">
      <c r="A638" s="17">
        <v>42901.979143518518</v>
      </c>
      <c r="B638" s="15">
        <v>230865</v>
      </c>
      <c r="C638" t="s">
        <v>2973</v>
      </c>
      <c r="D638" t="s">
        <v>2974</v>
      </c>
      <c r="E638" t="s">
        <v>2975</v>
      </c>
      <c r="F638" s="15">
        <v>-500</v>
      </c>
      <c r="G638" t="s">
        <v>31</v>
      </c>
      <c r="H638" t="s">
        <v>84</v>
      </c>
      <c r="I638" t="s">
        <v>54</v>
      </c>
      <c r="J638">
        <f>VLOOKUP(B638,自助退!B:F,5,FALSE)</f>
        <v>500</v>
      </c>
      <c r="K638" t="str">
        <f t="shared" si="9"/>
        <v/>
      </c>
    </row>
  </sheetData>
  <autoFilter ref="A1:M638">
    <filterColumn colId="0">
      <filters>
        <dateGroupItem year="2017" month="6" day="15" dateTimeGrouping="day"/>
      </filters>
    </filterColumn>
  </autoFilter>
  <phoneticPr fontId="3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S661"/>
  <sheetViews>
    <sheetView topLeftCell="D1" zoomScaleNormal="100" workbookViewId="0">
      <pane ySplit="1" topLeftCell="A2" activePane="bottomLeft" state="frozen"/>
      <selection pane="bottomLeft" activeCell="L477" sqref="L477"/>
    </sheetView>
  </sheetViews>
  <sheetFormatPr defaultRowHeight="13.5"/>
  <cols>
    <col min="1" max="1" width="20.75" style="17" customWidth="1"/>
    <col min="2" max="2" width="8" style="23" customWidth="1"/>
    <col min="3" max="3" width="18.75" customWidth="1"/>
    <col min="4" max="4" width="14.625" customWidth="1"/>
    <col min="5" max="5" width="4.25" customWidth="1"/>
    <col min="6" max="6" width="12.75" style="38" customWidth="1"/>
    <col min="7" max="7" width="12.75" customWidth="1"/>
    <col min="9" max="9" width="4" customWidth="1"/>
    <col min="10" max="10" width="5" customWidth="1"/>
    <col min="11" max="11" width="5.25" customWidth="1"/>
    <col min="12" max="12" width="18.375" bestFit="1" customWidth="1"/>
    <col min="13" max="13" width="18.375" customWidth="1"/>
    <col min="15" max="15" width="4.75" customWidth="1"/>
    <col min="16" max="16" width="7.75" customWidth="1"/>
    <col min="17" max="17" width="8.75" style="38" customWidth="1"/>
    <col min="19" max="19" width="11" bestFit="1" customWidth="1"/>
  </cols>
  <sheetData>
    <row r="1" spans="1:19">
      <c r="A1" s="17" t="s">
        <v>32</v>
      </c>
      <c r="B1" t="s">
        <v>38</v>
      </c>
      <c r="C1" t="s">
        <v>41</v>
      </c>
      <c r="D1" t="s">
        <v>33</v>
      </c>
      <c r="E1" t="s">
        <v>34</v>
      </c>
      <c r="F1" t="s">
        <v>35</v>
      </c>
      <c r="G1" t="s">
        <v>40</v>
      </c>
      <c r="H1" t="s">
        <v>36</v>
      </c>
      <c r="I1" t="s">
        <v>42</v>
      </c>
      <c r="J1" t="s">
        <v>43</v>
      </c>
      <c r="K1" t="s">
        <v>44</v>
      </c>
      <c r="L1" t="s">
        <v>46</v>
      </c>
      <c r="M1" t="s">
        <v>47</v>
      </c>
      <c r="N1" s="19" t="s">
        <v>4469</v>
      </c>
      <c r="O1" s="19" t="s">
        <v>4470</v>
      </c>
      <c r="P1" s="19" t="s">
        <v>4475</v>
      </c>
      <c r="Q1" s="39" t="s">
        <v>4471</v>
      </c>
      <c r="R1" s="39" t="s">
        <v>4472</v>
      </c>
      <c r="S1" s="39" t="s">
        <v>4473</v>
      </c>
    </row>
    <row r="2" spans="1:19" ht="14.25" hidden="1">
      <c r="A2" s="17">
        <v>42889.984097222223</v>
      </c>
      <c r="B2">
        <v>15099</v>
      </c>
      <c r="D2" t="s">
        <v>50</v>
      </c>
      <c r="F2" s="15">
        <v>1</v>
      </c>
      <c r="G2" t="s">
        <v>31</v>
      </c>
      <c r="H2" t="s">
        <v>31</v>
      </c>
      <c r="I2" t="s">
        <v>74</v>
      </c>
      <c r="J2" t="s">
        <v>71</v>
      </c>
      <c r="K2" t="s">
        <v>73</v>
      </c>
      <c r="L2" t="s">
        <v>2977</v>
      </c>
      <c r="M2" t="s">
        <v>737</v>
      </c>
      <c r="N2">
        <f>VLOOKUP(B2,HIS退!B:F,5,FALSE)</f>
        <v>-1</v>
      </c>
      <c r="O2" t="str">
        <f>IF(N2=F2*-1,"",1)</f>
        <v/>
      </c>
      <c r="P2" t="str">
        <f>VLOOKUP(B2,HIS退!B:I,8,FALSE)</f>
        <v>9</v>
      </c>
      <c r="Q2" s="38" t="e">
        <f>VLOOKUP(C2,招行退!B:D,3,FALSE)</f>
        <v>#N/A</v>
      </c>
      <c r="R2" t="e">
        <f>IF(F2=Q2,"",1)</f>
        <v>#N/A</v>
      </c>
      <c r="S2" t="e">
        <f>VLOOKUP(C2,招行退!B:S,18,FALSE)</f>
        <v>#N/A</v>
      </c>
    </row>
    <row r="3" spans="1:19" ht="14.25" hidden="1">
      <c r="A3" s="17">
        <v>42890.040127314816</v>
      </c>
      <c r="B3">
        <v>15196</v>
      </c>
      <c r="C3" t="s">
        <v>122</v>
      </c>
      <c r="D3" t="s">
        <v>50</v>
      </c>
      <c r="F3" s="15">
        <v>1</v>
      </c>
      <c r="G3" t="s">
        <v>31</v>
      </c>
      <c r="H3" t="s">
        <v>31</v>
      </c>
      <c r="I3" t="s">
        <v>72</v>
      </c>
      <c r="J3" t="s">
        <v>45</v>
      </c>
      <c r="K3" t="s">
        <v>73</v>
      </c>
      <c r="L3" t="s">
        <v>738</v>
      </c>
      <c r="M3" t="s">
        <v>739</v>
      </c>
      <c r="N3">
        <f>VLOOKUP(B3,HIS退!B:F,5,FALSE)</f>
        <v>-1</v>
      </c>
      <c r="O3" t="str">
        <f t="shared" ref="O3:O66" si="0">IF(N3=F3*-1,"",1)</f>
        <v/>
      </c>
      <c r="P3" t="str">
        <f>VLOOKUP(B3,HIS退!B:I,8,FALSE)</f>
        <v>1</v>
      </c>
      <c r="Q3" s="38">
        <f>VLOOKUP(C3,招行退!B:D,3,FALSE)</f>
        <v>1</v>
      </c>
      <c r="R3" t="str">
        <f t="shared" ref="R3:R66" si="1">IF(F3=Q3,"",1)</f>
        <v/>
      </c>
      <c r="S3" t="str">
        <f>VLOOKUP(C3,招行退!B:S,18,FALSE)</f>
        <v>P</v>
      </c>
    </row>
    <row r="4" spans="1:19" ht="14.25" hidden="1">
      <c r="A4" s="17">
        <v>42890.043761574074</v>
      </c>
      <c r="B4">
        <v>15203</v>
      </c>
      <c r="C4" t="s">
        <v>124</v>
      </c>
      <c r="D4" t="s">
        <v>50</v>
      </c>
      <c r="F4" s="15">
        <v>1</v>
      </c>
      <c r="G4" t="s">
        <v>31</v>
      </c>
      <c r="H4" t="s">
        <v>31</v>
      </c>
      <c r="I4" t="s">
        <v>72</v>
      </c>
      <c r="J4" t="s">
        <v>45</v>
      </c>
      <c r="K4" t="s">
        <v>73</v>
      </c>
      <c r="L4" t="s">
        <v>740</v>
      </c>
      <c r="M4" t="s">
        <v>741</v>
      </c>
      <c r="N4">
        <f>VLOOKUP(B4,HIS退!B:F,5,FALSE)</f>
        <v>-1</v>
      </c>
      <c r="O4" t="str">
        <f t="shared" si="0"/>
        <v/>
      </c>
      <c r="P4" t="str">
        <f>VLOOKUP(B4,HIS退!B:I,8,FALSE)</f>
        <v>1</v>
      </c>
      <c r="Q4" s="38">
        <f>VLOOKUP(C4,招行退!B:D,3,FALSE)</f>
        <v>1</v>
      </c>
      <c r="R4" t="str">
        <f t="shared" si="1"/>
        <v/>
      </c>
      <c r="S4" t="str">
        <f>VLOOKUP(C4,招行退!B:S,18,FALSE)</f>
        <v>P</v>
      </c>
    </row>
    <row r="5" spans="1:19" ht="14.25" hidden="1">
      <c r="A5" s="17">
        <v>42891.476435185185</v>
      </c>
      <c r="B5">
        <v>30272</v>
      </c>
      <c r="C5" t="s">
        <v>125</v>
      </c>
      <c r="D5" t="s">
        <v>126</v>
      </c>
      <c r="F5" s="15">
        <v>496</v>
      </c>
      <c r="G5" t="s">
        <v>31</v>
      </c>
      <c r="H5" t="s">
        <v>31</v>
      </c>
      <c r="I5" t="s">
        <v>72</v>
      </c>
      <c r="J5" t="s">
        <v>45</v>
      </c>
      <c r="K5" t="s">
        <v>73</v>
      </c>
      <c r="L5" t="s">
        <v>742</v>
      </c>
      <c r="M5" t="s">
        <v>743</v>
      </c>
      <c r="N5">
        <f>VLOOKUP(B5,HIS退!B:F,5,FALSE)</f>
        <v>-496</v>
      </c>
      <c r="O5" t="str">
        <f t="shared" si="0"/>
        <v/>
      </c>
      <c r="P5" t="str">
        <f>VLOOKUP(B5,HIS退!B:I,8,FALSE)</f>
        <v>1</v>
      </c>
      <c r="Q5" s="38">
        <f>VLOOKUP(C5,招行退!B:D,3,FALSE)</f>
        <v>496</v>
      </c>
      <c r="R5" t="str">
        <f t="shared" si="1"/>
        <v/>
      </c>
      <c r="S5" t="str">
        <f>VLOOKUP(C5,招行退!B:S,18,FALSE)</f>
        <v>P</v>
      </c>
    </row>
    <row r="6" spans="1:19" ht="14.25" hidden="1">
      <c r="A6" s="17">
        <v>42891.553888888891</v>
      </c>
      <c r="B6">
        <v>33169</v>
      </c>
      <c r="D6" t="s">
        <v>744</v>
      </c>
      <c r="F6" s="15">
        <v>496</v>
      </c>
      <c r="G6" t="s">
        <v>31</v>
      </c>
      <c r="H6" t="s">
        <v>31</v>
      </c>
      <c r="I6" t="s">
        <v>74</v>
      </c>
      <c r="J6" t="s">
        <v>71</v>
      </c>
      <c r="K6" t="s">
        <v>73</v>
      </c>
      <c r="L6" t="s">
        <v>745</v>
      </c>
      <c r="M6" t="s">
        <v>746</v>
      </c>
      <c r="N6">
        <f>VLOOKUP(B6,HIS退!B:F,5,FALSE)</f>
        <v>-496</v>
      </c>
      <c r="O6" t="str">
        <f t="shared" si="0"/>
        <v/>
      </c>
      <c r="P6" t="str">
        <f>VLOOKUP(B6,HIS退!B:I,8,FALSE)</f>
        <v>9</v>
      </c>
      <c r="Q6" s="38" t="e">
        <f>VLOOKUP(C6,招行退!B:D,3,FALSE)</f>
        <v>#N/A</v>
      </c>
      <c r="R6" t="e">
        <f t="shared" si="1"/>
        <v>#N/A</v>
      </c>
      <c r="S6" t="e">
        <f>VLOOKUP(C6,招行退!B:S,18,FALSE)</f>
        <v>#N/A</v>
      </c>
    </row>
    <row r="7" spans="1:19" ht="14.25" hidden="1">
      <c r="A7" s="17">
        <v>42891.904363425929</v>
      </c>
      <c r="B7">
        <v>42072</v>
      </c>
      <c r="C7" t="s">
        <v>128</v>
      </c>
      <c r="D7" t="s">
        <v>129</v>
      </c>
      <c r="F7" s="15">
        <v>500</v>
      </c>
      <c r="G7" t="s">
        <v>31</v>
      </c>
      <c r="H7" t="s">
        <v>31</v>
      </c>
      <c r="I7" t="s">
        <v>72</v>
      </c>
      <c r="J7" t="s">
        <v>45</v>
      </c>
      <c r="K7" t="s">
        <v>73</v>
      </c>
      <c r="L7" t="s">
        <v>747</v>
      </c>
      <c r="M7" t="s">
        <v>748</v>
      </c>
      <c r="N7">
        <f>VLOOKUP(B7,HIS退!B:F,5,FALSE)</f>
        <v>-500</v>
      </c>
      <c r="O7" t="str">
        <f t="shared" si="0"/>
        <v/>
      </c>
      <c r="P7" t="str">
        <f>VLOOKUP(B7,HIS退!B:I,8,FALSE)</f>
        <v>1</v>
      </c>
      <c r="Q7" s="38">
        <f>VLOOKUP(C7,招行退!B:D,3,FALSE)</f>
        <v>500</v>
      </c>
      <c r="R7" t="str">
        <f t="shared" si="1"/>
        <v/>
      </c>
      <c r="S7" t="str">
        <f>VLOOKUP(C7,招行退!B:S,18,FALSE)</f>
        <v>P</v>
      </c>
    </row>
    <row r="8" spans="1:19" ht="14.25" hidden="1">
      <c r="A8" s="17">
        <v>42891.904768518521</v>
      </c>
      <c r="B8">
        <v>42074</v>
      </c>
      <c r="C8" t="s">
        <v>131</v>
      </c>
      <c r="D8" t="s">
        <v>129</v>
      </c>
      <c r="F8" s="15">
        <v>2000</v>
      </c>
      <c r="G8" t="s">
        <v>31</v>
      </c>
      <c r="H8" t="s">
        <v>31</v>
      </c>
      <c r="I8" t="s">
        <v>72</v>
      </c>
      <c r="J8" t="s">
        <v>45</v>
      </c>
      <c r="K8" t="s">
        <v>73</v>
      </c>
      <c r="L8" t="s">
        <v>749</v>
      </c>
      <c r="M8" t="s">
        <v>750</v>
      </c>
      <c r="N8">
        <f>VLOOKUP(B8,HIS退!B:F,5,FALSE)</f>
        <v>-2000</v>
      </c>
      <c r="O8" t="str">
        <f t="shared" si="0"/>
        <v/>
      </c>
      <c r="P8" t="str">
        <f>VLOOKUP(B8,HIS退!B:I,8,FALSE)</f>
        <v>1</v>
      </c>
      <c r="Q8" s="38">
        <f>VLOOKUP(C8,招行退!B:D,3,FALSE)</f>
        <v>2000</v>
      </c>
      <c r="R8" t="str">
        <f t="shared" si="1"/>
        <v/>
      </c>
      <c r="S8" t="str">
        <f>VLOOKUP(C8,招行退!B:S,18,FALSE)</f>
        <v>P</v>
      </c>
    </row>
    <row r="9" spans="1:19" ht="14.25" hidden="1">
      <c r="A9" s="17">
        <v>42892.080300925925</v>
      </c>
      <c r="B9">
        <v>42375</v>
      </c>
      <c r="C9" t="s">
        <v>132</v>
      </c>
      <c r="D9" t="s">
        <v>133</v>
      </c>
      <c r="F9" s="15">
        <v>100</v>
      </c>
      <c r="G9" t="s">
        <v>53</v>
      </c>
      <c r="H9" t="s">
        <v>31</v>
      </c>
      <c r="I9" t="s">
        <v>72</v>
      </c>
      <c r="J9" t="s">
        <v>45</v>
      </c>
      <c r="K9" t="s">
        <v>73</v>
      </c>
      <c r="L9" t="s">
        <v>751</v>
      </c>
      <c r="M9" t="s">
        <v>752</v>
      </c>
      <c r="N9">
        <f>VLOOKUP(B9,HIS退!B:F,5,FALSE)</f>
        <v>-100</v>
      </c>
      <c r="O9" t="str">
        <f t="shared" si="0"/>
        <v/>
      </c>
      <c r="P9" t="str">
        <f>VLOOKUP(B9,HIS退!B:I,8,FALSE)</f>
        <v>1</v>
      </c>
      <c r="Q9" s="38">
        <f>VLOOKUP(C9,招行退!B:D,3,FALSE)</f>
        <v>100</v>
      </c>
      <c r="R9" t="str">
        <f t="shared" si="1"/>
        <v/>
      </c>
      <c r="S9" t="str">
        <f>VLOOKUP(C9,招行退!B:S,18,FALSE)</f>
        <v>P</v>
      </c>
    </row>
    <row r="10" spans="1:19" ht="14.25" hidden="1">
      <c r="A10" s="17">
        <v>42892.081111111111</v>
      </c>
      <c r="B10">
        <v>42376</v>
      </c>
      <c r="C10" t="s">
        <v>135</v>
      </c>
      <c r="D10" t="s">
        <v>133</v>
      </c>
      <c r="F10" s="15">
        <v>50</v>
      </c>
      <c r="G10" t="s">
        <v>53</v>
      </c>
      <c r="H10" t="s">
        <v>31</v>
      </c>
      <c r="I10" t="s">
        <v>72</v>
      </c>
      <c r="J10" t="s">
        <v>45</v>
      </c>
      <c r="K10" t="s">
        <v>73</v>
      </c>
      <c r="L10" t="s">
        <v>753</v>
      </c>
      <c r="M10" t="s">
        <v>754</v>
      </c>
      <c r="N10">
        <f>VLOOKUP(B10,HIS退!B:F,5,FALSE)</f>
        <v>-50</v>
      </c>
      <c r="O10" t="str">
        <f t="shared" si="0"/>
        <v/>
      </c>
      <c r="P10" t="str">
        <f>VLOOKUP(B10,HIS退!B:I,8,FALSE)</f>
        <v>1</v>
      </c>
      <c r="Q10" s="38">
        <f>VLOOKUP(C10,招行退!B:D,3,FALSE)</f>
        <v>50</v>
      </c>
      <c r="R10" t="str">
        <f t="shared" si="1"/>
        <v/>
      </c>
      <c r="S10" t="str">
        <f>VLOOKUP(C10,招行退!B:S,18,FALSE)</f>
        <v>P</v>
      </c>
    </row>
    <row r="11" spans="1:19" ht="14.25" hidden="1">
      <c r="A11" s="17">
        <v>42892.09746527778</v>
      </c>
      <c r="B11">
        <v>42389</v>
      </c>
      <c r="C11" t="s">
        <v>136</v>
      </c>
      <c r="D11" t="s">
        <v>133</v>
      </c>
      <c r="F11" s="15">
        <v>1</v>
      </c>
      <c r="G11" t="s">
        <v>31</v>
      </c>
      <c r="H11" t="s">
        <v>31</v>
      </c>
      <c r="I11" t="s">
        <v>72</v>
      </c>
      <c r="J11" t="s">
        <v>45</v>
      </c>
      <c r="K11" t="s">
        <v>73</v>
      </c>
      <c r="L11" t="s">
        <v>755</v>
      </c>
      <c r="M11" t="s">
        <v>756</v>
      </c>
      <c r="N11">
        <f>VLOOKUP(B11,HIS退!B:F,5,FALSE)</f>
        <v>-1</v>
      </c>
      <c r="O11" t="str">
        <f t="shared" si="0"/>
        <v/>
      </c>
      <c r="P11" t="str">
        <f>VLOOKUP(B11,HIS退!B:I,8,FALSE)</f>
        <v>1</v>
      </c>
      <c r="Q11" s="38">
        <f>VLOOKUP(C11,招行退!B:D,3,FALSE)</f>
        <v>1</v>
      </c>
      <c r="R11" t="str">
        <f t="shared" si="1"/>
        <v/>
      </c>
      <c r="S11" t="str">
        <f>VLOOKUP(C11,招行退!B:S,18,FALSE)</f>
        <v>P</v>
      </c>
    </row>
    <row r="12" spans="1:19" ht="14.25" hidden="1">
      <c r="A12" s="17">
        <v>42892.10601851852</v>
      </c>
      <c r="B12">
        <v>42398</v>
      </c>
      <c r="C12" t="s">
        <v>137</v>
      </c>
      <c r="D12" t="s">
        <v>133</v>
      </c>
      <c r="F12" s="15">
        <v>149</v>
      </c>
      <c r="G12" t="s">
        <v>53</v>
      </c>
      <c r="H12" t="s">
        <v>31</v>
      </c>
      <c r="I12" t="s">
        <v>72</v>
      </c>
      <c r="J12" t="s">
        <v>45</v>
      </c>
      <c r="K12" t="s">
        <v>73</v>
      </c>
      <c r="L12" t="s">
        <v>757</v>
      </c>
      <c r="M12" t="s">
        <v>758</v>
      </c>
      <c r="N12">
        <f>VLOOKUP(B12,HIS退!B:F,5,FALSE)</f>
        <v>-149</v>
      </c>
      <c r="O12" t="str">
        <f t="shared" si="0"/>
        <v/>
      </c>
      <c r="P12" t="str">
        <f>VLOOKUP(B12,HIS退!B:I,8,FALSE)</f>
        <v>1</v>
      </c>
      <c r="Q12" s="38">
        <f>VLOOKUP(C12,招行退!B:D,3,FALSE)</f>
        <v>149</v>
      </c>
      <c r="R12" t="str">
        <f t="shared" si="1"/>
        <v/>
      </c>
      <c r="S12" t="str">
        <f>VLOOKUP(C12,招行退!B:S,18,FALSE)</f>
        <v>P</v>
      </c>
    </row>
    <row r="13" spans="1:19" ht="14.25" hidden="1">
      <c r="A13" s="17">
        <v>42892.350636574076</v>
      </c>
      <c r="B13">
        <v>44368</v>
      </c>
      <c r="C13" t="s">
        <v>138</v>
      </c>
      <c r="D13" t="s">
        <v>139</v>
      </c>
      <c r="F13" s="15">
        <v>3300</v>
      </c>
      <c r="G13" t="s">
        <v>31</v>
      </c>
      <c r="H13" t="s">
        <v>31</v>
      </c>
      <c r="I13" t="s">
        <v>72</v>
      </c>
      <c r="J13" t="s">
        <v>45</v>
      </c>
      <c r="K13" t="s">
        <v>73</v>
      </c>
      <c r="L13" t="s">
        <v>759</v>
      </c>
      <c r="M13" t="s">
        <v>760</v>
      </c>
      <c r="N13">
        <f>VLOOKUP(B13,HIS退!B:F,5,FALSE)</f>
        <v>-3300</v>
      </c>
      <c r="O13" t="str">
        <f t="shared" si="0"/>
        <v/>
      </c>
      <c r="P13" t="str">
        <f>VLOOKUP(B13,HIS退!B:I,8,FALSE)</f>
        <v>1</v>
      </c>
      <c r="Q13" s="38">
        <f>VLOOKUP(C13,招行退!B:D,3,FALSE)</f>
        <v>3300</v>
      </c>
      <c r="R13" t="str">
        <f t="shared" si="1"/>
        <v/>
      </c>
      <c r="S13" t="str">
        <f>VLOOKUP(C13,招行退!B:S,18,FALSE)</f>
        <v>P</v>
      </c>
    </row>
    <row r="14" spans="1:19" ht="14.25" hidden="1">
      <c r="A14" s="17">
        <v>42892.374513888892</v>
      </c>
      <c r="B14">
        <v>46089</v>
      </c>
      <c r="C14" t="s">
        <v>141</v>
      </c>
      <c r="D14" t="s">
        <v>142</v>
      </c>
      <c r="F14" s="15">
        <v>2000</v>
      </c>
      <c r="G14" t="s">
        <v>31</v>
      </c>
      <c r="H14" t="s">
        <v>31</v>
      </c>
      <c r="I14" t="s">
        <v>72</v>
      </c>
      <c r="J14" t="s">
        <v>45</v>
      </c>
      <c r="K14" t="s">
        <v>73</v>
      </c>
      <c r="L14" t="s">
        <v>761</v>
      </c>
      <c r="M14" t="s">
        <v>762</v>
      </c>
      <c r="N14">
        <f>VLOOKUP(B14,HIS退!B:F,5,FALSE)</f>
        <v>-2000</v>
      </c>
      <c r="O14" t="str">
        <f t="shared" si="0"/>
        <v/>
      </c>
      <c r="P14" t="str">
        <f>VLOOKUP(B14,HIS退!B:I,8,FALSE)</f>
        <v>1</v>
      </c>
      <c r="Q14" s="38">
        <f>VLOOKUP(C14,招行退!B:D,3,FALSE)</f>
        <v>2000</v>
      </c>
      <c r="R14" t="str">
        <f t="shared" si="1"/>
        <v/>
      </c>
      <c r="S14" t="str">
        <f>VLOOKUP(C14,招行退!B:S,18,FALSE)</f>
        <v>P</v>
      </c>
    </row>
    <row r="15" spans="1:19" ht="14.25" hidden="1">
      <c r="A15" s="17">
        <v>42892.380694444444</v>
      </c>
      <c r="B15">
        <v>46533</v>
      </c>
      <c r="D15" t="s">
        <v>763</v>
      </c>
      <c r="F15" s="15">
        <v>716</v>
      </c>
      <c r="G15" t="s">
        <v>31</v>
      </c>
      <c r="H15" t="s">
        <v>31</v>
      </c>
      <c r="I15" t="s">
        <v>74</v>
      </c>
      <c r="J15" t="s">
        <v>71</v>
      </c>
      <c r="K15" t="s">
        <v>73</v>
      </c>
      <c r="L15" t="s">
        <v>764</v>
      </c>
      <c r="M15" t="s">
        <v>765</v>
      </c>
      <c r="N15">
        <f>VLOOKUP(B15,HIS退!B:F,5,FALSE)</f>
        <v>-716</v>
      </c>
      <c r="O15" t="str">
        <f t="shared" si="0"/>
        <v/>
      </c>
      <c r="P15" t="str">
        <f>VLOOKUP(B15,HIS退!B:I,8,FALSE)</f>
        <v>9</v>
      </c>
      <c r="Q15" s="38" t="e">
        <f>VLOOKUP(C15,招行退!B:D,3,FALSE)</f>
        <v>#N/A</v>
      </c>
      <c r="R15" t="e">
        <f t="shared" si="1"/>
        <v>#N/A</v>
      </c>
      <c r="S15" t="e">
        <f>VLOOKUP(C15,招行退!B:S,18,FALSE)</f>
        <v>#N/A</v>
      </c>
    </row>
    <row r="16" spans="1:19" ht="14.25" hidden="1">
      <c r="A16" s="17">
        <v>42892.384201388886</v>
      </c>
      <c r="B16">
        <v>46812</v>
      </c>
      <c r="D16" t="s">
        <v>766</v>
      </c>
      <c r="F16" s="15">
        <v>1000</v>
      </c>
      <c r="G16" t="s">
        <v>31</v>
      </c>
      <c r="H16" t="s">
        <v>31</v>
      </c>
      <c r="I16" t="s">
        <v>74</v>
      </c>
      <c r="J16" t="s">
        <v>71</v>
      </c>
      <c r="K16" t="s">
        <v>73</v>
      </c>
      <c r="L16" t="s">
        <v>767</v>
      </c>
      <c r="M16" t="s">
        <v>768</v>
      </c>
      <c r="N16">
        <f>VLOOKUP(B16,HIS退!B:F,5,FALSE)</f>
        <v>-1000</v>
      </c>
      <c r="O16" t="str">
        <f t="shared" si="0"/>
        <v/>
      </c>
      <c r="P16" t="str">
        <f>VLOOKUP(B16,HIS退!B:I,8,FALSE)</f>
        <v>9</v>
      </c>
      <c r="Q16" s="38" t="e">
        <f>VLOOKUP(C16,招行退!B:D,3,FALSE)</f>
        <v>#N/A</v>
      </c>
      <c r="R16" t="e">
        <f t="shared" si="1"/>
        <v>#N/A</v>
      </c>
      <c r="S16" t="e">
        <f>VLOOKUP(C16,招行退!B:S,18,FALSE)</f>
        <v>#N/A</v>
      </c>
    </row>
    <row r="17" spans="1:19" ht="14.25" hidden="1">
      <c r="A17" s="17">
        <v>42892.404456018521</v>
      </c>
      <c r="B17">
        <v>48447</v>
      </c>
      <c r="D17" t="s">
        <v>766</v>
      </c>
      <c r="F17" s="15">
        <v>1183</v>
      </c>
      <c r="G17" t="s">
        <v>31</v>
      </c>
      <c r="H17" t="s">
        <v>31</v>
      </c>
      <c r="I17" t="s">
        <v>74</v>
      </c>
      <c r="J17" t="s">
        <v>71</v>
      </c>
      <c r="K17" t="s">
        <v>73</v>
      </c>
      <c r="L17" t="s">
        <v>769</v>
      </c>
      <c r="M17" t="s">
        <v>770</v>
      </c>
      <c r="N17">
        <f>VLOOKUP(B17,HIS退!B:F,5,FALSE)</f>
        <v>-1183</v>
      </c>
      <c r="O17" t="str">
        <f t="shared" si="0"/>
        <v/>
      </c>
      <c r="P17" t="str">
        <f>VLOOKUP(B17,HIS退!B:I,8,FALSE)</f>
        <v>9</v>
      </c>
      <c r="Q17" s="38" t="e">
        <f>VLOOKUP(C17,招行退!B:D,3,FALSE)</f>
        <v>#N/A</v>
      </c>
      <c r="R17" t="e">
        <f t="shared" si="1"/>
        <v>#N/A</v>
      </c>
      <c r="S17" t="e">
        <f>VLOOKUP(C17,招行退!B:S,18,FALSE)</f>
        <v>#N/A</v>
      </c>
    </row>
    <row r="18" spans="1:19" ht="14.25" hidden="1">
      <c r="A18" s="17">
        <v>42892.430127314816</v>
      </c>
      <c r="B18">
        <v>50473</v>
      </c>
      <c r="D18" t="s">
        <v>771</v>
      </c>
      <c r="F18" s="15">
        <v>1996</v>
      </c>
      <c r="G18" t="s">
        <v>31</v>
      </c>
      <c r="H18" t="s">
        <v>31</v>
      </c>
      <c r="I18" t="s">
        <v>74</v>
      </c>
      <c r="J18" t="s">
        <v>71</v>
      </c>
      <c r="K18" t="s">
        <v>73</v>
      </c>
      <c r="L18" t="s">
        <v>772</v>
      </c>
      <c r="M18" t="s">
        <v>773</v>
      </c>
      <c r="N18">
        <f>VLOOKUP(B18,HIS退!B:F,5,FALSE)</f>
        <v>-1996</v>
      </c>
      <c r="O18" t="str">
        <f t="shared" si="0"/>
        <v/>
      </c>
      <c r="P18" t="str">
        <f>VLOOKUP(B18,HIS退!B:I,8,FALSE)</f>
        <v>9</v>
      </c>
      <c r="Q18" s="38" t="e">
        <f>VLOOKUP(C18,招行退!B:D,3,FALSE)</f>
        <v>#N/A</v>
      </c>
      <c r="R18" t="e">
        <f t="shared" si="1"/>
        <v>#N/A</v>
      </c>
      <c r="S18" t="e">
        <f>VLOOKUP(C18,招行退!B:S,18,FALSE)</f>
        <v>#N/A</v>
      </c>
    </row>
    <row r="19" spans="1:19" ht="14.25" hidden="1">
      <c r="A19" s="17">
        <v>42892.440625000003</v>
      </c>
      <c r="B19">
        <v>51294</v>
      </c>
      <c r="C19" t="s">
        <v>144</v>
      </c>
      <c r="D19" t="s">
        <v>145</v>
      </c>
      <c r="F19" s="15">
        <v>2016</v>
      </c>
      <c r="G19" t="s">
        <v>31</v>
      </c>
      <c r="H19" t="s">
        <v>31</v>
      </c>
      <c r="I19" t="s">
        <v>72</v>
      </c>
      <c r="J19" t="s">
        <v>45</v>
      </c>
      <c r="K19" t="s">
        <v>73</v>
      </c>
      <c r="L19" t="s">
        <v>774</v>
      </c>
      <c r="M19" t="s">
        <v>775</v>
      </c>
      <c r="N19">
        <f>VLOOKUP(B19,HIS退!B:F,5,FALSE)</f>
        <v>-2016</v>
      </c>
      <c r="O19" t="str">
        <f t="shared" si="0"/>
        <v/>
      </c>
      <c r="P19" t="str">
        <f>VLOOKUP(B19,HIS退!B:I,8,FALSE)</f>
        <v>1</v>
      </c>
      <c r="Q19" s="38">
        <f>VLOOKUP(C19,招行退!B:D,3,FALSE)</f>
        <v>2016</v>
      </c>
      <c r="R19" t="str">
        <f t="shared" si="1"/>
        <v/>
      </c>
      <c r="S19" t="str">
        <f>VLOOKUP(C19,招行退!B:S,18,FALSE)</f>
        <v>P</v>
      </c>
    </row>
    <row r="20" spans="1:19" ht="14.25" hidden="1">
      <c r="A20" s="17">
        <v>42892.448287037034</v>
      </c>
      <c r="B20">
        <v>51888</v>
      </c>
      <c r="C20" t="s">
        <v>147</v>
      </c>
      <c r="D20" t="s">
        <v>148</v>
      </c>
      <c r="F20" s="15">
        <v>5000</v>
      </c>
      <c r="G20" t="s">
        <v>31</v>
      </c>
      <c r="H20" t="s">
        <v>31</v>
      </c>
      <c r="I20" t="s">
        <v>72</v>
      </c>
      <c r="J20" t="s">
        <v>45</v>
      </c>
      <c r="K20" t="s">
        <v>73</v>
      </c>
      <c r="L20" t="s">
        <v>776</v>
      </c>
      <c r="M20" t="s">
        <v>777</v>
      </c>
      <c r="N20">
        <f>VLOOKUP(B20,HIS退!B:F,5,FALSE)</f>
        <v>-5000</v>
      </c>
      <c r="O20" t="str">
        <f t="shared" si="0"/>
        <v/>
      </c>
      <c r="P20" t="str">
        <f>VLOOKUP(B20,HIS退!B:I,8,FALSE)</f>
        <v>1</v>
      </c>
      <c r="Q20" s="38">
        <f>VLOOKUP(C20,招行退!B:D,3,FALSE)</f>
        <v>5000</v>
      </c>
      <c r="R20" t="str">
        <f t="shared" si="1"/>
        <v/>
      </c>
      <c r="S20" t="str">
        <f>VLOOKUP(C20,招行退!B:S,18,FALSE)</f>
        <v>P</v>
      </c>
    </row>
    <row r="21" spans="1:19" ht="14.25" hidden="1">
      <c r="A21" s="17">
        <v>42892.450810185182</v>
      </c>
      <c r="B21">
        <v>52099</v>
      </c>
      <c r="C21" t="s">
        <v>150</v>
      </c>
      <c r="D21" t="s">
        <v>151</v>
      </c>
      <c r="F21" s="15">
        <v>367</v>
      </c>
      <c r="G21" t="s">
        <v>31</v>
      </c>
      <c r="H21" t="s">
        <v>31</v>
      </c>
      <c r="I21" t="s">
        <v>72</v>
      </c>
      <c r="J21" t="s">
        <v>45</v>
      </c>
      <c r="K21" t="s">
        <v>73</v>
      </c>
      <c r="L21" t="s">
        <v>778</v>
      </c>
      <c r="M21" t="s">
        <v>779</v>
      </c>
      <c r="N21">
        <f>VLOOKUP(B21,HIS退!B:F,5,FALSE)</f>
        <v>-367</v>
      </c>
      <c r="O21" t="str">
        <f t="shared" si="0"/>
        <v/>
      </c>
      <c r="P21" t="str">
        <f>VLOOKUP(B21,HIS退!B:I,8,FALSE)</f>
        <v>1</v>
      </c>
      <c r="Q21" s="38">
        <f>VLOOKUP(C21,招行退!B:D,3,FALSE)</f>
        <v>367</v>
      </c>
      <c r="R21" t="str">
        <f t="shared" si="1"/>
        <v/>
      </c>
      <c r="S21" t="str">
        <f>VLOOKUP(C21,招行退!B:S,18,FALSE)</f>
        <v>P</v>
      </c>
    </row>
    <row r="22" spans="1:19" ht="14.25" hidden="1">
      <c r="A22" s="17">
        <v>42892.4531712963</v>
      </c>
      <c r="B22">
        <v>52288</v>
      </c>
      <c r="C22" t="s">
        <v>153</v>
      </c>
      <c r="D22" t="s">
        <v>154</v>
      </c>
      <c r="F22" s="15">
        <v>3000</v>
      </c>
      <c r="G22" t="s">
        <v>31</v>
      </c>
      <c r="H22" t="s">
        <v>31</v>
      </c>
      <c r="I22" t="s">
        <v>72</v>
      </c>
      <c r="J22" t="s">
        <v>45</v>
      </c>
      <c r="K22" t="s">
        <v>73</v>
      </c>
      <c r="L22" t="s">
        <v>780</v>
      </c>
      <c r="M22" t="s">
        <v>781</v>
      </c>
      <c r="N22">
        <f>VLOOKUP(B22,HIS退!B:F,5,FALSE)</f>
        <v>-3000</v>
      </c>
      <c r="O22" t="str">
        <f t="shared" si="0"/>
        <v/>
      </c>
      <c r="P22" t="str">
        <f>VLOOKUP(B22,HIS退!B:I,8,FALSE)</f>
        <v>1</v>
      </c>
      <c r="Q22" s="38">
        <f>VLOOKUP(C22,招行退!B:D,3,FALSE)</f>
        <v>3000</v>
      </c>
      <c r="R22" t="str">
        <f t="shared" si="1"/>
        <v/>
      </c>
      <c r="S22" t="str">
        <f>VLOOKUP(C22,招行退!B:S,18,FALSE)</f>
        <v>P</v>
      </c>
    </row>
    <row r="23" spans="1:19" ht="14.25" hidden="1">
      <c r="A23" s="17">
        <v>42892.454444444447</v>
      </c>
      <c r="B23">
        <v>52388</v>
      </c>
      <c r="C23" t="s">
        <v>782</v>
      </c>
      <c r="D23" t="s">
        <v>79</v>
      </c>
      <c r="F23" s="15">
        <v>1000</v>
      </c>
      <c r="G23" t="s">
        <v>31</v>
      </c>
      <c r="H23" t="s">
        <v>31</v>
      </c>
      <c r="I23" t="s">
        <v>74</v>
      </c>
      <c r="J23" t="s">
        <v>71</v>
      </c>
      <c r="K23" t="s">
        <v>73</v>
      </c>
      <c r="L23" t="s">
        <v>783</v>
      </c>
      <c r="M23" t="s">
        <v>784</v>
      </c>
      <c r="N23">
        <f>VLOOKUP(B23,HIS退!B:F,5,FALSE)</f>
        <v>-1000</v>
      </c>
      <c r="O23" t="str">
        <f t="shared" si="0"/>
        <v/>
      </c>
      <c r="P23" t="str">
        <f>VLOOKUP(B23,HIS退!B:I,8,FALSE)</f>
        <v>9</v>
      </c>
      <c r="Q23" s="38" t="e">
        <f>VLOOKUP(C23,招行退!B:D,3,FALSE)</f>
        <v>#N/A</v>
      </c>
      <c r="R23" t="e">
        <f t="shared" si="1"/>
        <v>#N/A</v>
      </c>
      <c r="S23" t="e">
        <f>VLOOKUP(C23,招行退!B:S,18,FALSE)</f>
        <v>#N/A</v>
      </c>
    </row>
    <row r="24" spans="1:19" ht="14.25" hidden="1">
      <c r="A24" s="17">
        <v>42892.466539351852</v>
      </c>
      <c r="B24">
        <v>53223</v>
      </c>
      <c r="C24" t="s">
        <v>156</v>
      </c>
      <c r="D24" t="s">
        <v>157</v>
      </c>
      <c r="F24" s="15">
        <v>500</v>
      </c>
      <c r="G24" t="s">
        <v>31</v>
      </c>
      <c r="H24" t="s">
        <v>31</v>
      </c>
      <c r="I24" t="s">
        <v>72</v>
      </c>
      <c r="J24" t="s">
        <v>45</v>
      </c>
      <c r="K24" t="s">
        <v>73</v>
      </c>
      <c r="L24" t="s">
        <v>785</v>
      </c>
      <c r="M24" t="s">
        <v>786</v>
      </c>
      <c r="N24">
        <f>VLOOKUP(B24,HIS退!B:F,5,FALSE)</f>
        <v>-500</v>
      </c>
      <c r="O24" t="str">
        <f t="shared" si="0"/>
        <v/>
      </c>
      <c r="P24" t="str">
        <f>VLOOKUP(B24,HIS退!B:I,8,FALSE)</f>
        <v>1</v>
      </c>
      <c r="Q24" s="38">
        <f>VLOOKUP(C24,招行退!B:D,3,FALSE)</f>
        <v>500</v>
      </c>
      <c r="R24" t="str">
        <f t="shared" si="1"/>
        <v/>
      </c>
      <c r="S24" t="str">
        <f>VLOOKUP(C24,招行退!B:S,18,FALSE)</f>
        <v>P</v>
      </c>
    </row>
    <row r="25" spans="1:19" ht="14.25" hidden="1">
      <c r="A25" s="17">
        <v>42892.470509259256</v>
      </c>
      <c r="B25">
        <v>53483</v>
      </c>
      <c r="C25" t="s">
        <v>159</v>
      </c>
      <c r="D25" t="s">
        <v>148</v>
      </c>
      <c r="F25" s="15">
        <v>5000</v>
      </c>
      <c r="G25" t="s">
        <v>31</v>
      </c>
      <c r="H25" t="s">
        <v>31</v>
      </c>
      <c r="I25" t="s">
        <v>72</v>
      </c>
      <c r="J25" t="s">
        <v>45</v>
      </c>
      <c r="K25" t="s">
        <v>73</v>
      </c>
      <c r="L25" t="s">
        <v>787</v>
      </c>
      <c r="M25" t="s">
        <v>788</v>
      </c>
      <c r="N25">
        <f>VLOOKUP(B25,HIS退!B:F,5,FALSE)</f>
        <v>-5000</v>
      </c>
      <c r="O25" t="str">
        <f t="shared" si="0"/>
        <v/>
      </c>
      <c r="P25" t="str">
        <f>VLOOKUP(B25,HIS退!B:I,8,FALSE)</f>
        <v>1</v>
      </c>
      <c r="Q25" s="38">
        <f>VLOOKUP(C25,招行退!B:D,3,FALSE)</f>
        <v>5000</v>
      </c>
      <c r="R25" t="str">
        <f t="shared" si="1"/>
        <v/>
      </c>
      <c r="S25" t="str">
        <f>VLOOKUP(C25,招行退!B:S,18,FALSE)</f>
        <v>P</v>
      </c>
    </row>
    <row r="26" spans="1:19" ht="14.25" hidden="1">
      <c r="A26" s="17">
        <v>42892.48678240741</v>
      </c>
      <c r="B26">
        <v>54473</v>
      </c>
      <c r="C26" t="s">
        <v>160</v>
      </c>
      <c r="D26" t="s">
        <v>161</v>
      </c>
      <c r="F26" s="15">
        <v>364</v>
      </c>
      <c r="G26" t="s">
        <v>31</v>
      </c>
      <c r="H26" t="s">
        <v>31</v>
      </c>
      <c r="I26" t="s">
        <v>74</v>
      </c>
      <c r="J26" t="s">
        <v>2978</v>
      </c>
      <c r="K26" t="s">
        <v>73</v>
      </c>
      <c r="L26" t="s">
        <v>789</v>
      </c>
      <c r="M26" t="s">
        <v>790</v>
      </c>
      <c r="N26">
        <f>VLOOKUP(B26,HIS退!B:F,5,FALSE)</f>
        <v>-364</v>
      </c>
      <c r="O26" t="str">
        <f t="shared" si="0"/>
        <v/>
      </c>
      <c r="P26" t="str">
        <f>VLOOKUP(B26,HIS退!B:I,8,FALSE)</f>
        <v>9</v>
      </c>
      <c r="Q26" s="38">
        <f>VLOOKUP(C26,招行退!B:D,3,FALSE)</f>
        <v>364</v>
      </c>
      <c r="R26" t="str">
        <f t="shared" si="1"/>
        <v/>
      </c>
      <c r="S26" t="str">
        <f>VLOOKUP(C26,招行退!B:S,18,FALSE)</f>
        <v>R</v>
      </c>
    </row>
    <row r="27" spans="1:19" ht="14.25" hidden="1">
      <c r="A27" s="17">
        <v>42892.487037037034</v>
      </c>
      <c r="B27">
        <v>54487</v>
      </c>
      <c r="C27" t="s">
        <v>163</v>
      </c>
      <c r="D27" t="s">
        <v>164</v>
      </c>
      <c r="F27" s="15">
        <v>196</v>
      </c>
      <c r="G27" t="s">
        <v>31</v>
      </c>
      <c r="H27" t="s">
        <v>31</v>
      </c>
      <c r="I27" t="s">
        <v>72</v>
      </c>
      <c r="J27" t="s">
        <v>45</v>
      </c>
      <c r="K27" t="s">
        <v>73</v>
      </c>
      <c r="L27" t="s">
        <v>791</v>
      </c>
      <c r="M27" t="s">
        <v>792</v>
      </c>
      <c r="N27">
        <f>VLOOKUP(B27,HIS退!B:F,5,FALSE)</f>
        <v>-196</v>
      </c>
      <c r="O27" t="str">
        <f t="shared" si="0"/>
        <v/>
      </c>
      <c r="P27" t="str">
        <f>VLOOKUP(B27,HIS退!B:I,8,FALSE)</f>
        <v>1</v>
      </c>
      <c r="Q27" s="38">
        <f>VLOOKUP(C27,招行退!B:D,3,FALSE)</f>
        <v>196</v>
      </c>
      <c r="R27" t="str">
        <f t="shared" si="1"/>
        <v/>
      </c>
      <c r="S27" t="str">
        <f>VLOOKUP(C27,招行退!B:S,18,FALSE)</f>
        <v>P</v>
      </c>
    </row>
    <row r="28" spans="1:19" ht="14.25" hidden="1">
      <c r="A28" s="17">
        <v>42892.499583333331</v>
      </c>
      <c r="B28">
        <v>55113</v>
      </c>
      <c r="C28" t="s">
        <v>166</v>
      </c>
      <c r="D28" t="s">
        <v>167</v>
      </c>
      <c r="F28" s="15">
        <v>739</v>
      </c>
      <c r="G28" t="s">
        <v>31</v>
      </c>
      <c r="H28" t="s">
        <v>31</v>
      </c>
      <c r="I28" t="s">
        <v>72</v>
      </c>
      <c r="J28" t="s">
        <v>45</v>
      </c>
      <c r="K28" t="s">
        <v>73</v>
      </c>
      <c r="L28" t="s">
        <v>793</v>
      </c>
      <c r="M28" t="s">
        <v>794</v>
      </c>
      <c r="N28">
        <f>VLOOKUP(B28,HIS退!B:F,5,FALSE)</f>
        <v>-739</v>
      </c>
      <c r="O28" t="str">
        <f t="shared" si="0"/>
        <v/>
      </c>
      <c r="P28" t="str">
        <f>VLOOKUP(B28,HIS退!B:I,8,FALSE)</f>
        <v>1</v>
      </c>
      <c r="Q28" s="38">
        <f>VLOOKUP(C28,招行退!B:D,3,FALSE)</f>
        <v>739</v>
      </c>
      <c r="R28" t="str">
        <f t="shared" si="1"/>
        <v/>
      </c>
      <c r="S28" t="str">
        <f>VLOOKUP(C28,招行退!B:S,18,FALSE)</f>
        <v>P</v>
      </c>
    </row>
    <row r="29" spans="1:19" ht="14.25" hidden="1">
      <c r="A29" s="17">
        <v>42892.505682870367</v>
      </c>
      <c r="B29">
        <v>55375</v>
      </c>
      <c r="C29" t="s">
        <v>169</v>
      </c>
      <c r="D29" t="s">
        <v>170</v>
      </c>
      <c r="F29" s="15">
        <v>8870</v>
      </c>
      <c r="G29" t="s">
        <v>31</v>
      </c>
      <c r="H29" t="s">
        <v>31</v>
      </c>
      <c r="I29" t="s">
        <v>72</v>
      </c>
      <c r="J29" t="s">
        <v>45</v>
      </c>
      <c r="K29" t="s">
        <v>73</v>
      </c>
      <c r="L29" t="s">
        <v>795</v>
      </c>
      <c r="M29" t="s">
        <v>796</v>
      </c>
      <c r="N29">
        <f>VLOOKUP(B29,HIS退!B:F,5,FALSE)</f>
        <v>-8870</v>
      </c>
      <c r="O29" t="str">
        <f t="shared" si="0"/>
        <v/>
      </c>
      <c r="P29" t="str">
        <f>VLOOKUP(B29,HIS退!B:I,8,FALSE)</f>
        <v>1</v>
      </c>
      <c r="Q29" s="38">
        <f>VLOOKUP(C29,招行退!B:D,3,FALSE)</f>
        <v>8870</v>
      </c>
      <c r="R29" t="str">
        <f t="shared" si="1"/>
        <v/>
      </c>
      <c r="S29" t="str">
        <f>VLOOKUP(C29,招行退!B:S,18,FALSE)</f>
        <v>P</v>
      </c>
    </row>
    <row r="30" spans="1:19" ht="14.25" hidden="1">
      <c r="A30" s="17">
        <v>42892.51017361111</v>
      </c>
      <c r="B30">
        <v>55502</v>
      </c>
      <c r="D30" t="s">
        <v>797</v>
      </c>
      <c r="F30" s="15">
        <v>4000</v>
      </c>
      <c r="G30" t="s">
        <v>31</v>
      </c>
      <c r="H30" t="s">
        <v>31</v>
      </c>
      <c r="I30" t="s">
        <v>74</v>
      </c>
      <c r="J30" t="s">
        <v>71</v>
      </c>
      <c r="K30" t="s">
        <v>73</v>
      </c>
      <c r="L30" t="s">
        <v>798</v>
      </c>
      <c r="M30" t="s">
        <v>799</v>
      </c>
      <c r="N30">
        <f>VLOOKUP(B30,HIS退!B:F,5,FALSE)</f>
        <v>-4000</v>
      </c>
      <c r="O30" t="str">
        <f t="shared" si="0"/>
        <v/>
      </c>
      <c r="P30" t="str">
        <f>VLOOKUP(B30,HIS退!B:I,8,FALSE)</f>
        <v>9</v>
      </c>
      <c r="Q30" s="38" t="e">
        <f>VLOOKUP(C30,招行退!B:D,3,FALSE)</f>
        <v>#N/A</v>
      </c>
      <c r="R30" t="e">
        <f t="shared" si="1"/>
        <v>#N/A</v>
      </c>
      <c r="S30" t="e">
        <f>VLOOKUP(C30,招行退!B:S,18,FALSE)</f>
        <v>#N/A</v>
      </c>
    </row>
    <row r="31" spans="1:19" ht="14.25" hidden="1">
      <c r="A31" s="17">
        <v>42892.511377314811</v>
      </c>
      <c r="B31">
        <v>55537</v>
      </c>
      <c r="C31" t="s">
        <v>172</v>
      </c>
      <c r="D31" t="s">
        <v>173</v>
      </c>
      <c r="F31" s="15">
        <v>15</v>
      </c>
      <c r="G31" t="s">
        <v>31</v>
      </c>
      <c r="H31" t="s">
        <v>31</v>
      </c>
      <c r="I31" t="s">
        <v>72</v>
      </c>
      <c r="J31" t="s">
        <v>45</v>
      </c>
      <c r="K31" t="s">
        <v>73</v>
      </c>
      <c r="L31" t="s">
        <v>800</v>
      </c>
      <c r="M31" t="s">
        <v>801</v>
      </c>
      <c r="N31">
        <f>VLOOKUP(B31,HIS退!B:F,5,FALSE)</f>
        <v>-15</v>
      </c>
      <c r="O31" t="str">
        <f t="shared" si="0"/>
        <v/>
      </c>
      <c r="P31" t="str">
        <f>VLOOKUP(B31,HIS退!B:I,8,FALSE)</f>
        <v>1</v>
      </c>
      <c r="Q31" s="38">
        <f>VLOOKUP(C31,招行退!B:D,3,FALSE)</f>
        <v>15</v>
      </c>
      <c r="R31" t="str">
        <f t="shared" si="1"/>
        <v/>
      </c>
      <c r="S31" t="str">
        <f>VLOOKUP(C31,招行退!B:S,18,FALSE)</f>
        <v>P</v>
      </c>
    </row>
    <row r="32" spans="1:19" ht="14.25" hidden="1">
      <c r="A32" s="17">
        <v>42892.519745370373</v>
      </c>
      <c r="B32">
        <v>55716</v>
      </c>
      <c r="C32" t="s">
        <v>175</v>
      </c>
      <c r="D32" t="s">
        <v>176</v>
      </c>
      <c r="F32" s="15">
        <v>495</v>
      </c>
      <c r="G32" t="s">
        <v>31</v>
      </c>
      <c r="H32" t="s">
        <v>31</v>
      </c>
      <c r="I32" t="s">
        <v>72</v>
      </c>
      <c r="J32" t="s">
        <v>45</v>
      </c>
      <c r="K32" t="s">
        <v>73</v>
      </c>
      <c r="L32" t="s">
        <v>802</v>
      </c>
      <c r="M32" t="s">
        <v>803</v>
      </c>
      <c r="N32">
        <f>VLOOKUP(B32,HIS退!B:F,5,FALSE)</f>
        <v>-495</v>
      </c>
      <c r="O32" t="str">
        <f t="shared" si="0"/>
        <v/>
      </c>
      <c r="P32" t="str">
        <f>VLOOKUP(B32,HIS退!B:I,8,FALSE)</f>
        <v>1</v>
      </c>
      <c r="Q32" s="38">
        <f>VLOOKUP(C32,招行退!B:D,3,FALSE)</f>
        <v>495</v>
      </c>
      <c r="R32" t="str">
        <f t="shared" si="1"/>
        <v/>
      </c>
      <c r="S32" t="str">
        <f>VLOOKUP(C32,招行退!B:S,18,FALSE)</f>
        <v>P</v>
      </c>
    </row>
    <row r="33" spans="1:19" ht="14.25" hidden="1">
      <c r="A33" s="17">
        <v>42892.531400462962</v>
      </c>
      <c r="B33">
        <v>55901</v>
      </c>
      <c r="C33" t="s">
        <v>178</v>
      </c>
      <c r="D33" t="s">
        <v>179</v>
      </c>
      <c r="F33" s="15">
        <v>6000</v>
      </c>
      <c r="G33" t="s">
        <v>31</v>
      </c>
      <c r="H33" t="s">
        <v>31</v>
      </c>
      <c r="I33" t="s">
        <v>72</v>
      </c>
      <c r="J33" t="s">
        <v>45</v>
      </c>
      <c r="K33" t="s">
        <v>73</v>
      </c>
      <c r="L33" t="s">
        <v>804</v>
      </c>
      <c r="M33" t="s">
        <v>805</v>
      </c>
      <c r="N33">
        <f>VLOOKUP(B33,HIS退!B:F,5,FALSE)</f>
        <v>-6000</v>
      </c>
      <c r="O33" t="str">
        <f t="shared" si="0"/>
        <v/>
      </c>
      <c r="P33" t="str">
        <f>VLOOKUP(B33,HIS退!B:I,8,FALSE)</f>
        <v>1</v>
      </c>
      <c r="Q33" s="38">
        <f>VLOOKUP(C33,招行退!B:D,3,FALSE)</f>
        <v>6000</v>
      </c>
      <c r="R33" t="str">
        <f t="shared" si="1"/>
        <v/>
      </c>
      <c r="S33" t="str">
        <f>VLOOKUP(C33,招行退!B:S,18,FALSE)</f>
        <v>P</v>
      </c>
    </row>
    <row r="34" spans="1:19" ht="14.25" hidden="1">
      <c r="A34" s="17">
        <v>42892.551018518519</v>
      </c>
      <c r="B34">
        <v>56120</v>
      </c>
      <c r="C34" t="s">
        <v>181</v>
      </c>
      <c r="D34" t="s">
        <v>182</v>
      </c>
      <c r="F34" s="15">
        <v>770</v>
      </c>
      <c r="G34" t="s">
        <v>31</v>
      </c>
      <c r="H34" t="s">
        <v>31</v>
      </c>
      <c r="I34" t="s">
        <v>72</v>
      </c>
      <c r="J34" t="s">
        <v>45</v>
      </c>
      <c r="K34" t="s">
        <v>73</v>
      </c>
      <c r="L34" t="s">
        <v>806</v>
      </c>
      <c r="M34" t="s">
        <v>807</v>
      </c>
      <c r="N34">
        <f>VLOOKUP(B34,HIS退!B:F,5,FALSE)</f>
        <v>-770</v>
      </c>
      <c r="O34" t="str">
        <f t="shared" si="0"/>
        <v/>
      </c>
      <c r="P34" t="str">
        <f>VLOOKUP(B34,HIS退!B:I,8,FALSE)</f>
        <v>1</v>
      </c>
      <c r="Q34" s="38">
        <f>VLOOKUP(C34,招行退!B:D,3,FALSE)</f>
        <v>770</v>
      </c>
      <c r="R34" t="str">
        <f t="shared" si="1"/>
        <v/>
      </c>
      <c r="S34" t="str">
        <f>VLOOKUP(C34,招行退!B:S,18,FALSE)</f>
        <v>P</v>
      </c>
    </row>
    <row r="35" spans="1:19" ht="14.25" hidden="1">
      <c r="A35" s="17">
        <v>42892.579409722224</v>
      </c>
      <c r="B35">
        <v>56443</v>
      </c>
      <c r="C35" t="s">
        <v>184</v>
      </c>
      <c r="D35" t="s">
        <v>185</v>
      </c>
      <c r="F35" s="15">
        <v>4000</v>
      </c>
      <c r="G35" t="s">
        <v>31</v>
      </c>
      <c r="H35" t="s">
        <v>31</v>
      </c>
      <c r="I35" t="s">
        <v>72</v>
      </c>
      <c r="J35" t="s">
        <v>45</v>
      </c>
      <c r="K35" t="s">
        <v>73</v>
      </c>
      <c r="L35" t="s">
        <v>808</v>
      </c>
      <c r="M35" t="s">
        <v>809</v>
      </c>
      <c r="N35">
        <f>VLOOKUP(B35,HIS退!B:F,5,FALSE)</f>
        <v>-4000</v>
      </c>
      <c r="O35" t="str">
        <f t="shared" si="0"/>
        <v/>
      </c>
      <c r="P35" t="str">
        <f>VLOOKUP(B35,HIS退!B:I,8,FALSE)</f>
        <v>1</v>
      </c>
      <c r="Q35" s="38">
        <f>VLOOKUP(C35,招行退!B:D,3,FALSE)</f>
        <v>4000</v>
      </c>
      <c r="R35" t="str">
        <f t="shared" si="1"/>
        <v/>
      </c>
      <c r="S35" t="str">
        <f>VLOOKUP(C35,招行退!B:S,18,FALSE)</f>
        <v>P</v>
      </c>
    </row>
    <row r="36" spans="1:19" s="40" customFormat="1" ht="14.25" hidden="1">
      <c r="A36" s="17">
        <v>42892.605196759258</v>
      </c>
      <c r="B36">
        <v>57413</v>
      </c>
      <c r="C36" t="s">
        <v>186</v>
      </c>
      <c r="D36" t="s">
        <v>187</v>
      </c>
      <c r="E36"/>
      <c r="F36" s="15">
        <v>2866</v>
      </c>
      <c r="G36" t="s">
        <v>31</v>
      </c>
      <c r="H36" t="s">
        <v>31</v>
      </c>
      <c r="I36" t="s">
        <v>74</v>
      </c>
      <c r="J36" t="s">
        <v>2978</v>
      </c>
      <c r="K36" t="s">
        <v>73</v>
      </c>
      <c r="L36" t="s">
        <v>810</v>
      </c>
      <c r="M36" t="s">
        <v>811</v>
      </c>
      <c r="N36">
        <f>VLOOKUP(B36,HIS退!B:F,5,FALSE)</f>
        <v>-2866</v>
      </c>
      <c r="O36" t="str">
        <f t="shared" si="0"/>
        <v/>
      </c>
      <c r="P36" t="str">
        <f>VLOOKUP(B36,HIS退!B:I,8,FALSE)</f>
        <v>9</v>
      </c>
      <c r="Q36" s="38">
        <f>VLOOKUP(C36,招行退!B:D,3,FALSE)</f>
        <v>2866</v>
      </c>
      <c r="R36" t="str">
        <f t="shared" si="1"/>
        <v/>
      </c>
      <c r="S36" t="str">
        <f>VLOOKUP(C36,招行退!B:S,18,FALSE)</f>
        <v>R</v>
      </c>
    </row>
    <row r="37" spans="1:19" ht="14.25" hidden="1">
      <c r="A37" s="17">
        <v>42892.605729166666</v>
      </c>
      <c r="B37">
        <v>57428</v>
      </c>
      <c r="C37" t="s">
        <v>189</v>
      </c>
      <c r="D37" t="s">
        <v>190</v>
      </c>
      <c r="F37" s="15">
        <v>4500</v>
      </c>
      <c r="G37" t="s">
        <v>31</v>
      </c>
      <c r="H37" t="s">
        <v>31</v>
      </c>
      <c r="I37" t="s">
        <v>72</v>
      </c>
      <c r="J37" t="s">
        <v>45</v>
      </c>
      <c r="K37" t="s">
        <v>73</v>
      </c>
      <c r="L37" t="s">
        <v>812</v>
      </c>
      <c r="M37" t="s">
        <v>813</v>
      </c>
      <c r="N37">
        <f>VLOOKUP(B37,HIS退!B:F,5,FALSE)</f>
        <v>-4500</v>
      </c>
      <c r="O37" t="str">
        <f t="shared" si="0"/>
        <v/>
      </c>
      <c r="P37" t="str">
        <f>VLOOKUP(B37,HIS退!B:I,8,FALSE)</f>
        <v>1</v>
      </c>
      <c r="Q37" s="38">
        <f>VLOOKUP(C37,招行退!B:D,3,FALSE)</f>
        <v>4500</v>
      </c>
      <c r="R37" t="str">
        <f t="shared" si="1"/>
        <v/>
      </c>
      <c r="S37" t="str">
        <f>VLOOKUP(C37,招行退!B:S,18,FALSE)</f>
        <v>P</v>
      </c>
    </row>
    <row r="38" spans="1:19" ht="14.25" hidden="1">
      <c r="A38" s="17">
        <v>42892.613159722219</v>
      </c>
      <c r="B38">
        <v>57843</v>
      </c>
      <c r="D38" t="s">
        <v>814</v>
      </c>
      <c r="F38" s="15">
        <v>400</v>
      </c>
      <c r="G38" t="s">
        <v>31</v>
      </c>
      <c r="H38" t="s">
        <v>31</v>
      </c>
      <c r="I38" t="s">
        <v>74</v>
      </c>
      <c r="J38" t="s">
        <v>71</v>
      </c>
      <c r="K38" t="s">
        <v>73</v>
      </c>
      <c r="L38" t="s">
        <v>815</v>
      </c>
      <c r="M38" t="s">
        <v>816</v>
      </c>
      <c r="N38">
        <f>VLOOKUP(B38,HIS退!B:F,5,FALSE)</f>
        <v>-400</v>
      </c>
      <c r="O38" t="str">
        <f t="shared" si="0"/>
        <v/>
      </c>
      <c r="P38" t="str">
        <f>VLOOKUP(B38,HIS退!B:I,8,FALSE)</f>
        <v>9</v>
      </c>
      <c r="Q38" s="38" t="e">
        <f>VLOOKUP(C38,招行退!B:D,3,FALSE)</f>
        <v>#N/A</v>
      </c>
      <c r="R38" t="e">
        <f t="shared" si="1"/>
        <v>#N/A</v>
      </c>
      <c r="S38" t="e">
        <f>VLOOKUP(C38,招行退!B:S,18,FALSE)</f>
        <v>#N/A</v>
      </c>
    </row>
    <row r="39" spans="1:19" ht="14.25" hidden="1">
      <c r="A39" s="17">
        <v>42892.624537037038</v>
      </c>
      <c r="B39">
        <v>58505</v>
      </c>
      <c r="C39" t="s">
        <v>192</v>
      </c>
      <c r="D39" t="s">
        <v>193</v>
      </c>
      <c r="F39" s="15">
        <v>364</v>
      </c>
      <c r="G39" t="s">
        <v>31</v>
      </c>
      <c r="H39" t="s">
        <v>31</v>
      </c>
      <c r="I39" t="s">
        <v>72</v>
      </c>
      <c r="J39" t="s">
        <v>45</v>
      </c>
      <c r="K39" t="s">
        <v>73</v>
      </c>
      <c r="L39" t="s">
        <v>817</v>
      </c>
      <c r="M39" t="s">
        <v>818</v>
      </c>
      <c r="N39">
        <f>VLOOKUP(B39,HIS退!B:F,5,FALSE)</f>
        <v>-364</v>
      </c>
      <c r="O39" t="str">
        <f t="shared" si="0"/>
        <v/>
      </c>
      <c r="P39" t="str">
        <f>VLOOKUP(B39,HIS退!B:I,8,FALSE)</f>
        <v>1</v>
      </c>
      <c r="Q39" s="38">
        <f>VLOOKUP(C39,招行退!B:D,3,FALSE)</f>
        <v>364</v>
      </c>
      <c r="R39" t="str">
        <f t="shared" si="1"/>
        <v/>
      </c>
      <c r="S39" t="str">
        <f>VLOOKUP(C39,招行退!B:S,18,FALSE)</f>
        <v>P</v>
      </c>
    </row>
    <row r="40" spans="1:19" ht="14.25" hidden="1">
      <c r="A40" s="17">
        <v>42892.635567129626</v>
      </c>
      <c r="B40">
        <v>59142</v>
      </c>
      <c r="C40" t="s">
        <v>195</v>
      </c>
      <c r="D40" t="s">
        <v>196</v>
      </c>
      <c r="F40" s="15">
        <v>1700</v>
      </c>
      <c r="G40" t="s">
        <v>31</v>
      </c>
      <c r="H40" t="s">
        <v>31</v>
      </c>
      <c r="I40" t="s">
        <v>72</v>
      </c>
      <c r="J40" t="s">
        <v>45</v>
      </c>
      <c r="K40" t="s">
        <v>73</v>
      </c>
      <c r="L40" t="s">
        <v>819</v>
      </c>
      <c r="M40" t="s">
        <v>820</v>
      </c>
      <c r="N40">
        <f>VLOOKUP(B40,HIS退!B:F,5,FALSE)</f>
        <v>-1700</v>
      </c>
      <c r="O40" t="str">
        <f t="shared" si="0"/>
        <v/>
      </c>
      <c r="P40" t="str">
        <f>VLOOKUP(B40,HIS退!B:I,8,FALSE)</f>
        <v>1</v>
      </c>
      <c r="Q40" s="38">
        <f>VLOOKUP(C40,招行退!B:D,3,FALSE)</f>
        <v>1700</v>
      </c>
      <c r="R40" t="str">
        <f t="shared" si="1"/>
        <v/>
      </c>
      <c r="S40" t="str">
        <f>VLOOKUP(C40,招行退!B:S,18,FALSE)</f>
        <v>P</v>
      </c>
    </row>
    <row r="41" spans="1:19" ht="14.25" hidden="1">
      <c r="A41" s="17">
        <v>42892.642002314817</v>
      </c>
      <c r="B41">
        <v>59550</v>
      </c>
      <c r="C41" t="s">
        <v>198</v>
      </c>
      <c r="D41" t="s">
        <v>199</v>
      </c>
      <c r="F41" s="15">
        <v>430</v>
      </c>
      <c r="G41" t="s">
        <v>31</v>
      </c>
      <c r="H41" t="s">
        <v>31</v>
      </c>
      <c r="I41" t="s">
        <v>72</v>
      </c>
      <c r="J41" t="s">
        <v>45</v>
      </c>
      <c r="K41" t="s">
        <v>73</v>
      </c>
      <c r="L41" t="s">
        <v>821</v>
      </c>
      <c r="M41" t="s">
        <v>822</v>
      </c>
      <c r="N41">
        <f>VLOOKUP(B41,HIS退!B:F,5,FALSE)</f>
        <v>-430</v>
      </c>
      <c r="O41" t="str">
        <f t="shared" si="0"/>
        <v/>
      </c>
      <c r="P41" t="str">
        <f>VLOOKUP(B41,HIS退!B:I,8,FALSE)</f>
        <v>1</v>
      </c>
      <c r="Q41" s="38">
        <f>VLOOKUP(C41,招行退!B:D,3,FALSE)</f>
        <v>430</v>
      </c>
      <c r="R41" t="str">
        <f t="shared" si="1"/>
        <v/>
      </c>
      <c r="S41" t="str">
        <f>VLOOKUP(C41,招行退!B:S,18,FALSE)</f>
        <v>P</v>
      </c>
    </row>
    <row r="42" spans="1:19" ht="14.25" hidden="1">
      <c r="A42" s="17">
        <v>42892.650775462964</v>
      </c>
      <c r="B42">
        <v>60063</v>
      </c>
      <c r="C42" t="s">
        <v>201</v>
      </c>
      <c r="D42" t="s">
        <v>202</v>
      </c>
      <c r="F42" s="15">
        <v>494</v>
      </c>
      <c r="G42" t="s">
        <v>31</v>
      </c>
      <c r="H42" t="s">
        <v>31</v>
      </c>
      <c r="I42" t="s">
        <v>72</v>
      </c>
      <c r="J42" t="s">
        <v>45</v>
      </c>
      <c r="K42" t="s">
        <v>73</v>
      </c>
      <c r="L42" t="s">
        <v>823</v>
      </c>
      <c r="M42" t="s">
        <v>824</v>
      </c>
      <c r="N42">
        <f>VLOOKUP(B42,HIS退!B:F,5,FALSE)</f>
        <v>-494</v>
      </c>
      <c r="O42" t="str">
        <f t="shared" si="0"/>
        <v/>
      </c>
      <c r="P42" t="str">
        <f>VLOOKUP(B42,HIS退!B:I,8,FALSE)</f>
        <v>1</v>
      </c>
      <c r="Q42" s="38">
        <f>VLOOKUP(C42,招行退!B:D,3,FALSE)</f>
        <v>494</v>
      </c>
      <c r="R42" t="str">
        <f t="shared" si="1"/>
        <v/>
      </c>
      <c r="S42" t="str">
        <f>VLOOKUP(C42,招行退!B:S,18,FALSE)</f>
        <v>P</v>
      </c>
    </row>
    <row r="43" spans="1:19" ht="14.25" hidden="1">
      <c r="A43" s="17">
        <v>42892.673136574071</v>
      </c>
      <c r="B43">
        <v>61247</v>
      </c>
      <c r="C43" t="s">
        <v>204</v>
      </c>
      <c r="D43" t="s">
        <v>205</v>
      </c>
      <c r="F43" s="15">
        <v>200</v>
      </c>
      <c r="G43" t="s">
        <v>31</v>
      </c>
      <c r="H43" t="s">
        <v>31</v>
      </c>
      <c r="I43" t="s">
        <v>72</v>
      </c>
      <c r="J43" t="s">
        <v>45</v>
      </c>
      <c r="K43" t="s">
        <v>73</v>
      </c>
      <c r="L43" t="s">
        <v>825</v>
      </c>
      <c r="M43" t="s">
        <v>826</v>
      </c>
      <c r="N43">
        <f>VLOOKUP(B43,HIS退!B:F,5,FALSE)</f>
        <v>-200</v>
      </c>
      <c r="O43" t="str">
        <f t="shared" si="0"/>
        <v/>
      </c>
      <c r="P43" t="str">
        <f>VLOOKUP(B43,HIS退!B:I,8,FALSE)</f>
        <v>1</v>
      </c>
      <c r="Q43" s="38">
        <f>VLOOKUP(C43,招行退!B:D,3,FALSE)</f>
        <v>200</v>
      </c>
      <c r="R43" t="str">
        <f t="shared" si="1"/>
        <v/>
      </c>
      <c r="S43" t="str">
        <f>VLOOKUP(C43,招行退!B:S,18,FALSE)</f>
        <v>P</v>
      </c>
    </row>
    <row r="44" spans="1:19" ht="14.25" hidden="1">
      <c r="A44" s="17">
        <v>42892.682025462964</v>
      </c>
      <c r="B44">
        <v>61626</v>
      </c>
      <c r="C44" t="s">
        <v>207</v>
      </c>
      <c r="D44" t="s">
        <v>208</v>
      </c>
      <c r="F44" s="15">
        <v>220</v>
      </c>
      <c r="G44" t="s">
        <v>31</v>
      </c>
      <c r="H44" t="s">
        <v>31</v>
      </c>
      <c r="I44" t="s">
        <v>72</v>
      </c>
      <c r="J44" t="s">
        <v>45</v>
      </c>
      <c r="K44" t="s">
        <v>73</v>
      </c>
      <c r="L44" t="s">
        <v>827</v>
      </c>
      <c r="M44" t="s">
        <v>828</v>
      </c>
      <c r="N44">
        <f>VLOOKUP(B44,HIS退!B:F,5,FALSE)</f>
        <v>-220</v>
      </c>
      <c r="O44" t="str">
        <f t="shared" si="0"/>
        <v/>
      </c>
      <c r="P44" t="str">
        <f>VLOOKUP(B44,HIS退!B:I,8,FALSE)</f>
        <v>1</v>
      </c>
      <c r="Q44" s="38">
        <f>VLOOKUP(C44,招行退!B:D,3,FALSE)</f>
        <v>220</v>
      </c>
      <c r="R44" t="str">
        <f t="shared" si="1"/>
        <v/>
      </c>
      <c r="S44" t="str">
        <f>VLOOKUP(C44,招行退!B:S,18,FALSE)</f>
        <v>P</v>
      </c>
    </row>
    <row r="45" spans="1:19" ht="14.25" hidden="1">
      <c r="A45" s="17">
        <v>42892.682037037041</v>
      </c>
      <c r="B45">
        <v>61628</v>
      </c>
      <c r="D45" t="s">
        <v>829</v>
      </c>
      <c r="F45" s="15">
        <v>196</v>
      </c>
      <c r="G45" t="s">
        <v>31</v>
      </c>
      <c r="H45" t="s">
        <v>31</v>
      </c>
      <c r="I45" t="s">
        <v>74</v>
      </c>
      <c r="J45" t="s">
        <v>71</v>
      </c>
      <c r="K45" t="s">
        <v>73</v>
      </c>
      <c r="L45" t="s">
        <v>830</v>
      </c>
      <c r="M45" t="s">
        <v>831</v>
      </c>
      <c r="N45">
        <f>VLOOKUP(B45,HIS退!B:F,5,FALSE)</f>
        <v>-196</v>
      </c>
      <c r="O45" t="str">
        <f t="shared" si="0"/>
        <v/>
      </c>
      <c r="P45" t="str">
        <f>VLOOKUP(B45,HIS退!B:I,8,FALSE)</f>
        <v>9</v>
      </c>
      <c r="Q45" s="38" t="e">
        <f>VLOOKUP(C45,招行退!B:D,3,FALSE)</f>
        <v>#N/A</v>
      </c>
      <c r="R45" t="e">
        <f t="shared" si="1"/>
        <v>#N/A</v>
      </c>
      <c r="S45" t="e">
        <f>VLOOKUP(C45,招行退!B:S,18,FALSE)</f>
        <v>#N/A</v>
      </c>
    </row>
    <row r="46" spans="1:19" ht="14.25" hidden="1">
      <c r="A46" s="17">
        <v>42892.696203703701</v>
      </c>
      <c r="B46">
        <v>62272</v>
      </c>
      <c r="C46" t="s">
        <v>210</v>
      </c>
      <c r="D46" t="s">
        <v>211</v>
      </c>
      <c r="F46" s="15">
        <v>1994</v>
      </c>
      <c r="G46" t="s">
        <v>31</v>
      </c>
      <c r="H46" t="s">
        <v>31</v>
      </c>
      <c r="I46" t="s">
        <v>72</v>
      </c>
      <c r="J46" t="s">
        <v>45</v>
      </c>
      <c r="K46" t="s">
        <v>73</v>
      </c>
      <c r="L46" t="s">
        <v>832</v>
      </c>
      <c r="M46" t="s">
        <v>833</v>
      </c>
      <c r="N46">
        <f>VLOOKUP(B46,HIS退!B:F,5,FALSE)</f>
        <v>-1994</v>
      </c>
      <c r="O46" t="str">
        <f t="shared" si="0"/>
        <v/>
      </c>
      <c r="P46" t="str">
        <f>VLOOKUP(B46,HIS退!B:I,8,FALSE)</f>
        <v>1</v>
      </c>
      <c r="Q46" s="38">
        <f>VLOOKUP(C46,招行退!B:D,3,FALSE)</f>
        <v>1994</v>
      </c>
      <c r="R46" t="str">
        <f t="shared" si="1"/>
        <v/>
      </c>
      <c r="S46" t="str">
        <f>VLOOKUP(C46,招行退!B:S,18,FALSE)</f>
        <v>P</v>
      </c>
    </row>
    <row r="47" spans="1:19" ht="14.25" hidden="1">
      <c r="A47" s="17">
        <v>42892.702407407407</v>
      </c>
      <c r="B47">
        <v>62533</v>
      </c>
      <c r="C47" t="s">
        <v>213</v>
      </c>
      <c r="D47" t="s">
        <v>214</v>
      </c>
      <c r="F47" s="15">
        <v>2900</v>
      </c>
      <c r="G47" t="s">
        <v>31</v>
      </c>
      <c r="H47" t="s">
        <v>31</v>
      </c>
      <c r="I47" t="s">
        <v>72</v>
      </c>
      <c r="J47" t="s">
        <v>45</v>
      </c>
      <c r="K47" t="s">
        <v>73</v>
      </c>
      <c r="L47" t="s">
        <v>834</v>
      </c>
      <c r="M47" t="s">
        <v>835</v>
      </c>
      <c r="N47">
        <f>VLOOKUP(B47,HIS退!B:F,5,FALSE)</f>
        <v>-2900</v>
      </c>
      <c r="O47" t="str">
        <f t="shared" si="0"/>
        <v/>
      </c>
      <c r="P47" t="str">
        <f>VLOOKUP(B47,HIS退!B:I,8,FALSE)</f>
        <v>1</v>
      </c>
      <c r="Q47" s="38">
        <f>VLOOKUP(C47,招行退!B:D,3,FALSE)</f>
        <v>2900</v>
      </c>
      <c r="R47" t="str">
        <f t="shared" si="1"/>
        <v/>
      </c>
      <c r="S47" t="str">
        <f>VLOOKUP(C47,招行退!B:S,18,FALSE)</f>
        <v>P</v>
      </c>
    </row>
    <row r="48" spans="1:19" ht="14.25" hidden="1">
      <c r="A48" s="17">
        <v>42892.715208333335</v>
      </c>
      <c r="B48">
        <v>62950</v>
      </c>
      <c r="C48" t="s">
        <v>216</v>
      </c>
      <c r="D48" t="s">
        <v>217</v>
      </c>
      <c r="F48" s="15">
        <v>500</v>
      </c>
      <c r="G48" t="s">
        <v>31</v>
      </c>
      <c r="H48" t="s">
        <v>31</v>
      </c>
      <c r="I48" t="s">
        <v>72</v>
      </c>
      <c r="J48" t="s">
        <v>45</v>
      </c>
      <c r="K48" t="s">
        <v>73</v>
      </c>
      <c r="L48" t="s">
        <v>836</v>
      </c>
      <c r="M48" t="s">
        <v>837</v>
      </c>
      <c r="N48">
        <f>VLOOKUP(B48,HIS退!B:F,5,FALSE)</f>
        <v>-500</v>
      </c>
      <c r="O48" t="str">
        <f t="shared" si="0"/>
        <v/>
      </c>
      <c r="P48" t="str">
        <f>VLOOKUP(B48,HIS退!B:I,8,FALSE)</f>
        <v>1</v>
      </c>
      <c r="Q48" s="38">
        <f>VLOOKUP(C48,招行退!B:D,3,FALSE)</f>
        <v>500</v>
      </c>
      <c r="R48" t="str">
        <f t="shared" si="1"/>
        <v/>
      </c>
      <c r="S48" t="str">
        <f>VLOOKUP(C48,招行退!B:S,18,FALSE)</f>
        <v>P</v>
      </c>
    </row>
    <row r="49" spans="1:19" ht="14.25" hidden="1">
      <c r="A49" s="17">
        <v>42892.72378472222</v>
      </c>
      <c r="B49">
        <v>63179</v>
      </c>
      <c r="C49" t="s">
        <v>218</v>
      </c>
      <c r="D49" t="s">
        <v>219</v>
      </c>
      <c r="F49" s="15">
        <v>291</v>
      </c>
      <c r="G49" t="s">
        <v>31</v>
      </c>
      <c r="H49" t="s">
        <v>31</v>
      </c>
      <c r="I49" t="s">
        <v>72</v>
      </c>
      <c r="J49" t="s">
        <v>45</v>
      </c>
      <c r="K49" t="s">
        <v>73</v>
      </c>
      <c r="L49" t="s">
        <v>838</v>
      </c>
      <c r="M49" t="s">
        <v>839</v>
      </c>
      <c r="N49">
        <f>VLOOKUP(B49,HIS退!B:F,5,FALSE)</f>
        <v>-291</v>
      </c>
      <c r="O49" t="str">
        <f t="shared" si="0"/>
        <v/>
      </c>
      <c r="P49" t="str">
        <f>VLOOKUP(B49,HIS退!B:I,8,FALSE)</f>
        <v>1</v>
      </c>
      <c r="Q49" s="38">
        <f>VLOOKUP(C49,招行退!B:D,3,FALSE)</f>
        <v>291</v>
      </c>
      <c r="R49" t="str">
        <f t="shared" si="1"/>
        <v/>
      </c>
      <c r="S49" t="str">
        <f>VLOOKUP(C49,招行退!B:S,18,FALSE)</f>
        <v>P</v>
      </c>
    </row>
    <row r="50" spans="1:19" ht="14.25" hidden="1">
      <c r="A50" s="17">
        <v>42892.724456018521</v>
      </c>
      <c r="B50">
        <v>63204</v>
      </c>
      <c r="C50" t="s">
        <v>220</v>
      </c>
      <c r="D50" t="s">
        <v>221</v>
      </c>
      <c r="F50" s="15">
        <v>2104</v>
      </c>
      <c r="G50" t="s">
        <v>31</v>
      </c>
      <c r="H50" t="s">
        <v>31</v>
      </c>
      <c r="I50" t="s">
        <v>72</v>
      </c>
      <c r="J50" t="s">
        <v>45</v>
      </c>
      <c r="K50" t="s">
        <v>73</v>
      </c>
      <c r="L50" t="s">
        <v>840</v>
      </c>
      <c r="M50" t="s">
        <v>841</v>
      </c>
      <c r="N50">
        <f>VLOOKUP(B50,HIS退!B:F,5,FALSE)</f>
        <v>-2104</v>
      </c>
      <c r="O50" t="str">
        <f t="shared" si="0"/>
        <v/>
      </c>
      <c r="P50" t="str">
        <f>VLOOKUP(B50,HIS退!B:I,8,FALSE)</f>
        <v>1</v>
      </c>
      <c r="Q50" s="38">
        <f>VLOOKUP(C50,招行退!B:D,3,FALSE)</f>
        <v>2104</v>
      </c>
      <c r="R50" t="str">
        <f t="shared" si="1"/>
        <v/>
      </c>
      <c r="S50" t="str">
        <f>VLOOKUP(C50,招行退!B:S,18,FALSE)</f>
        <v>P</v>
      </c>
    </row>
    <row r="51" spans="1:19" ht="14.25" hidden="1">
      <c r="A51" s="17">
        <v>42892.730428240742</v>
      </c>
      <c r="B51">
        <v>63346</v>
      </c>
      <c r="C51" t="s">
        <v>223</v>
      </c>
      <c r="D51" t="s">
        <v>224</v>
      </c>
      <c r="F51" s="15">
        <v>744</v>
      </c>
      <c r="G51" t="s">
        <v>31</v>
      </c>
      <c r="H51" t="s">
        <v>31</v>
      </c>
      <c r="I51" t="s">
        <v>72</v>
      </c>
      <c r="J51" t="s">
        <v>45</v>
      </c>
      <c r="K51" t="s">
        <v>73</v>
      </c>
      <c r="L51" t="s">
        <v>842</v>
      </c>
      <c r="M51" t="s">
        <v>843</v>
      </c>
      <c r="N51">
        <f>VLOOKUP(B51,HIS退!B:F,5,FALSE)</f>
        <v>-744</v>
      </c>
      <c r="O51" t="str">
        <f t="shared" si="0"/>
        <v/>
      </c>
      <c r="P51" t="str">
        <f>VLOOKUP(B51,HIS退!B:I,8,FALSE)</f>
        <v>1</v>
      </c>
      <c r="Q51" s="38">
        <f>VLOOKUP(C51,招行退!B:D,3,FALSE)</f>
        <v>744</v>
      </c>
      <c r="R51" t="str">
        <f t="shared" si="1"/>
        <v/>
      </c>
      <c r="S51" t="str">
        <f>VLOOKUP(C51,招行退!B:S,18,FALSE)</f>
        <v>P</v>
      </c>
    </row>
    <row r="52" spans="1:19" ht="14.25" hidden="1">
      <c r="A52" s="17">
        <v>42892.734074074076</v>
      </c>
      <c r="B52">
        <v>63411</v>
      </c>
      <c r="C52" t="s">
        <v>225</v>
      </c>
      <c r="D52" t="s">
        <v>226</v>
      </c>
      <c r="F52" s="15">
        <v>39</v>
      </c>
      <c r="G52" t="s">
        <v>31</v>
      </c>
      <c r="H52" t="s">
        <v>31</v>
      </c>
      <c r="I52" t="s">
        <v>72</v>
      </c>
      <c r="J52" t="s">
        <v>45</v>
      </c>
      <c r="K52" t="s">
        <v>73</v>
      </c>
      <c r="L52" t="s">
        <v>844</v>
      </c>
      <c r="M52" t="s">
        <v>845</v>
      </c>
      <c r="N52">
        <f>VLOOKUP(B52,HIS退!B:F,5,FALSE)</f>
        <v>-39</v>
      </c>
      <c r="O52" t="str">
        <f t="shared" si="0"/>
        <v/>
      </c>
      <c r="P52" t="str">
        <f>VLOOKUP(B52,HIS退!B:I,8,FALSE)</f>
        <v>1</v>
      </c>
      <c r="Q52" s="38">
        <f>VLOOKUP(C52,招行退!B:D,3,FALSE)</f>
        <v>39</v>
      </c>
      <c r="R52" t="str">
        <f t="shared" si="1"/>
        <v/>
      </c>
      <c r="S52" t="str">
        <f>VLOOKUP(C52,招行退!B:S,18,FALSE)</f>
        <v>P</v>
      </c>
    </row>
    <row r="53" spans="1:19" ht="14.25" hidden="1">
      <c r="A53" s="17">
        <v>42892.752314814818</v>
      </c>
      <c r="B53">
        <v>63670</v>
      </c>
      <c r="C53" t="s">
        <v>228</v>
      </c>
      <c r="D53" t="s">
        <v>229</v>
      </c>
      <c r="F53" s="15">
        <v>440</v>
      </c>
      <c r="G53" t="s">
        <v>31</v>
      </c>
      <c r="H53" t="s">
        <v>31</v>
      </c>
      <c r="I53" t="s">
        <v>72</v>
      </c>
      <c r="J53" t="s">
        <v>45</v>
      </c>
      <c r="K53" t="s">
        <v>73</v>
      </c>
      <c r="L53" t="s">
        <v>846</v>
      </c>
      <c r="M53" t="s">
        <v>847</v>
      </c>
      <c r="N53">
        <f>VLOOKUP(B53,HIS退!B:F,5,FALSE)</f>
        <v>-440</v>
      </c>
      <c r="O53" t="str">
        <f t="shared" si="0"/>
        <v/>
      </c>
      <c r="P53" t="str">
        <f>VLOOKUP(B53,HIS退!B:I,8,FALSE)</f>
        <v>1</v>
      </c>
      <c r="Q53" s="38">
        <f>VLOOKUP(C53,招行退!B:D,3,FALSE)</f>
        <v>440</v>
      </c>
      <c r="R53" t="str">
        <f t="shared" si="1"/>
        <v/>
      </c>
      <c r="S53" t="str">
        <f>VLOOKUP(C53,招行退!B:S,18,FALSE)</f>
        <v>P</v>
      </c>
    </row>
    <row r="54" spans="1:19" ht="14.25" hidden="1">
      <c r="A54" s="17">
        <v>42892.774675925924</v>
      </c>
      <c r="B54">
        <v>63805</v>
      </c>
      <c r="C54" t="s">
        <v>231</v>
      </c>
      <c r="D54" t="s">
        <v>232</v>
      </c>
      <c r="F54" s="15">
        <v>1187</v>
      </c>
      <c r="G54" t="s">
        <v>31</v>
      </c>
      <c r="H54" t="s">
        <v>31</v>
      </c>
      <c r="I54" t="s">
        <v>72</v>
      </c>
      <c r="J54" t="s">
        <v>45</v>
      </c>
      <c r="K54" t="s">
        <v>73</v>
      </c>
      <c r="L54" t="s">
        <v>848</v>
      </c>
      <c r="M54" t="s">
        <v>849</v>
      </c>
      <c r="N54">
        <f>VLOOKUP(B54,HIS退!B:F,5,FALSE)</f>
        <v>-1187</v>
      </c>
      <c r="O54" t="str">
        <f t="shared" si="0"/>
        <v/>
      </c>
      <c r="P54" t="str">
        <f>VLOOKUP(B54,HIS退!B:I,8,FALSE)</f>
        <v>1</v>
      </c>
      <c r="Q54" s="38">
        <f>VLOOKUP(C54,招行退!B:D,3,FALSE)</f>
        <v>1187</v>
      </c>
      <c r="R54" t="str">
        <f t="shared" si="1"/>
        <v/>
      </c>
      <c r="S54" t="str">
        <f>VLOOKUP(C54,招行退!B:S,18,FALSE)</f>
        <v>P</v>
      </c>
    </row>
    <row r="55" spans="1:19" ht="14.25" hidden="1">
      <c r="A55" s="17">
        <v>42892.782453703701</v>
      </c>
      <c r="B55">
        <v>63823</v>
      </c>
      <c r="C55" t="s">
        <v>234</v>
      </c>
      <c r="D55" t="s">
        <v>235</v>
      </c>
      <c r="F55" s="15">
        <v>1300</v>
      </c>
      <c r="G55" t="s">
        <v>31</v>
      </c>
      <c r="H55" t="s">
        <v>31</v>
      </c>
      <c r="I55" t="s">
        <v>72</v>
      </c>
      <c r="J55" t="s">
        <v>45</v>
      </c>
      <c r="K55" t="s">
        <v>73</v>
      </c>
      <c r="L55" t="s">
        <v>850</v>
      </c>
      <c r="M55" t="s">
        <v>851</v>
      </c>
      <c r="N55">
        <f>VLOOKUP(B55,HIS退!B:F,5,FALSE)</f>
        <v>-1300</v>
      </c>
      <c r="O55" t="str">
        <f t="shared" si="0"/>
        <v/>
      </c>
      <c r="P55" t="str">
        <f>VLOOKUP(B55,HIS退!B:I,8,FALSE)</f>
        <v>1</v>
      </c>
      <c r="Q55" s="38">
        <f>VLOOKUP(C55,招行退!B:D,3,FALSE)</f>
        <v>1300</v>
      </c>
      <c r="R55" t="str">
        <f t="shared" si="1"/>
        <v/>
      </c>
      <c r="S55" t="str">
        <f>VLOOKUP(C55,招行退!B:S,18,FALSE)</f>
        <v>P</v>
      </c>
    </row>
    <row r="56" spans="1:19" ht="14.25" hidden="1">
      <c r="A56" s="17">
        <v>42892.846782407411</v>
      </c>
      <c r="B56">
        <v>64039</v>
      </c>
      <c r="C56" t="s">
        <v>237</v>
      </c>
      <c r="D56" t="s">
        <v>238</v>
      </c>
      <c r="F56" s="15">
        <v>130</v>
      </c>
      <c r="G56" t="s">
        <v>31</v>
      </c>
      <c r="H56" t="s">
        <v>31</v>
      </c>
      <c r="I56" t="s">
        <v>72</v>
      </c>
      <c r="J56" t="s">
        <v>45</v>
      </c>
      <c r="K56" t="s">
        <v>73</v>
      </c>
      <c r="L56" t="s">
        <v>852</v>
      </c>
      <c r="M56" t="s">
        <v>853</v>
      </c>
      <c r="N56">
        <f>VLOOKUP(B56,HIS退!B:F,5,FALSE)</f>
        <v>-130</v>
      </c>
      <c r="O56" t="str">
        <f t="shared" si="0"/>
        <v/>
      </c>
      <c r="P56" t="str">
        <f>VLOOKUP(B56,HIS退!B:I,8,FALSE)</f>
        <v>1</v>
      </c>
      <c r="Q56" s="38">
        <f>VLOOKUP(C56,招行退!B:D,3,FALSE)</f>
        <v>130</v>
      </c>
      <c r="R56" t="str">
        <f t="shared" si="1"/>
        <v/>
      </c>
      <c r="S56" t="str">
        <f>VLOOKUP(C56,招行退!B:S,18,FALSE)</f>
        <v>P</v>
      </c>
    </row>
    <row r="57" spans="1:19" ht="14.25" hidden="1">
      <c r="A57" s="17">
        <v>42892.849907407406</v>
      </c>
      <c r="B57">
        <v>64049</v>
      </c>
      <c r="C57" t="s">
        <v>240</v>
      </c>
      <c r="D57" t="s">
        <v>241</v>
      </c>
      <c r="F57" s="15">
        <v>232</v>
      </c>
      <c r="G57" t="s">
        <v>31</v>
      </c>
      <c r="H57" t="s">
        <v>31</v>
      </c>
      <c r="I57" t="s">
        <v>72</v>
      </c>
      <c r="J57" t="s">
        <v>45</v>
      </c>
      <c r="K57" t="s">
        <v>73</v>
      </c>
      <c r="L57" t="s">
        <v>854</v>
      </c>
      <c r="M57" t="s">
        <v>855</v>
      </c>
      <c r="N57">
        <f>VLOOKUP(B57,HIS退!B:F,5,FALSE)</f>
        <v>-232</v>
      </c>
      <c r="O57" t="str">
        <f t="shared" si="0"/>
        <v/>
      </c>
      <c r="P57" t="str">
        <f>VLOOKUP(B57,HIS退!B:I,8,FALSE)</f>
        <v>1</v>
      </c>
      <c r="Q57" s="38">
        <f>VLOOKUP(C57,招行退!B:D,3,FALSE)</f>
        <v>232</v>
      </c>
      <c r="R57" t="str">
        <f t="shared" si="1"/>
        <v/>
      </c>
      <c r="S57" t="str">
        <f>VLOOKUP(C57,招行退!B:S,18,FALSE)</f>
        <v>P</v>
      </c>
    </row>
    <row r="58" spans="1:19" s="40" customFormat="1" ht="14.25" hidden="1">
      <c r="A58" s="17">
        <v>42892.932164351849</v>
      </c>
      <c r="B58">
        <v>64255</v>
      </c>
      <c r="C58" t="s">
        <v>243</v>
      </c>
      <c r="D58" t="s">
        <v>244</v>
      </c>
      <c r="E58"/>
      <c r="F58" s="15">
        <v>723</v>
      </c>
      <c r="G58" t="s">
        <v>31</v>
      </c>
      <c r="H58" t="s">
        <v>31</v>
      </c>
      <c r="I58" t="s">
        <v>74</v>
      </c>
      <c r="J58" t="s">
        <v>2978</v>
      </c>
      <c r="K58" t="s">
        <v>73</v>
      </c>
      <c r="L58" t="s">
        <v>856</v>
      </c>
      <c r="M58" t="s">
        <v>857</v>
      </c>
      <c r="N58">
        <f>VLOOKUP(B58,HIS退!B:F,5,FALSE)</f>
        <v>-723</v>
      </c>
      <c r="O58" t="str">
        <f t="shared" si="0"/>
        <v/>
      </c>
      <c r="P58" t="str">
        <f>VLOOKUP(B58,HIS退!B:I,8,FALSE)</f>
        <v>9</v>
      </c>
      <c r="Q58" s="38">
        <f>VLOOKUP(C58,招行退!B:D,3,FALSE)</f>
        <v>723</v>
      </c>
      <c r="R58" t="str">
        <f t="shared" si="1"/>
        <v/>
      </c>
      <c r="S58" t="str">
        <f>VLOOKUP(C58,招行退!B:S,18,FALSE)</f>
        <v>R</v>
      </c>
    </row>
    <row r="59" spans="1:19" ht="14.25" hidden="1">
      <c r="A59" s="17">
        <v>42893.375243055554</v>
      </c>
      <c r="B59">
        <v>68101</v>
      </c>
      <c r="C59" t="s">
        <v>246</v>
      </c>
      <c r="D59" t="s">
        <v>247</v>
      </c>
      <c r="F59" s="15">
        <v>94</v>
      </c>
      <c r="G59" t="s">
        <v>31</v>
      </c>
      <c r="H59" t="s">
        <v>31</v>
      </c>
      <c r="I59" t="s">
        <v>72</v>
      </c>
      <c r="J59" t="s">
        <v>45</v>
      </c>
      <c r="K59" t="s">
        <v>73</v>
      </c>
      <c r="L59" t="s">
        <v>858</v>
      </c>
      <c r="M59" t="s">
        <v>859</v>
      </c>
      <c r="N59">
        <f>VLOOKUP(B59,HIS退!B:F,5,FALSE)</f>
        <v>-94</v>
      </c>
      <c r="O59" t="str">
        <f t="shared" si="0"/>
        <v/>
      </c>
      <c r="P59" t="str">
        <f>VLOOKUP(B59,HIS退!B:I,8,FALSE)</f>
        <v>1</v>
      </c>
      <c r="Q59" s="38">
        <f>VLOOKUP(C59,招行退!B:D,3,FALSE)</f>
        <v>94</v>
      </c>
      <c r="R59" t="str">
        <f t="shared" si="1"/>
        <v/>
      </c>
      <c r="S59" t="str">
        <f>VLOOKUP(C59,招行退!B:S,18,FALSE)</f>
        <v>P</v>
      </c>
    </row>
    <row r="60" spans="1:19" ht="14.25" hidden="1">
      <c r="A60" s="17">
        <v>42893.380706018521</v>
      </c>
      <c r="B60">
        <v>68523</v>
      </c>
      <c r="C60" t="s">
        <v>249</v>
      </c>
      <c r="D60" t="s">
        <v>250</v>
      </c>
      <c r="F60" s="15">
        <v>140</v>
      </c>
      <c r="G60" t="s">
        <v>31</v>
      </c>
      <c r="H60" t="s">
        <v>31</v>
      </c>
      <c r="I60" t="s">
        <v>72</v>
      </c>
      <c r="J60" t="s">
        <v>45</v>
      </c>
      <c r="K60" t="s">
        <v>73</v>
      </c>
      <c r="L60" t="s">
        <v>860</v>
      </c>
      <c r="M60" t="s">
        <v>861</v>
      </c>
      <c r="N60">
        <f>VLOOKUP(B60,HIS退!B:F,5,FALSE)</f>
        <v>-140</v>
      </c>
      <c r="O60" t="str">
        <f t="shared" si="0"/>
        <v/>
      </c>
      <c r="P60" t="str">
        <f>VLOOKUP(B60,HIS退!B:I,8,FALSE)</f>
        <v>1</v>
      </c>
      <c r="Q60" s="38">
        <f>VLOOKUP(C60,招行退!B:D,3,FALSE)</f>
        <v>140</v>
      </c>
      <c r="R60" t="str">
        <f t="shared" si="1"/>
        <v/>
      </c>
      <c r="S60" t="str">
        <f>VLOOKUP(C60,招行退!B:S,18,FALSE)</f>
        <v>P</v>
      </c>
    </row>
    <row r="61" spans="1:19" ht="14.25" hidden="1">
      <c r="A61" s="17">
        <v>42893.400324074071</v>
      </c>
      <c r="B61">
        <v>70021</v>
      </c>
      <c r="C61" t="s">
        <v>252</v>
      </c>
      <c r="D61" t="s">
        <v>253</v>
      </c>
      <c r="F61" s="15">
        <v>1000</v>
      </c>
      <c r="G61" t="s">
        <v>31</v>
      </c>
      <c r="H61" t="s">
        <v>31</v>
      </c>
      <c r="I61" t="s">
        <v>72</v>
      </c>
      <c r="J61" t="s">
        <v>45</v>
      </c>
      <c r="K61" t="s">
        <v>73</v>
      </c>
      <c r="L61" t="s">
        <v>862</v>
      </c>
      <c r="M61" t="s">
        <v>863</v>
      </c>
      <c r="N61">
        <f>VLOOKUP(B61,HIS退!B:F,5,FALSE)</f>
        <v>-1000</v>
      </c>
      <c r="O61" t="str">
        <f t="shared" si="0"/>
        <v/>
      </c>
      <c r="P61" t="str">
        <f>VLOOKUP(B61,HIS退!B:I,8,FALSE)</f>
        <v>1</v>
      </c>
      <c r="Q61" s="38">
        <f>VLOOKUP(C61,招行退!B:D,3,FALSE)</f>
        <v>1000</v>
      </c>
      <c r="R61" t="str">
        <f t="shared" si="1"/>
        <v/>
      </c>
      <c r="S61" t="str">
        <f>VLOOKUP(C61,招行退!B:S,18,FALSE)</f>
        <v>P</v>
      </c>
    </row>
    <row r="62" spans="1:19" ht="14.25" hidden="1">
      <c r="A62" s="17">
        <v>42893.413923611108</v>
      </c>
      <c r="B62">
        <v>71028</v>
      </c>
      <c r="C62" t="s">
        <v>255</v>
      </c>
      <c r="D62" t="s">
        <v>256</v>
      </c>
      <c r="F62" s="15">
        <v>260</v>
      </c>
      <c r="G62" t="s">
        <v>31</v>
      </c>
      <c r="H62" t="s">
        <v>31</v>
      </c>
      <c r="I62" t="s">
        <v>72</v>
      </c>
      <c r="J62" t="s">
        <v>45</v>
      </c>
      <c r="K62" t="s">
        <v>73</v>
      </c>
      <c r="L62" t="s">
        <v>864</v>
      </c>
      <c r="M62" t="s">
        <v>865</v>
      </c>
      <c r="N62">
        <f>VLOOKUP(B62,HIS退!B:F,5,FALSE)</f>
        <v>-260</v>
      </c>
      <c r="O62" t="str">
        <f t="shared" si="0"/>
        <v/>
      </c>
      <c r="P62" t="str">
        <f>VLOOKUP(B62,HIS退!B:I,8,FALSE)</f>
        <v>1</v>
      </c>
      <c r="Q62" s="38">
        <f>VLOOKUP(C62,招行退!B:D,3,FALSE)</f>
        <v>260</v>
      </c>
      <c r="R62" t="str">
        <f t="shared" si="1"/>
        <v/>
      </c>
      <c r="S62" t="str">
        <f>VLOOKUP(C62,招行退!B:S,18,FALSE)</f>
        <v>P</v>
      </c>
    </row>
    <row r="63" spans="1:19" ht="14.25" hidden="1">
      <c r="A63" s="17">
        <v>42893.420185185183</v>
      </c>
      <c r="B63">
        <v>71510</v>
      </c>
      <c r="C63" t="s">
        <v>866</v>
      </c>
      <c r="D63" t="s">
        <v>259</v>
      </c>
      <c r="F63" s="15">
        <v>100</v>
      </c>
      <c r="G63" t="s">
        <v>31</v>
      </c>
      <c r="H63" t="s">
        <v>31</v>
      </c>
      <c r="I63" t="s">
        <v>74</v>
      </c>
      <c r="J63" t="s">
        <v>71</v>
      </c>
      <c r="K63" t="s">
        <v>73</v>
      </c>
      <c r="L63" t="s">
        <v>867</v>
      </c>
      <c r="M63" t="s">
        <v>868</v>
      </c>
      <c r="N63">
        <f>VLOOKUP(B63,HIS退!B:F,5,FALSE)</f>
        <v>-100</v>
      </c>
      <c r="O63" t="str">
        <f t="shared" si="0"/>
        <v/>
      </c>
      <c r="P63" t="str">
        <f>VLOOKUP(B63,HIS退!B:I,8,FALSE)</f>
        <v>9</v>
      </c>
      <c r="Q63" s="38" t="e">
        <f>VLOOKUP(C63,招行退!B:D,3,FALSE)</f>
        <v>#N/A</v>
      </c>
      <c r="R63" t="e">
        <f t="shared" si="1"/>
        <v>#N/A</v>
      </c>
      <c r="S63" t="e">
        <f>VLOOKUP(C63,招行退!B:S,18,FALSE)</f>
        <v>#N/A</v>
      </c>
    </row>
    <row r="64" spans="1:19" ht="14.25" hidden="1">
      <c r="A64" s="17">
        <v>42893.425300925926</v>
      </c>
      <c r="B64">
        <v>71892</v>
      </c>
      <c r="C64" t="s">
        <v>258</v>
      </c>
      <c r="D64" t="s">
        <v>259</v>
      </c>
      <c r="F64" s="15">
        <v>181</v>
      </c>
      <c r="G64" t="s">
        <v>53</v>
      </c>
      <c r="H64" t="s">
        <v>31</v>
      </c>
      <c r="I64" t="s">
        <v>72</v>
      </c>
      <c r="J64" t="s">
        <v>45</v>
      </c>
      <c r="K64" t="s">
        <v>73</v>
      </c>
      <c r="L64" t="s">
        <v>869</v>
      </c>
      <c r="M64" t="s">
        <v>870</v>
      </c>
      <c r="N64">
        <f>VLOOKUP(B64,HIS退!B:F,5,FALSE)</f>
        <v>-181</v>
      </c>
      <c r="O64" t="str">
        <f t="shared" si="0"/>
        <v/>
      </c>
      <c r="P64" t="str">
        <f>VLOOKUP(B64,HIS退!B:I,8,FALSE)</f>
        <v>1</v>
      </c>
      <c r="Q64" s="38">
        <f>VLOOKUP(C64,招行退!B:D,3,FALSE)</f>
        <v>181</v>
      </c>
      <c r="R64" t="str">
        <f t="shared" si="1"/>
        <v/>
      </c>
      <c r="S64" t="str">
        <f>VLOOKUP(C64,招行退!B:S,18,FALSE)</f>
        <v>P</v>
      </c>
    </row>
    <row r="65" spans="1:19" ht="14.25" hidden="1">
      <c r="A65" s="17">
        <v>42893.433171296296</v>
      </c>
      <c r="B65">
        <v>72548</v>
      </c>
      <c r="C65" t="s">
        <v>261</v>
      </c>
      <c r="D65" t="s">
        <v>262</v>
      </c>
      <c r="F65" s="15">
        <v>10</v>
      </c>
      <c r="G65" t="s">
        <v>31</v>
      </c>
      <c r="H65" t="s">
        <v>31</v>
      </c>
      <c r="I65" t="s">
        <v>72</v>
      </c>
      <c r="J65" t="s">
        <v>45</v>
      </c>
      <c r="K65" t="s">
        <v>73</v>
      </c>
      <c r="L65" t="s">
        <v>871</v>
      </c>
      <c r="M65" t="s">
        <v>872</v>
      </c>
      <c r="N65">
        <f>VLOOKUP(B65,HIS退!B:F,5,FALSE)</f>
        <v>-10</v>
      </c>
      <c r="O65" t="str">
        <f t="shared" si="0"/>
        <v/>
      </c>
      <c r="P65" t="str">
        <f>VLOOKUP(B65,HIS退!B:I,8,FALSE)</f>
        <v>1</v>
      </c>
      <c r="Q65" s="38">
        <f>VLOOKUP(C65,招行退!B:D,3,FALSE)</f>
        <v>10</v>
      </c>
      <c r="R65" t="str">
        <f t="shared" si="1"/>
        <v/>
      </c>
      <c r="S65" t="str">
        <f>VLOOKUP(C65,招行退!B:S,18,FALSE)</f>
        <v>P</v>
      </c>
    </row>
    <row r="66" spans="1:19" ht="14.25" hidden="1">
      <c r="A66" s="17">
        <v>42893.437719907408</v>
      </c>
      <c r="B66">
        <v>72874</v>
      </c>
      <c r="C66" t="s">
        <v>264</v>
      </c>
      <c r="D66" t="s">
        <v>265</v>
      </c>
      <c r="F66" s="15">
        <v>200</v>
      </c>
      <c r="G66" t="s">
        <v>31</v>
      </c>
      <c r="H66" t="s">
        <v>31</v>
      </c>
      <c r="I66" t="s">
        <v>72</v>
      </c>
      <c r="J66" t="s">
        <v>45</v>
      </c>
      <c r="K66" t="s">
        <v>73</v>
      </c>
      <c r="L66" t="s">
        <v>873</v>
      </c>
      <c r="M66" t="s">
        <v>874</v>
      </c>
      <c r="N66">
        <f>VLOOKUP(B66,HIS退!B:F,5,FALSE)</f>
        <v>-200</v>
      </c>
      <c r="O66" t="str">
        <f t="shared" si="0"/>
        <v/>
      </c>
      <c r="P66" t="str">
        <f>VLOOKUP(B66,HIS退!B:I,8,FALSE)</f>
        <v>1</v>
      </c>
      <c r="Q66" s="38">
        <f>VLOOKUP(C66,招行退!B:D,3,FALSE)</f>
        <v>200</v>
      </c>
      <c r="R66" t="str">
        <f t="shared" si="1"/>
        <v/>
      </c>
      <c r="S66" t="str">
        <f>VLOOKUP(C66,招行退!B:S,18,FALSE)</f>
        <v>P</v>
      </c>
    </row>
    <row r="67" spans="1:19" ht="14.25" hidden="1">
      <c r="A67" s="17">
        <v>42893.439513888887</v>
      </c>
      <c r="B67">
        <v>73011</v>
      </c>
      <c r="C67" t="s">
        <v>267</v>
      </c>
      <c r="D67" t="s">
        <v>268</v>
      </c>
      <c r="F67" s="15">
        <v>1683</v>
      </c>
      <c r="G67" t="s">
        <v>31</v>
      </c>
      <c r="H67" t="s">
        <v>31</v>
      </c>
      <c r="I67" t="s">
        <v>72</v>
      </c>
      <c r="J67" t="s">
        <v>45</v>
      </c>
      <c r="K67" t="s">
        <v>73</v>
      </c>
      <c r="L67" t="s">
        <v>875</v>
      </c>
      <c r="M67" t="s">
        <v>876</v>
      </c>
      <c r="N67">
        <f>VLOOKUP(B67,HIS退!B:F,5,FALSE)</f>
        <v>-1683</v>
      </c>
      <c r="O67" t="str">
        <f t="shared" ref="O67:O130" si="2">IF(N67=F67*-1,"",1)</f>
        <v/>
      </c>
      <c r="P67" t="str">
        <f>VLOOKUP(B67,HIS退!B:I,8,FALSE)</f>
        <v>1</v>
      </c>
      <c r="Q67" s="38">
        <f>VLOOKUP(C67,招行退!B:D,3,FALSE)</f>
        <v>1683</v>
      </c>
      <c r="R67" t="str">
        <f t="shared" ref="R67:R130" si="3">IF(F67=Q67,"",1)</f>
        <v/>
      </c>
      <c r="S67" t="str">
        <f>VLOOKUP(C67,招行退!B:S,18,FALSE)</f>
        <v>P</v>
      </c>
    </row>
    <row r="68" spans="1:19" ht="14.25" hidden="1">
      <c r="A68" s="17">
        <v>42893.441724537035</v>
      </c>
      <c r="B68">
        <v>73154</v>
      </c>
      <c r="D68" t="s">
        <v>877</v>
      </c>
      <c r="F68" s="15">
        <v>1000</v>
      </c>
      <c r="G68" t="s">
        <v>31</v>
      </c>
      <c r="H68" t="s">
        <v>31</v>
      </c>
      <c r="I68" t="s">
        <v>74</v>
      </c>
      <c r="J68" t="s">
        <v>71</v>
      </c>
      <c r="K68" t="s">
        <v>73</v>
      </c>
      <c r="L68" t="s">
        <v>878</v>
      </c>
      <c r="M68" t="s">
        <v>879</v>
      </c>
      <c r="N68">
        <f>VLOOKUP(B68,HIS退!B:F,5,FALSE)</f>
        <v>-1000</v>
      </c>
      <c r="O68" t="str">
        <f t="shared" si="2"/>
        <v/>
      </c>
      <c r="P68" t="str">
        <f>VLOOKUP(B68,HIS退!B:I,8,FALSE)</f>
        <v>9</v>
      </c>
      <c r="Q68" s="38" t="e">
        <f>VLOOKUP(C68,招行退!B:D,3,FALSE)</f>
        <v>#N/A</v>
      </c>
      <c r="R68" t="e">
        <f t="shared" si="3"/>
        <v>#N/A</v>
      </c>
      <c r="S68" t="e">
        <f>VLOOKUP(C68,招行退!B:S,18,FALSE)</f>
        <v>#N/A</v>
      </c>
    </row>
    <row r="69" spans="1:19" ht="14.25" hidden="1">
      <c r="A69" s="17">
        <v>42893.442083333335</v>
      </c>
      <c r="B69">
        <v>0</v>
      </c>
      <c r="D69" t="s">
        <v>877</v>
      </c>
      <c r="F69" s="15">
        <v>1000</v>
      </c>
      <c r="G69" t="s">
        <v>31</v>
      </c>
      <c r="H69" t="s">
        <v>31</v>
      </c>
      <c r="I69" t="s">
        <v>75</v>
      </c>
      <c r="J69" t="s">
        <v>75</v>
      </c>
      <c r="K69" t="s">
        <v>73</v>
      </c>
      <c r="L69" t="s">
        <v>880</v>
      </c>
      <c r="M69" t="s">
        <v>881</v>
      </c>
      <c r="N69" t="e">
        <f>VLOOKUP(B69,HIS退!B:F,5,FALSE)</f>
        <v>#N/A</v>
      </c>
      <c r="O69" t="e">
        <f t="shared" si="2"/>
        <v>#N/A</v>
      </c>
      <c r="P69" t="e">
        <f>VLOOKUP(B69,HIS退!B:I,8,FALSE)</f>
        <v>#N/A</v>
      </c>
      <c r="Q69" s="38" t="e">
        <f>VLOOKUP(C69,招行退!B:D,3,FALSE)</f>
        <v>#N/A</v>
      </c>
      <c r="R69" t="e">
        <f t="shared" si="3"/>
        <v>#N/A</v>
      </c>
      <c r="S69" t="e">
        <f>VLOOKUP(C69,招行退!B:S,18,FALSE)</f>
        <v>#N/A</v>
      </c>
    </row>
    <row r="70" spans="1:19" ht="14.25" hidden="1">
      <c r="A70" s="17">
        <v>42893.449791666666</v>
      </c>
      <c r="B70">
        <v>73716</v>
      </c>
      <c r="C70" t="s">
        <v>270</v>
      </c>
      <c r="D70" t="s">
        <v>271</v>
      </c>
      <c r="F70" s="15">
        <v>100</v>
      </c>
      <c r="G70" t="s">
        <v>31</v>
      </c>
      <c r="H70" t="s">
        <v>31</v>
      </c>
      <c r="I70" t="s">
        <v>72</v>
      </c>
      <c r="J70" t="s">
        <v>45</v>
      </c>
      <c r="K70" t="s">
        <v>73</v>
      </c>
      <c r="L70" t="s">
        <v>882</v>
      </c>
      <c r="M70" t="s">
        <v>883</v>
      </c>
      <c r="N70">
        <f>VLOOKUP(B70,HIS退!B:F,5,FALSE)</f>
        <v>-100</v>
      </c>
      <c r="O70" t="str">
        <f t="shared" si="2"/>
        <v/>
      </c>
      <c r="P70" t="str">
        <f>VLOOKUP(B70,HIS退!B:I,8,FALSE)</f>
        <v>1</v>
      </c>
      <c r="Q70" s="38">
        <f>VLOOKUP(C70,招行退!B:D,3,FALSE)</f>
        <v>100</v>
      </c>
      <c r="R70" t="str">
        <f t="shared" si="3"/>
        <v/>
      </c>
      <c r="S70" t="str">
        <f>VLOOKUP(C70,招行退!B:S,18,FALSE)</f>
        <v>P</v>
      </c>
    </row>
    <row r="71" spans="1:19" s="40" customFormat="1" ht="14.25" hidden="1">
      <c r="A71" s="17">
        <v>42893.456770833334</v>
      </c>
      <c r="B71">
        <v>74170</v>
      </c>
      <c r="C71" t="s">
        <v>273</v>
      </c>
      <c r="D71" t="s">
        <v>274</v>
      </c>
      <c r="E71"/>
      <c r="F71" s="15">
        <v>194</v>
      </c>
      <c r="G71" t="s">
        <v>53</v>
      </c>
      <c r="H71" t="s">
        <v>31</v>
      </c>
      <c r="I71" t="s">
        <v>74</v>
      </c>
      <c r="J71" t="s">
        <v>2978</v>
      </c>
      <c r="K71" t="s">
        <v>73</v>
      </c>
      <c r="L71" t="s">
        <v>884</v>
      </c>
      <c r="M71" t="s">
        <v>885</v>
      </c>
      <c r="N71">
        <f>VLOOKUP(B71,HIS退!B:F,5,FALSE)</f>
        <v>-194</v>
      </c>
      <c r="O71" t="str">
        <f t="shared" si="2"/>
        <v/>
      </c>
      <c r="P71" t="str">
        <f>VLOOKUP(B71,HIS退!B:I,8,FALSE)</f>
        <v>9</v>
      </c>
      <c r="Q71" s="38">
        <f>VLOOKUP(C71,招行退!B:D,3,FALSE)</f>
        <v>194</v>
      </c>
      <c r="R71" t="str">
        <f t="shared" si="3"/>
        <v/>
      </c>
      <c r="S71" t="str">
        <f>VLOOKUP(C71,招行退!B:S,18,FALSE)</f>
        <v>R</v>
      </c>
    </row>
    <row r="72" spans="1:19" ht="14.25" hidden="1">
      <c r="A72" s="17">
        <v>42893.458194444444</v>
      </c>
      <c r="B72">
        <v>74281</v>
      </c>
      <c r="C72" t="s">
        <v>276</v>
      </c>
      <c r="D72" t="s">
        <v>259</v>
      </c>
      <c r="F72" s="15">
        <v>472</v>
      </c>
      <c r="G72" t="s">
        <v>53</v>
      </c>
      <c r="H72" t="s">
        <v>31</v>
      </c>
      <c r="I72" t="s">
        <v>72</v>
      </c>
      <c r="J72" t="s">
        <v>45</v>
      </c>
      <c r="K72" t="s">
        <v>73</v>
      </c>
      <c r="L72" t="s">
        <v>886</v>
      </c>
      <c r="M72" t="s">
        <v>887</v>
      </c>
      <c r="N72">
        <f>VLOOKUP(B72,HIS退!B:F,5,FALSE)</f>
        <v>-472</v>
      </c>
      <c r="O72" t="str">
        <f t="shared" si="2"/>
        <v/>
      </c>
      <c r="P72" t="str">
        <f>VLOOKUP(B72,HIS退!B:I,8,FALSE)</f>
        <v>1</v>
      </c>
      <c r="Q72" s="38">
        <f>VLOOKUP(C72,招行退!B:D,3,FALSE)</f>
        <v>472</v>
      </c>
      <c r="R72" t="str">
        <f t="shared" si="3"/>
        <v/>
      </c>
      <c r="S72" t="str">
        <f>VLOOKUP(C72,招行退!B:S,18,FALSE)</f>
        <v>P</v>
      </c>
    </row>
    <row r="73" spans="1:19" ht="14.25" hidden="1">
      <c r="A73" s="17">
        <v>42893.461134259262</v>
      </c>
      <c r="B73">
        <v>74457</v>
      </c>
      <c r="C73" t="s">
        <v>277</v>
      </c>
      <c r="D73" t="s">
        <v>278</v>
      </c>
      <c r="F73" s="15">
        <v>738</v>
      </c>
      <c r="G73" t="s">
        <v>53</v>
      </c>
      <c r="H73" t="s">
        <v>31</v>
      </c>
      <c r="I73" t="s">
        <v>72</v>
      </c>
      <c r="J73" t="s">
        <v>45</v>
      </c>
      <c r="K73" t="s">
        <v>73</v>
      </c>
      <c r="L73" t="s">
        <v>888</v>
      </c>
      <c r="M73" t="s">
        <v>889</v>
      </c>
      <c r="N73">
        <f>VLOOKUP(B73,HIS退!B:F,5,FALSE)</f>
        <v>-738</v>
      </c>
      <c r="O73" t="str">
        <f t="shared" si="2"/>
        <v/>
      </c>
      <c r="P73" t="str">
        <f>VLOOKUP(B73,HIS退!B:I,8,FALSE)</f>
        <v>1</v>
      </c>
      <c r="Q73" s="38">
        <f>VLOOKUP(C73,招行退!B:D,3,FALSE)</f>
        <v>738</v>
      </c>
      <c r="R73" t="str">
        <f t="shared" si="3"/>
        <v/>
      </c>
      <c r="S73" t="str">
        <f>VLOOKUP(C73,招行退!B:S,18,FALSE)</f>
        <v>P</v>
      </c>
    </row>
    <row r="74" spans="1:19" ht="14.25" hidden="1">
      <c r="A74" s="17">
        <v>42893.461527777778</v>
      </c>
      <c r="B74">
        <v>74494</v>
      </c>
      <c r="C74" t="s">
        <v>280</v>
      </c>
      <c r="D74" t="s">
        <v>281</v>
      </c>
      <c r="F74" s="15">
        <v>189</v>
      </c>
      <c r="G74" t="s">
        <v>53</v>
      </c>
      <c r="H74" t="s">
        <v>31</v>
      </c>
      <c r="I74" t="s">
        <v>72</v>
      </c>
      <c r="J74" t="s">
        <v>45</v>
      </c>
      <c r="K74" t="s">
        <v>73</v>
      </c>
      <c r="L74" t="s">
        <v>890</v>
      </c>
      <c r="M74" t="s">
        <v>891</v>
      </c>
      <c r="N74">
        <f>VLOOKUP(B74,HIS退!B:F,5,FALSE)</f>
        <v>-189</v>
      </c>
      <c r="O74" t="str">
        <f t="shared" si="2"/>
        <v/>
      </c>
      <c r="P74" t="str">
        <f>VLOOKUP(B74,HIS退!B:I,8,FALSE)</f>
        <v>1</v>
      </c>
      <c r="Q74" s="38">
        <f>VLOOKUP(C74,招行退!B:D,3,FALSE)</f>
        <v>189</v>
      </c>
      <c r="R74" t="str">
        <f t="shared" si="3"/>
        <v/>
      </c>
      <c r="S74" t="str">
        <f>VLOOKUP(C74,招行退!B:S,18,FALSE)</f>
        <v>P</v>
      </c>
    </row>
    <row r="75" spans="1:19" ht="14.25" hidden="1">
      <c r="A75" s="17">
        <v>42893.47216435185</v>
      </c>
      <c r="B75">
        <v>75139</v>
      </c>
      <c r="C75" t="s">
        <v>283</v>
      </c>
      <c r="D75" t="s">
        <v>284</v>
      </c>
      <c r="F75" s="15">
        <v>460</v>
      </c>
      <c r="G75" t="s">
        <v>31</v>
      </c>
      <c r="H75" t="s">
        <v>31</v>
      </c>
      <c r="I75" t="s">
        <v>72</v>
      </c>
      <c r="J75" t="s">
        <v>45</v>
      </c>
      <c r="K75" t="s">
        <v>73</v>
      </c>
      <c r="L75" t="s">
        <v>892</v>
      </c>
      <c r="M75" t="s">
        <v>893</v>
      </c>
      <c r="N75">
        <f>VLOOKUP(B75,HIS退!B:F,5,FALSE)</f>
        <v>-460</v>
      </c>
      <c r="O75" t="str">
        <f t="shared" si="2"/>
        <v/>
      </c>
      <c r="P75" t="str">
        <f>VLOOKUP(B75,HIS退!B:I,8,FALSE)</f>
        <v>1</v>
      </c>
      <c r="Q75" s="38">
        <f>VLOOKUP(C75,招行退!B:D,3,FALSE)</f>
        <v>460</v>
      </c>
      <c r="R75" t="str">
        <f t="shared" si="3"/>
        <v/>
      </c>
      <c r="S75" t="str">
        <f>VLOOKUP(C75,招行退!B:S,18,FALSE)</f>
        <v>P</v>
      </c>
    </row>
    <row r="76" spans="1:19" ht="14.25" hidden="1">
      <c r="A76" s="17">
        <v>42893.473611111112</v>
      </c>
      <c r="B76">
        <v>75245</v>
      </c>
      <c r="C76" t="s">
        <v>286</v>
      </c>
      <c r="D76" t="s">
        <v>287</v>
      </c>
      <c r="F76" s="15">
        <v>100</v>
      </c>
      <c r="G76" t="s">
        <v>31</v>
      </c>
      <c r="H76" t="s">
        <v>31</v>
      </c>
      <c r="I76" t="s">
        <v>72</v>
      </c>
      <c r="J76" t="s">
        <v>45</v>
      </c>
      <c r="K76" t="s">
        <v>73</v>
      </c>
      <c r="L76" t="s">
        <v>894</v>
      </c>
      <c r="M76" t="s">
        <v>895</v>
      </c>
      <c r="N76">
        <f>VLOOKUP(B76,HIS退!B:F,5,FALSE)</f>
        <v>-100</v>
      </c>
      <c r="O76" t="str">
        <f t="shared" si="2"/>
        <v/>
      </c>
      <c r="P76" t="str">
        <f>VLOOKUP(B76,HIS退!B:I,8,FALSE)</f>
        <v>1</v>
      </c>
      <c r="Q76" s="38">
        <f>VLOOKUP(C76,招行退!B:D,3,FALSE)</f>
        <v>100</v>
      </c>
      <c r="R76" t="str">
        <f t="shared" si="3"/>
        <v/>
      </c>
      <c r="S76" t="str">
        <f>VLOOKUP(C76,招行退!B:S,18,FALSE)</f>
        <v>P</v>
      </c>
    </row>
    <row r="77" spans="1:19" ht="14.25" hidden="1">
      <c r="A77" s="17">
        <v>42893.488217592596</v>
      </c>
      <c r="B77">
        <v>75977</v>
      </c>
      <c r="C77" t="s">
        <v>289</v>
      </c>
      <c r="D77" t="s">
        <v>80</v>
      </c>
      <c r="F77" s="15">
        <v>12</v>
      </c>
      <c r="G77" t="s">
        <v>53</v>
      </c>
      <c r="H77" t="s">
        <v>31</v>
      </c>
      <c r="I77" t="s">
        <v>72</v>
      </c>
      <c r="J77" t="s">
        <v>45</v>
      </c>
      <c r="K77" t="s">
        <v>73</v>
      </c>
      <c r="L77" t="s">
        <v>896</v>
      </c>
      <c r="M77" t="s">
        <v>897</v>
      </c>
      <c r="N77">
        <f>VLOOKUP(B77,HIS退!B:F,5,FALSE)</f>
        <v>-12</v>
      </c>
      <c r="O77" t="str">
        <f t="shared" si="2"/>
        <v/>
      </c>
      <c r="P77" t="str">
        <f>VLOOKUP(B77,HIS退!B:I,8,FALSE)</f>
        <v>1</v>
      </c>
      <c r="Q77" s="38">
        <f>VLOOKUP(C77,招行退!B:D,3,FALSE)</f>
        <v>12</v>
      </c>
      <c r="R77" t="str">
        <f t="shared" si="3"/>
        <v/>
      </c>
      <c r="S77" t="str">
        <f>VLOOKUP(C77,招行退!B:S,18,FALSE)</f>
        <v>P</v>
      </c>
    </row>
    <row r="78" spans="1:19" ht="14.25" hidden="1">
      <c r="A78" s="17">
        <v>42893.497407407405</v>
      </c>
      <c r="B78">
        <v>76338</v>
      </c>
      <c r="C78" t="s">
        <v>290</v>
      </c>
      <c r="D78" t="s">
        <v>291</v>
      </c>
      <c r="F78" s="15">
        <v>192</v>
      </c>
      <c r="G78" t="s">
        <v>31</v>
      </c>
      <c r="H78" t="s">
        <v>31</v>
      </c>
      <c r="I78" t="s">
        <v>72</v>
      </c>
      <c r="J78" t="s">
        <v>45</v>
      </c>
      <c r="K78" t="s">
        <v>73</v>
      </c>
      <c r="L78" t="s">
        <v>898</v>
      </c>
      <c r="M78" t="s">
        <v>899</v>
      </c>
      <c r="N78">
        <f>VLOOKUP(B78,HIS退!B:F,5,FALSE)</f>
        <v>-192</v>
      </c>
      <c r="O78" t="str">
        <f t="shared" si="2"/>
        <v/>
      </c>
      <c r="P78" t="str">
        <f>VLOOKUP(B78,HIS退!B:I,8,FALSE)</f>
        <v>1</v>
      </c>
      <c r="Q78" s="38">
        <f>VLOOKUP(C78,招行退!B:D,3,FALSE)</f>
        <v>192</v>
      </c>
      <c r="R78" t="str">
        <f t="shared" si="3"/>
        <v/>
      </c>
      <c r="S78" t="str">
        <f>VLOOKUP(C78,招行退!B:S,18,FALSE)</f>
        <v>P</v>
      </c>
    </row>
    <row r="79" spans="1:19" ht="14.25" hidden="1">
      <c r="A79" s="17">
        <v>42893.498657407406</v>
      </c>
      <c r="B79">
        <v>76379</v>
      </c>
      <c r="C79" t="s">
        <v>293</v>
      </c>
      <c r="D79" t="s">
        <v>294</v>
      </c>
      <c r="F79" s="15">
        <v>1427</v>
      </c>
      <c r="G79" t="s">
        <v>31</v>
      </c>
      <c r="H79" t="s">
        <v>31</v>
      </c>
      <c r="I79" t="s">
        <v>72</v>
      </c>
      <c r="J79" t="s">
        <v>45</v>
      </c>
      <c r="K79" t="s">
        <v>73</v>
      </c>
      <c r="L79" t="s">
        <v>900</v>
      </c>
      <c r="M79" t="s">
        <v>901</v>
      </c>
      <c r="N79">
        <f>VLOOKUP(B79,HIS退!B:F,5,FALSE)</f>
        <v>-1427</v>
      </c>
      <c r="O79" t="str">
        <f t="shared" si="2"/>
        <v/>
      </c>
      <c r="P79" t="str">
        <f>VLOOKUP(B79,HIS退!B:I,8,FALSE)</f>
        <v>1</v>
      </c>
      <c r="Q79" s="38">
        <f>VLOOKUP(C79,招行退!B:D,3,FALSE)</f>
        <v>1427</v>
      </c>
      <c r="R79" t="str">
        <f t="shared" si="3"/>
        <v/>
      </c>
      <c r="S79" t="str">
        <f>VLOOKUP(C79,招行退!B:S,18,FALSE)</f>
        <v>P</v>
      </c>
    </row>
    <row r="80" spans="1:19" ht="14.25" hidden="1">
      <c r="A80" s="17">
        <v>42893.501655092594</v>
      </c>
      <c r="B80">
        <v>76485</v>
      </c>
      <c r="C80" t="s">
        <v>296</v>
      </c>
      <c r="D80" t="s">
        <v>297</v>
      </c>
      <c r="F80" s="15">
        <v>3922</v>
      </c>
      <c r="G80" t="s">
        <v>31</v>
      </c>
      <c r="H80" t="s">
        <v>31</v>
      </c>
      <c r="I80" t="s">
        <v>72</v>
      </c>
      <c r="J80" t="s">
        <v>45</v>
      </c>
      <c r="K80" t="s">
        <v>73</v>
      </c>
      <c r="L80" t="s">
        <v>902</v>
      </c>
      <c r="M80" t="s">
        <v>903</v>
      </c>
      <c r="N80">
        <f>VLOOKUP(B80,HIS退!B:F,5,FALSE)</f>
        <v>-3922</v>
      </c>
      <c r="O80" t="str">
        <f t="shared" si="2"/>
        <v/>
      </c>
      <c r="P80" t="str">
        <f>VLOOKUP(B80,HIS退!B:I,8,FALSE)</f>
        <v>1</v>
      </c>
      <c r="Q80" s="38">
        <f>VLOOKUP(C80,招行退!B:D,3,FALSE)</f>
        <v>3922</v>
      </c>
      <c r="R80" t="str">
        <f t="shared" si="3"/>
        <v/>
      </c>
      <c r="S80" t="str">
        <f>VLOOKUP(C80,招行退!B:S,18,FALSE)</f>
        <v>P</v>
      </c>
    </row>
    <row r="81" spans="1:19" ht="14.25" hidden="1">
      <c r="A81" s="17">
        <v>42893.514594907407</v>
      </c>
      <c r="B81">
        <v>76776</v>
      </c>
      <c r="C81" t="s">
        <v>299</v>
      </c>
      <c r="D81" t="s">
        <v>300</v>
      </c>
      <c r="F81" s="15">
        <v>179</v>
      </c>
      <c r="G81" t="s">
        <v>53</v>
      </c>
      <c r="H81" t="s">
        <v>31</v>
      </c>
      <c r="I81" t="s">
        <v>72</v>
      </c>
      <c r="J81" t="s">
        <v>45</v>
      </c>
      <c r="K81" t="s">
        <v>73</v>
      </c>
      <c r="L81" t="s">
        <v>904</v>
      </c>
      <c r="M81" t="s">
        <v>905</v>
      </c>
      <c r="N81">
        <f>VLOOKUP(B81,HIS退!B:F,5,FALSE)</f>
        <v>-179</v>
      </c>
      <c r="O81" t="str">
        <f t="shared" si="2"/>
        <v/>
      </c>
      <c r="P81" t="str">
        <f>VLOOKUP(B81,HIS退!B:I,8,FALSE)</f>
        <v>1</v>
      </c>
      <c r="Q81" s="38">
        <f>VLOOKUP(C81,招行退!B:D,3,FALSE)</f>
        <v>179</v>
      </c>
      <c r="R81" t="str">
        <f t="shared" si="3"/>
        <v/>
      </c>
      <c r="S81" t="str">
        <f>VLOOKUP(C81,招行退!B:S,18,FALSE)</f>
        <v>P</v>
      </c>
    </row>
    <row r="82" spans="1:19" ht="14.25" hidden="1">
      <c r="A82" s="17">
        <v>42893.554236111115</v>
      </c>
      <c r="B82">
        <v>77167</v>
      </c>
      <c r="C82" t="s">
        <v>302</v>
      </c>
      <c r="D82" t="s">
        <v>303</v>
      </c>
      <c r="F82" s="15">
        <v>1000</v>
      </c>
      <c r="G82" t="s">
        <v>31</v>
      </c>
      <c r="H82" t="s">
        <v>31</v>
      </c>
      <c r="I82" t="s">
        <v>72</v>
      </c>
      <c r="J82" t="s">
        <v>45</v>
      </c>
      <c r="K82" t="s">
        <v>73</v>
      </c>
      <c r="L82" t="s">
        <v>906</v>
      </c>
      <c r="M82" t="s">
        <v>907</v>
      </c>
      <c r="N82">
        <f>VLOOKUP(B82,HIS退!B:F,5,FALSE)</f>
        <v>-1000</v>
      </c>
      <c r="O82" t="str">
        <f t="shared" si="2"/>
        <v/>
      </c>
      <c r="P82" t="str">
        <f>VLOOKUP(B82,HIS退!B:I,8,FALSE)</f>
        <v>1</v>
      </c>
      <c r="Q82" s="38">
        <f>VLOOKUP(C82,招行退!B:D,3,FALSE)</f>
        <v>1000</v>
      </c>
      <c r="R82" t="str">
        <f t="shared" si="3"/>
        <v/>
      </c>
      <c r="S82" t="str">
        <f>VLOOKUP(C82,招行退!B:S,18,FALSE)</f>
        <v>P</v>
      </c>
    </row>
    <row r="83" spans="1:19" ht="14.25" hidden="1">
      <c r="A83" s="17">
        <v>42893.554988425924</v>
      </c>
      <c r="B83">
        <v>77176</v>
      </c>
      <c r="C83" t="s">
        <v>305</v>
      </c>
      <c r="D83" t="s">
        <v>306</v>
      </c>
      <c r="F83" s="15">
        <v>670</v>
      </c>
      <c r="G83" t="s">
        <v>31</v>
      </c>
      <c r="H83" t="s">
        <v>31</v>
      </c>
      <c r="I83" t="s">
        <v>72</v>
      </c>
      <c r="J83" t="s">
        <v>45</v>
      </c>
      <c r="K83" t="s">
        <v>73</v>
      </c>
      <c r="L83" t="s">
        <v>908</v>
      </c>
      <c r="M83" t="s">
        <v>909</v>
      </c>
      <c r="N83">
        <f>VLOOKUP(B83,HIS退!B:F,5,FALSE)</f>
        <v>-670</v>
      </c>
      <c r="O83" t="str">
        <f t="shared" si="2"/>
        <v/>
      </c>
      <c r="P83" t="str">
        <f>VLOOKUP(B83,HIS退!B:I,8,FALSE)</f>
        <v>1</v>
      </c>
      <c r="Q83" s="38">
        <f>VLOOKUP(C83,招行退!B:D,3,FALSE)</f>
        <v>670</v>
      </c>
      <c r="R83" t="str">
        <f t="shared" si="3"/>
        <v/>
      </c>
      <c r="S83" t="str">
        <f>VLOOKUP(C83,招行退!B:S,18,FALSE)</f>
        <v>P</v>
      </c>
    </row>
    <row r="84" spans="1:19" s="40" customFormat="1" ht="14.25" hidden="1">
      <c r="A84" s="17">
        <v>42893.556087962963</v>
      </c>
      <c r="B84">
        <v>77193</v>
      </c>
      <c r="C84" t="s">
        <v>308</v>
      </c>
      <c r="D84" t="s">
        <v>309</v>
      </c>
      <c r="E84"/>
      <c r="F84" s="15">
        <v>68</v>
      </c>
      <c r="G84" t="s">
        <v>31</v>
      </c>
      <c r="H84" t="s">
        <v>31</v>
      </c>
      <c r="I84" t="s">
        <v>74</v>
      </c>
      <c r="J84" t="s">
        <v>2978</v>
      </c>
      <c r="K84" t="s">
        <v>73</v>
      </c>
      <c r="L84" t="s">
        <v>910</v>
      </c>
      <c r="M84" t="s">
        <v>911</v>
      </c>
      <c r="N84">
        <f>VLOOKUP(B84,HIS退!B:F,5,FALSE)</f>
        <v>-68</v>
      </c>
      <c r="O84" t="str">
        <f t="shared" si="2"/>
        <v/>
      </c>
      <c r="P84" t="str">
        <f>VLOOKUP(B84,HIS退!B:I,8,FALSE)</f>
        <v>9</v>
      </c>
      <c r="Q84" s="38">
        <f>VLOOKUP(C84,招行退!B:D,3,FALSE)</f>
        <v>68</v>
      </c>
      <c r="R84" t="str">
        <f t="shared" si="3"/>
        <v/>
      </c>
      <c r="S84" t="str">
        <f>VLOOKUP(C84,招行退!B:S,18,FALSE)</f>
        <v>R</v>
      </c>
    </row>
    <row r="85" spans="1:19" ht="14.25" hidden="1">
      <c r="A85" s="17">
        <v>42893.605717592596</v>
      </c>
      <c r="B85">
        <v>78643</v>
      </c>
      <c r="D85" t="s">
        <v>912</v>
      </c>
      <c r="F85" s="15">
        <v>60</v>
      </c>
      <c r="G85" t="s">
        <v>31</v>
      </c>
      <c r="H85" t="s">
        <v>31</v>
      </c>
      <c r="I85" t="s">
        <v>74</v>
      </c>
      <c r="J85" t="s">
        <v>71</v>
      </c>
      <c r="K85" t="s">
        <v>73</v>
      </c>
      <c r="L85" t="s">
        <v>913</v>
      </c>
      <c r="M85" t="s">
        <v>914</v>
      </c>
      <c r="N85">
        <f>VLOOKUP(B85,HIS退!B:F,5,FALSE)</f>
        <v>-60</v>
      </c>
      <c r="O85" t="str">
        <f t="shared" si="2"/>
        <v/>
      </c>
      <c r="P85" t="str">
        <f>VLOOKUP(B85,HIS退!B:I,8,FALSE)</f>
        <v>9</v>
      </c>
      <c r="Q85" s="38" t="e">
        <f>VLOOKUP(C85,招行退!B:D,3,FALSE)</f>
        <v>#N/A</v>
      </c>
      <c r="R85" t="e">
        <f t="shared" si="3"/>
        <v>#N/A</v>
      </c>
      <c r="S85" t="e">
        <f>VLOOKUP(C85,招行退!B:S,18,FALSE)</f>
        <v>#N/A</v>
      </c>
    </row>
    <row r="86" spans="1:19" ht="14.25" hidden="1">
      <c r="A86" s="17">
        <v>42893.606226851851</v>
      </c>
      <c r="B86">
        <v>0</v>
      </c>
      <c r="D86" t="s">
        <v>912</v>
      </c>
      <c r="F86" s="15">
        <v>60</v>
      </c>
      <c r="G86" t="s">
        <v>31</v>
      </c>
      <c r="H86" t="s">
        <v>31</v>
      </c>
      <c r="I86" t="s">
        <v>75</v>
      </c>
      <c r="J86" t="s">
        <v>75</v>
      </c>
      <c r="K86" t="s">
        <v>73</v>
      </c>
      <c r="L86" t="s">
        <v>915</v>
      </c>
      <c r="M86" t="s">
        <v>916</v>
      </c>
      <c r="N86" t="e">
        <f>VLOOKUP(B86,HIS退!B:F,5,FALSE)</f>
        <v>#N/A</v>
      </c>
      <c r="O86" t="e">
        <f t="shared" si="2"/>
        <v>#N/A</v>
      </c>
      <c r="P86" t="e">
        <f>VLOOKUP(B86,HIS退!B:I,8,FALSE)</f>
        <v>#N/A</v>
      </c>
      <c r="Q86" s="38" t="e">
        <f>VLOOKUP(C86,招行退!B:D,3,FALSE)</f>
        <v>#N/A</v>
      </c>
      <c r="R86" t="e">
        <f t="shared" si="3"/>
        <v>#N/A</v>
      </c>
      <c r="S86" t="e">
        <f>VLOOKUP(C86,招行退!B:S,18,FALSE)</f>
        <v>#N/A</v>
      </c>
    </row>
    <row r="87" spans="1:19" ht="14.25" hidden="1">
      <c r="A87" s="17">
        <v>42893.62122685185</v>
      </c>
      <c r="B87">
        <v>79585</v>
      </c>
      <c r="C87" t="s">
        <v>311</v>
      </c>
      <c r="D87" t="s">
        <v>312</v>
      </c>
      <c r="F87" s="15">
        <v>870</v>
      </c>
      <c r="G87" t="s">
        <v>31</v>
      </c>
      <c r="H87" t="s">
        <v>31</v>
      </c>
      <c r="I87" t="s">
        <v>72</v>
      </c>
      <c r="J87" t="s">
        <v>45</v>
      </c>
      <c r="K87" t="s">
        <v>73</v>
      </c>
      <c r="L87" t="s">
        <v>917</v>
      </c>
      <c r="M87" t="s">
        <v>918</v>
      </c>
      <c r="N87">
        <f>VLOOKUP(B87,HIS退!B:F,5,FALSE)</f>
        <v>-870</v>
      </c>
      <c r="O87" t="str">
        <f t="shared" si="2"/>
        <v/>
      </c>
      <c r="P87" t="str">
        <f>VLOOKUP(B87,HIS退!B:I,8,FALSE)</f>
        <v>1</v>
      </c>
      <c r="Q87" s="38">
        <f>VLOOKUP(C87,招行退!B:D,3,FALSE)</f>
        <v>870</v>
      </c>
      <c r="R87" t="str">
        <f t="shared" si="3"/>
        <v/>
      </c>
      <c r="S87" t="str">
        <f>VLOOKUP(C87,招行退!B:S,18,FALSE)</f>
        <v>P</v>
      </c>
    </row>
    <row r="88" spans="1:19" s="40" customFormat="1" ht="14.25" hidden="1">
      <c r="A88" s="17">
        <v>42893.623842592591</v>
      </c>
      <c r="B88">
        <v>79715</v>
      </c>
      <c r="C88" t="s">
        <v>314</v>
      </c>
      <c r="D88" t="s">
        <v>315</v>
      </c>
      <c r="E88"/>
      <c r="F88" s="15">
        <v>123</v>
      </c>
      <c r="G88" t="s">
        <v>31</v>
      </c>
      <c r="H88" t="s">
        <v>31</v>
      </c>
      <c r="I88" t="s">
        <v>74</v>
      </c>
      <c r="J88" t="s">
        <v>2978</v>
      </c>
      <c r="K88" t="s">
        <v>73</v>
      </c>
      <c r="L88" t="s">
        <v>919</v>
      </c>
      <c r="M88" t="s">
        <v>920</v>
      </c>
      <c r="N88">
        <f>VLOOKUP(B88,HIS退!B:F,5,FALSE)</f>
        <v>-123</v>
      </c>
      <c r="O88" t="str">
        <f t="shared" si="2"/>
        <v/>
      </c>
      <c r="P88" t="str">
        <f>VLOOKUP(B88,HIS退!B:I,8,FALSE)</f>
        <v>9</v>
      </c>
      <c r="Q88" s="38">
        <f>VLOOKUP(C88,招行退!B:D,3,FALSE)</f>
        <v>123</v>
      </c>
      <c r="R88" t="str">
        <f t="shared" si="3"/>
        <v/>
      </c>
      <c r="S88" t="str">
        <f>VLOOKUP(C88,招行退!B:S,18,FALSE)</f>
        <v>R</v>
      </c>
    </row>
    <row r="89" spans="1:19" ht="14.25" hidden="1">
      <c r="A89" s="17">
        <v>42893.624224537038</v>
      </c>
      <c r="B89">
        <v>79738</v>
      </c>
      <c r="C89" t="s">
        <v>317</v>
      </c>
      <c r="D89" t="s">
        <v>318</v>
      </c>
      <c r="F89" s="15">
        <v>300</v>
      </c>
      <c r="G89" t="s">
        <v>31</v>
      </c>
      <c r="H89" t="s">
        <v>31</v>
      </c>
      <c r="I89" t="s">
        <v>72</v>
      </c>
      <c r="J89" t="s">
        <v>45</v>
      </c>
      <c r="K89" t="s">
        <v>73</v>
      </c>
      <c r="L89" t="s">
        <v>921</v>
      </c>
      <c r="M89" t="s">
        <v>922</v>
      </c>
      <c r="N89">
        <f>VLOOKUP(B89,HIS退!B:F,5,FALSE)</f>
        <v>-300</v>
      </c>
      <c r="O89" t="str">
        <f t="shared" si="2"/>
        <v/>
      </c>
      <c r="P89" t="str">
        <f>VLOOKUP(B89,HIS退!B:I,8,FALSE)</f>
        <v>1</v>
      </c>
      <c r="Q89" s="38">
        <f>VLOOKUP(C89,招行退!B:D,3,FALSE)</f>
        <v>300</v>
      </c>
      <c r="R89" t="str">
        <f t="shared" si="3"/>
        <v/>
      </c>
      <c r="S89" t="str">
        <f>VLOOKUP(C89,招行退!B:S,18,FALSE)</f>
        <v>P</v>
      </c>
    </row>
    <row r="90" spans="1:19" ht="14.25" hidden="1">
      <c r="A90" s="17">
        <v>42893.624537037038</v>
      </c>
      <c r="B90">
        <v>79751</v>
      </c>
      <c r="C90" t="s">
        <v>320</v>
      </c>
      <c r="D90" t="s">
        <v>321</v>
      </c>
      <c r="F90" s="15">
        <v>4300</v>
      </c>
      <c r="G90" t="s">
        <v>31</v>
      </c>
      <c r="H90" t="s">
        <v>31</v>
      </c>
      <c r="I90" t="s">
        <v>72</v>
      </c>
      <c r="J90" t="s">
        <v>45</v>
      </c>
      <c r="K90" t="s">
        <v>73</v>
      </c>
      <c r="L90" t="s">
        <v>923</v>
      </c>
      <c r="M90" t="s">
        <v>924</v>
      </c>
      <c r="N90">
        <f>VLOOKUP(B90,HIS退!B:F,5,FALSE)</f>
        <v>-4300</v>
      </c>
      <c r="O90" t="str">
        <f t="shared" si="2"/>
        <v/>
      </c>
      <c r="P90" t="str">
        <f>VLOOKUP(B90,HIS退!B:I,8,FALSE)</f>
        <v>1</v>
      </c>
      <c r="Q90" s="38">
        <f>VLOOKUP(C90,招行退!B:D,3,FALSE)</f>
        <v>4300</v>
      </c>
      <c r="R90" t="str">
        <f t="shared" si="3"/>
        <v/>
      </c>
      <c r="S90" t="str">
        <f>VLOOKUP(C90,招行退!B:S,18,FALSE)</f>
        <v>P</v>
      </c>
    </row>
    <row r="91" spans="1:19" ht="14.25" hidden="1">
      <c r="A91" s="17">
        <v>42893.62740740741</v>
      </c>
      <c r="B91">
        <v>79942</v>
      </c>
      <c r="C91" t="s">
        <v>323</v>
      </c>
      <c r="D91" t="s">
        <v>324</v>
      </c>
      <c r="F91" s="15">
        <v>500</v>
      </c>
      <c r="G91" t="s">
        <v>31</v>
      </c>
      <c r="H91" t="s">
        <v>31</v>
      </c>
      <c r="I91" t="s">
        <v>72</v>
      </c>
      <c r="J91" t="s">
        <v>45</v>
      </c>
      <c r="K91" t="s">
        <v>73</v>
      </c>
      <c r="L91" t="s">
        <v>925</v>
      </c>
      <c r="M91" t="s">
        <v>926</v>
      </c>
      <c r="N91">
        <f>VLOOKUP(B91,HIS退!B:F,5,FALSE)</f>
        <v>-500</v>
      </c>
      <c r="O91" t="str">
        <f t="shared" si="2"/>
        <v/>
      </c>
      <c r="P91" t="str">
        <f>VLOOKUP(B91,HIS退!B:I,8,FALSE)</f>
        <v>1</v>
      </c>
      <c r="Q91" s="38">
        <f>VLOOKUP(C91,招行退!B:D,3,FALSE)</f>
        <v>500</v>
      </c>
      <c r="R91" t="str">
        <f t="shared" si="3"/>
        <v/>
      </c>
      <c r="S91" t="str">
        <f>VLOOKUP(C91,招行退!B:S,18,FALSE)</f>
        <v>P</v>
      </c>
    </row>
    <row r="92" spans="1:19" ht="14.25" hidden="1">
      <c r="A92" s="17">
        <v>42893.652060185188</v>
      </c>
      <c r="B92">
        <v>81356</v>
      </c>
      <c r="D92" t="s">
        <v>927</v>
      </c>
      <c r="F92" s="15">
        <v>744</v>
      </c>
      <c r="G92" t="s">
        <v>31</v>
      </c>
      <c r="H92" t="s">
        <v>31</v>
      </c>
      <c r="I92" t="s">
        <v>74</v>
      </c>
      <c r="J92" t="s">
        <v>71</v>
      </c>
      <c r="K92" t="s">
        <v>73</v>
      </c>
      <c r="L92" t="s">
        <v>928</v>
      </c>
      <c r="M92" t="s">
        <v>929</v>
      </c>
      <c r="N92">
        <f>VLOOKUP(B92,HIS退!B:F,5,FALSE)</f>
        <v>-744</v>
      </c>
      <c r="O92" t="str">
        <f t="shared" si="2"/>
        <v/>
      </c>
      <c r="P92" t="str">
        <f>VLOOKUP(B92,HIS退!B:I,8,FALSE)</f>
        <v>9</v>
      </c>
      <c r="Q92" s="38" t="e">
        <f>VLOOKUP(C92,招行退!B:D,3,FALSE)</f>
        <v>#N/A</v>
      </c>
      <c r="R92" t="e">
        <f t="shared" si="3"/>
        <v>#N/A</v>
      </c>
      <c r="S92" t="e">
        <f>VLOOKUP(C92,招行退!B:S,18,FALSE)</f>
        <v>#N/A</v>
      </c>
    </row>
    <row r="93" spans="1:19" ht="14.25" hidden="1">
      <c r="A93" s="17">
        <v>42893.652499999997</v>
      </c>
      <c r="B93">
        <v>81380</v>
      </c>
      <c r="C93" t="s">
        <v>326</v>
      </c>
      <c r="D93" t="s">
        <v>327</v>
      </c>
      <c r="F93" s="15">
        <v>1897</v>
      </c>
      <c r="G93" t="s">
        <v>31</v>
      </c>
      <c r="H93" t="s">
        <v>31</v>
      </c>
      <c r="I93" t="s">
        <v>72</v>
      </c>
      <c r="J93" t="s">
        <v>45</v>
      </c>
      <c r="K93" t="s">
        <v>73</v>
      </c>
      <c r="L93" t="s">
        <v>930</v>
      </c>
      <c r="M93" t="s">
        <v>931</v>
      </c>
      <c r="N93">
        <f>VLOOKUP(B93,HIS退!B:F,5,FALSE)</f>
        <v>-1897</v>
      </c>
      <c r="O93" t="str">
        <f t="shared" si="2"/>
        <v/>
      </c>
      <c r="P93" t="str">
        <f>VLOOKUP(B93,HIS退!B:I,8,FALSE)</f>
        <v>1</v>
      </c>
      <c r="Q93" s="38">
        <f>VLOOKUP(C93,招行退!B:D,3,FALSE)</f>
        <v>1897</v>
      </c>
      <c r="R93" t="str">
        <f t="shared" si="3"/>
        <v/>
      </c>
      <c r="S93" t="str">
        <f>VLOOKUP(C93,招行退!B:S,18,FALSE)</f>
        <v>P</v>
      </c>
    </row>
    <row r="94" spans="1:19" ht="14.25" hidden="1">
      <c r="A94" s="17">
        <v>42893.66265046296</v>
      </c>
      <c r="B94">
        <v>81883</v>
      </c>
      <c r="C94" t="s">
        <v>329</v>
      </c>
      <c r="D94" t="s">
        <v>330</v>
      </c>
      <c r="F94" s="15">
        <v>91</v>
      </c>
      <c r="G94" t="s">
        <v>53</v>
      </c>
      <c r="H94" t="s">
        <v>31</v>
      </c>
      <c r="I94" t="s">
        <v>72</v>
      </c>
      <c r="J94" t="s">
        <v>45</v>
      </c>
      <c r="K94" t="s">
        <v>73</v>
      </c>
      <c r="L94" t="s">
        <v>932</v>
      </c>
      <c r="M94" t="s">
        <v>933</v>
      </c>
      <c r="N94">
        <f>VLOOKUP(B94,HIS退!B:F,5,FALSE)</f>
        <v>-91</v>
      </c>
      <c r="O94" t="str">
        <f t="shared" si="2"/>
        <v/>
      </c>
      <c r="P94" t="str">
        <f>VLOOKUP(B94,HIS退!B:I,8,FALSE)</f>
        <v>1</v>
      </c>
      <c r="Q94" s="38">
        <f>VLOOKUP(C94,招行退!B:D,3,FALSE)</f>
        <v>91</v>
      </c>
      <c r="R94" t="str">
        <f t="shared" si="3"/>
        <v/>
      </c>
      <c r="S94" t="str">
        <f>VLOOKUP(C94,招行退!B:S,18,FALSE)</f>
        <v>P</v>
      </c>
    </row>
    <row r="95" spans="1:19" ht="14.25" hidden="1">
      <c r="A95" s="17">
        <v>42893.68378472222</v>
      </c>
      <c r="B95">
        <v>82853</v>
      </c>
      <c r="C95" t="s">
        <v>332</v>
      </c>
      <c r="D95" t="s">
        <v>333</v>
      </c>
      <c r="F95" s="15">
        <v>490</v>
      </c>
      <c r="G95" t="s">
        <v>31</v>
      </c>
      <c r="H95" t="s">
        <v>31</v>
      </c>
      <c r="I95" t="s">
        <v>72</v>
      </c>
      <c r="J95" t="s">
        <v>45</v>
      </c>
      <c r="K95" t="s">
        <v>73</v>
      </c>
      <c r="L95" t="s">
        <v>934</v>
      </c>
      <c r="M95" t="s">
        <v>935</v>
      </c>
      <c r="N95">
        <f>VLOOKUP(B95,HIS退!B:F,5,FALSE)</f>
        <v>-490</v>
      </c>
      <c r="O95" t="str">
        <f t="shared" si="2"/>
        <v/>
      </c>
      <c r="P95" t="str">
        <f>VLOOKUP(B95,HIS退!B:I,8,FALSE)</f>
        <v>1</v>
      </c>
      <c r="Q95" s="38">
        <f>VLOOKUP(C95,招行退!B:D,3,FALSE)</f>
        <v>490</v>
      </c>
      <c r="R95" t="str">
        <f t="shared" si="3"/>
        <v/>
      </c>
      <c r="S95" t="str">
        <f>VLOOKUP(C95,招行退!B:S,18,FALSE)</f>
        <v>P</v>
      </c>
    </row>
    <row r="96" spans="1:19" s="40" customFormat="1" ht="14.25" hidden="1">
      <c r="A96" s="17">
        <v>42893.687511574077</v>
      </c>
      <c r="B96">
        <v>83009</v>
      </c>
      <c r="C96" t="s">
        <v>335</v>
      </c>
      <c r="D96" t="s">
        <v>336</v>
      </c>
      <c r="E96"/>
      <c r="F96" s="15">
        <v>1355</v>
      </c>
      <c r="G96" t="s">
        <v>31</v>
      </c>
      <c r="H96" t="s">
        <v>31</v>
      </c>
      <c r="I96" t="s">
        <v>74</v>
      </c>
      <c r="J96" t="s">
        <v>2978</v>
      </c>
      <c r="K96" t="s">
        <v>73</v>
      </c>
      <c r="L96" t="s">
        <v>936</v>
      </c>
      <c r="M96" t="s">
        <v>937</v>
      </c>
      <c r="N96">
        <f>VLOOKUP(B96,HIS退!B:F,5,FALSE)</f>
        <v>-1355</v>
      </c>
      <c r="O96" t="str">
        <f t="shared" si="2"/>
        <v/>
      </c>
      <c r="P96" t="str">
        <f>VLOOKUP(B96,HIS退!B:I,8,FALSE)</f>
        <v>9</v>
      </c>
      <c r="Q96" s="38">
        <f>VLOOKUP(C96,招行退!B:D,3,FALSE)</f>
        <v>1355</v>
      </c>
      <c r="R96" t="str">
        <f t="shared" si="3"/>
        <v/>
      </c>
      <c r="S96" t="str">
        <f>VLOOKUP(C96,招行退!B:S,18,FALSE)</f>
        <v>R</v>
      </c>
    </row>
    <row r="97" spans="1:19" ht="14.25" hidden="1">
      <c r="A97" s="17">
        <v>42893.688668981478</v>
      </c>
      <c r="B97">
        <v>83063</v>
      </c>
      <c r="C97" t="s">
        <v>338</v>
      </c>
      <c r="D97" t="s">
        <v>339</v>
      </c>
      <c r="F97" s="15">
        <v>92</v>
      </c>
      <c r="G97" t="s">
        <v>31</v>
      </c>
      <c r="H97" t="s">
        <v>31</v>
      </c>
      <c r="I97" t="s">
        <v>72</v>
      </c>
      <c r="J97" t="s">
        <v>45</v>
      </c>
      <c r="K97" t="s">
        <v>73</v>
      </c>
      <c r="L97" t="s">
        <v>938</v>
      </c>
      <c r="M97" t="s">
        <v>939</v>
      </c>
      <c r="N97">
        <f>VLOOKUP(B97,HIS退!B:F,5,FALSE)</f>
        <v>-92</v>
      </c>
      <c r="O97" t="str">
        <f t="shared" si="2"/>
        <v/>
      </c>
      <c r="P97" t="str">
        <f>VLOOKUP(B97,HIS退!B:I,8,FALSE)</f>
        <v>1</v>
      </c>
      <c r="Q97" s="38">
        <f>VLOOKUP(C97,招行退!B:D,3,FALSE)</f>
        <v>92</v>
      </c>
      <c r="R97" t="str">
        <f t="shared" si="3"/>
        <v/>
      </c>
      <c r="S97" t="str">
        <f>VLOOKUP(C97,招行退!B:S,18,FALSE)</f>
        <v>P</v>
      </c>
    </row>
    <row r="98" spans="1:19" ht="14.25" hidden="1">
      <c r="A98" s="17">
        <v>42893.702789351853</v>
      </c>
      <c r="B98">
        <v>83615</v>
      </c>
      <c r="C98" t="s">
        <v>341</v>
      </c>
      <c r="D98" t="s">
        <v>342</v>
      </c>
      <c r="F98" s="15">
        <v>676</v>
      </c>
      <c r="G98" t="s">
        <v>31</v>
      </c>
      <c r="H98" t="s">
        <v>31</v>
      </c>
      <c r="I98" t="s">
        <v>72</v>
      </c>
      <c r="J98" t="s">
        <v>45</v>
      </c>
      <c r="K98" t="s">
        <v>73</v>
      </c>
      <c r="L98" t="s">
        <v>940</v>
      </c>
      <c r="M98" t="s">
        <v>941</v>
      </c>
      <c r="N98">
        <f>VLOOKUP(B98,HIS退!B:F,5,FALSE)</f>
        <v>-676</v>
      </c>
      <c r="O98" t="str">
        <f t="shared" si="2"/>
        <v/>
      </c>
      <c r="P98" t="str">
        <f>VLOOKUP(B98,HIS退!B:I,8,FALSE)</f>
        <v>1</v>
      </c>
      <c r="Q98" s="38">
        <f>VLOOKUP(C98,招行退!B:D,3,FALSE)</f>
        <v>676</v>
      </c>
      <c r="R98" t="str">
        <f t="shared" si="3"/>
        <v/>
      </c>
      <c r="S98" t="str">
        <f>VLOOKUP(C98,招行退!B:S,18,FALSE)</f>
        <v>P</v>
      </c>
    </row>
    <row r="99" spans="1:19" ht="14.25" hidden="1">
      <c r="A99" s="17">
        <v>42893.715856481482</v>
      </c>
      <c r="B99">
        <v>84066</v>
      </c>
      <c r="D99" t="s">
        <v>942</v>
      </c>
      <c r="F99" s="15">
        <v>40</v>
      </c>
      <c r="G99" t="s">
        <v>31</v>
      </c>
      <c r="H99" t="s">
        <v>31</v>
      </c>
      <c r="I99" t="s">
        <v>74</v>
      </c>
      <c r="J99" t="s">
        <v>71</v>
      </c>
      <c r="K99" t="s">
        <v>73</v>
      </c>
      <c r="L99" t="s">
        <v>943</v>
      </c>
      <c r="M99" t="s">
        <v>944</v>
      </c>
      <c r="N99">
        <f>VLOOKUP(B99,HIS退!B:F,5,FALSE)</f>
        <v>-40</v>
      </c>
      <c r="O99" t="str">
        <f t="shared" si="2"/>
        <v/>
      </c>
      <c r="P99" t="str">
        <f>VLOOKUP(B99,HIS退!B:I,8,FALSE)</f>
        <v>9</v>
      </c>
      <c r="Q99" s="38" t="e">
        <f>VLOOKUP(C99,招行退!B:D,3,FALSE)</f>
        <v>#N/A</v>
      </c>
      <c r="R99" t="e">
        <f t="shared" si="3"/>
        <v>#N/A</v>
      </c>
      <c r="S99" t="e">
        <f>VLOOKUP(C99,招行退!B:S,18,FALSE)</f>
        <v>#N/A</v>
      </c>
    </row>
    <row r="100" spans="1:19" ht="14.25" hidden="1">
      <c r="A100" s="17">
        <v>42893.720694444448</v>
      </c>
      <c r="B100">
        <v>84217</v>
      </c>
      <c r="C100" t="s">
        <v>344</v>
      </c>
      <c r="D100" t="s">
        <v>345</v>
      </c>
      <c r="F100" s="15">
        <v>19</v>
      </c>
      <c r="G100" t="s">
        <v>31</v>
      </c>
      <c r="H100" t="s">
        <v>31</v>
      </c>
      <c r="I100" t="s">
        <v>72</v>
      </c>
      <c r="J100" t="s">
        <v>45</v>
      </c>
      <c r="K100" t="s">
        <v>73</v>
      </c>
      <c r="L100" t="s">
        <v>945</v>
      </c>
      <c r="M100" t="s">
        <v>946</v>
      </c>
      <c r="N100">
        <f>VLOOKUP(B100,HIS退!B:F,5,FALSE)</f>
        <v>-19</v>
      </c>
      <c r="O100" t="str">
        <f t="shared" si="2"/>
        <v/>
      </c>
      <c r="P100" t="str">
        <f>VLOOKUP(B100,HIS退!B:I,8,FALSE)</f>
        <v>1</v>
      </c>
      <c r="Q100" s="38">
        <f>VLOOKUP(C100,招行退!B:D,3,FALSE)</f>
        <v>19</v>
      </c>
      <c r="R100" t="str">
        <f t="shared" si="3"/>
        <v/>
      </c>
      <c r="S100" t="str">
        <f>VLOOKUP(C100,招行退!B:S,18,FALSE)</f>
        <v>P</v>
      </c>
    </row>
    <row r="101" spans="1:19" ht="14.25" hidden="1">
      <c r="A101" s="17">
        <v>42893.732835648145</v>
      </c>
      <c r="B101">
        <v>84541</v>
      </c>
      <c r="D101" t="s">
        <v>947</v>
      </c>
      <c r="F101" s="15">
        <v>2900</v>
      </c>
      <c r="G101" t="s">
        <v>31</v>
      </c>
      <c r="H101" t="s">
        <v>31</v>
      </c>
      <c r="I101" t="s">
        <v>74</v>
      </c>
      <c r="J101" t="s">
        <v>71</v>
      </c>
      <c r="K101" t="s">
        <v>73</v>
      </c>
      <c r="L101" t="s">
        <v>948</v>
      </c>
      <c r="M101" t="s">
        <v>949</v>
      </c>
      <c r="N101">
        <f>VLOOKUP(B101,HIS退!B:F,5,FALSE)</f>
        <v>-2900</v>
      </c>
      <c r="O101" t="str">
        <f t="shared" si="2"/>
        <v/>
      </c>
      <c r="P101" t="str">
        <f>VLOOKUP(B101,HIS退!B:I,8,FALSE)</f>
        <v>9</v>
      </c>
      <c r="Q101" s="38" t="e">
        <f>VLOOKUP(C101,招行退!B:D,3,FALSE)</f>
        <v>#N/A</v>
      </c>
      <c r="R101" t="e">
        <f t="shared" si="3"/>
        <v>#N/A</v>
      </c>
      <c r="S101" t="e">
        <f>VLOOKUP(C101,招行退!B:S,18,FALSE)</f>
        <v>#N/A</v>
      </c>
    </row>
    <row r="102" spans="1:19" ht="14.25" hidden="1">
      <c r="A102" s="17">
        <v>42893.73300925926</v>
      </c>
      <c r="B102">
        <v>84550</v>
      </c>
      <c r="D102" t="s">
        <v>950</v>
      </c>
      <c r="F102" s="15">
        <v>2000</v>
      </c>
      <c r="G102" t="s">
        <v>31</v>
      </c>
      <c r="H102" t="s">
        <v>31</v>
      </c>
      <c r="I102" t="s">
        <v>74</v>
      </c>
      <c r="J102" t="s">
        <v>71</v>
      </c>
      <c r="K102" t="s">
        <v>73</v>
      </c>
      <c r="L102" t="s">
        <v>951</v>
      </c>
      <c r="M102" t="s">
        <v>952</v>
      </c>
      <c r="N102">
        <f>VLOOKUP(B102,HIS退!B:F,5,FALSE)</f>
        <v>-2000</v>
      </c>
      <c r="O102" t="str">
        <f t="shared" si="2"/>
        <v/>
      </c>
      <c r="P102" t="str">
        <f>VLOOKUP(B102,HIS退!B:I,8,FALSE)</f>
        <v>9</v>
      </c>
      <c r="Q102" s="38" t="e">
        <f>VLOOKUP(C102,招行退!B:D,3,FALSE)</f>
        <v>#N/A</v>
      </c>
      <c r="R102" t="e">
        <f t="shared" si="3"/>
        <v>#N/A</v>
      </c>
      <c r="S102" t="e">
        <f>VLOOKUP(C102,招行退!B:S,18,FALSE)</f>
        <v>#N/A</v>
      </c>
    </row>
    <row r="103" spans="1:19" ht="14.25" hidden="1">
      <c r="A103" s="17">
        <v>42893.735636574071</v>
      </c>
      <c r="B103">
        <v>84611</v>
      </c>
      <c r="D103" t="s">
        <v>953</v>
      </c>
      <c r="F103" s="15">
        <v>5599</v>
      </c>
      <c r="G103" t="s">
        <v>31</v>
      </c>
      <c r="H103" t="s">
        <v>31</v>
      </c>
      <c r="I103" t="s">
        <v>74</v>
      </c>
      <c r="J103" t="s">
        <v>71</v>
      </c>
      <c r="K103" t="s">
        <v>73</v>
      </c>
      <c r="L103" t="s">
        <v>954</v>
      </c>
      <c r="M103" t="s">
        <v>955</v>
      </c>
      <c r="N103">
        <f>VLOOKUP(B103,HIS退!B:F,5,FALSE)</f>
        <v>-5599</v>
      </c>
      <c r="O103" t="str">
        <f t="shared" si="2"/>
        <v/>
      </c>
      <c r="P103" t="str">
        <f>VLOOKUP(B103,HIS退!B:I,8,FALSE)</f>
        <v>9</v>
      </c>
      <c r="Q103" s="38" t="e">
        <f>VLOOKUP(C103,招行退!B:D,3,FALSE)</f>
        <v>#N/A</v>
      </c>
      <c r="R103" t="e">
        <f t="shared" si="3"/>
        <v>#N/A</v>
      </c>
      <c r="S103" t="e">
        <f>VLOOKUP(C103,招行退!B:S,18,FALSE)</f>
        <v>#N/A</v>
      </c>
    </row>
    <row r="104" spans="1:19" ht="14.25" hidden="1">
      <c r="A104" s="17">
        <v>42893.735995370371</v>
      </c>
      <c r="B104">
        <v>0</v>
      </c>
      <c r="D104" t="s">
        <v>953</v>
      </c>
      <c r="F104" s="15">
        <v>5599</v>
      </c>
      <c r="G104" t="s">
        <v>31</v>
      </c>
      <c r="H104" t="s">
        <v>31</v>
      </c>
      <c r="I104" t="s">
        <v>75</v>
      </c>
      <c r="J104" t="s">
        <v>75</v>
      </c>
      <c r="K104" t="s">
        <v>73</v>
      </c>
      <c r="L104" t="s">
        <v>956</v>
      </c>
      <c r="M104" t="s">
        <v>957</v>
      </c>
      <c r="N104" t="e">
        <f>VLOOKUP(B104,HIS退!B:F,5,FALSE)</f>
        <v>#N/A</v>
      </c>
      <c r="O104" t="e">
        <f t="shared" si="2"/>
        <v>#N/A</v>
      </c>
      <c r="P104" t="e">
        <f>VLOOKUP(B104,HIS退!B:I,8,FALSE)</f>
        <v>#N/A</v>
      </c>
      <c r="Q104" s="38" t="e">
        <f>VLOOKUP(C104,招行退!B:D,3,FALSE)</f>
        <v>#N/A</v>
      </c>
      <c r="R104" t="e">
        <f t="shared" si="3"/>
        <v>#N/A</v>
      </c>
      <c r="S104" t="e">
        <f>VLOOKUP(C104,招行退!B:S,18,FALSE)</f>
        <v>#N/A</v>
      </c>
    </row>
    <row r="105" spans="1:19" s="40" customFormat="1" ht="14.25" hidden="1">
      <c r="A105" s="17">
        <v>42893.74322916667</v>
      </c>
      <c r="B105">
        <v>84753</v>
      </c>
      <c r="C105" t="s">
        <v>347</v>
      </c>
      <c r="D105" t="s">
        <v>348</v>
      </c>
      <c r="E105"/>
      <c r="F105" s="15">
        <v>818</v>
      </c>
      <c r="G105" t="s">
        <v>31</v>
      </c>
      <c r="H105" t="s">
        <v>31</v>
      </c>
      <c r="I105" t="s">
        <v>74</v>
      </c>
      <c r="J105" t="s">
        <v>2978</v>
      </c>
      <c r="K105" t="s">
        <v>73</v>
      </c>
      <c r="L105" t="s">
        <v>958</v>
      </c>
      <c r="M105" t="s">
        <v>959</v>
      </c>
      <c r="N105">
        <f>VLOOKUP(B105,HIS退!B:F,5,FALSE)</f>
        <v>-818</v>
      </c>
      <c r="O105" t="str">
        <f t="shared" si="2"/>
        <v/>
      </c>
      <c r="P105" t="str">
        <f>VLOOKUP(B105,HIS退!B:I,8,FALSE)</f>
        <v>9</v>
      </c>
      <c r="Q105" s="38">
        <f>VLOOKUP(C105,招行退!B:D,3,FALSE)</f>
        <v>818</v>
      </c>
      <c r="R105" t="str">
        <f t="shared" si="3"/>
        <v/>
      </c>
      <c r="S105" t="str">
        <f>VLOOKUP(C105,招行退!B:S,18,FALSE)</f>
        <v>R</v>
      </c>
    </row>
    <row r="106" spans="1:19" ht="14.25" hidden="1">
      <c r="A106" s="17">
        <v>42893.746562499997</v>
      </c>
      <c r="B106">
        <v>84795</v>
      </c>
      <c r="C106" t="s">
        <v>350</v>
      </c>
      <c r="D106" t="s">
        <v>351</v>
      </c>
      <c r="F106" s="15">
        <v>96</v>
      </c>
      <c r="G106" t="s">
        <v>31</v>
      </c>
      <c r="H106" t="s">
        <v>31</v>
      </c>
      <c r="I106" t="s">
        <v>72</v>
      </c>
      <c r="J106" t="s">
        <v>45</v>
      </c>
      <c r="K106" t="s">
        <v>73</v>
      </c>
      <c r="L106" t="s">
        <v>960</v>
      </c>
      <c r="M106" t="s">
        <v>961</v>
      </c>
      <c r="N106">
        <f>VLOOKUP(B106,HIS退!B:F,5,FALSE)</f>
        <v>-96</v>
      </c>
      <c r="O106" t="str">
        <f t="shared" si="2"/>
        <v/>
      </c>
      <c r="P106" t="str">
        <f>VLOOKUP(B106,HIS退!B:I,8,FALSE)</f>
        <v>1</v>
      </c>
      <c r="Q106" s="38">
        <f>VLOOKUP(C106,招行退!B:D,3,FALSE)</f>
        <v>96</v>
      </c>
      <c r="R106" t="str">
        <f t="shared" si="3"/>
        <v/>
      </c>
      <c r="S106" t="str">
        <f>VLOOKUP(C106,招行退!B:S,18,FALSE)</f>
        <v>P</v>
      </c>
    </row>
    <row r="107" spans="1:19" ht="14.25" hidden="1">
      <c r="A107" s="17">
        <v>42893.747210648151</v>
      </c>
      <c r="B107">
        <v>84807</v>
      </c>
      <c r="D107" t="s">
        <v>962</v>
      </c>
      <c r="F107" s="15">
        <v>300</v>
      </c>
      <c r="G107" t="s">
        <v>31</v>
      </c>
      <c r="H107" t="s">
        <v>31</v>
      </c>
      <c r="I107" t="s">
        <v>74</v>
      </c>
      <c r="J107" t="s">
        <v>71</v>
      </c>
      <c r="K107" t="s">
        <v>73</v>
      </c>
      <c r="L107" t="s">
        <v>963</v>
      </c>
      <c r="M107" t="s">
        <v>964</v>
      </c>
      <c r="N107">
        <f>VLOOKUP(B107,HIS退!B:F,5,FALSE)</f>
        <v>-300</v>
      </c>
      <c r="O107" t="str">
        <f t="shared" si="2"/>
        <v/>
      </c>
      <c r="P107" t="str">
        <f>VLOOKUP(B107,HIS退!B:I,8,FALSE)</f>
        <v>9</v>
      </c>
      <c r="Q107" s="38" t="e">
        <f>VLOOKUP(C107,招行退!B:D,3,FALSE)</f>
        <v>#N/A</v>
      </c>
      <c r="R107" t="e">
        <f t="shared" si="3"/>
        <v>#N/A</v>
      </c>
      <c r="S107" t="e">
        <f>VLOOKUP(C107,招行退!B:S,18,FALSE)</f>
        <v>#N/A</v>
      </c>
    </row>
    <row r="108" spans="1:19" ht="14.25" hidden="1">
      <c r="A108" s="17">
        <v>42893.747754629629</v>
      </c>
      <c r="B108">
        <v>84816</v>
      </c>
      <c r="D108" t="s">
        <v>962</v>
      </c>
      <c r="F108" s="15">
        <v>3</v>
      </c>
      <c r="G108" t="s">
        <v>31</v>
      </c>
      <c r="H108" t="s">
        <v>31</v>
      </c>
      <c r="I108" t="s">
        <v>74</v>
      </c>
      <c r="J108" t="s">
        <v>71</v>
      </c>
      <c r="K108" t="s">
        <v>73</v>
      </c>
      <c r="L108" t="s">
        <v>965</v>
      </c>
      <c r="M108" t="s">
        <v>966</v>
      </c>
      <c r="N108">
        <f>VLOOKUP(B108,HIS退!B:F,5,FALSE)</f>
        <v>-3</v>
      </c>
      <c r="O108" t="str">
        <f t="shared" si="2"/>
        <v/>
      </c>
      <c r="P108" t="str">
        <f>VLOOKUP(B108,HIS退!B:I,8,FALSE)</f>
        <v>9</v>
      </c>
      <c r="Q108" s="38" t="e">
        <f>VLOOKUP(C108,招行退!B:D,3,FALSE)</f>
        <v>#N/A</v>
      </c>
      <c r="R108" t="e">
        <f t="shared" si="3"/>
        <v>#N/A</v>
      </c>
      <c r="S108" t="e">
        <f>VLOOKUP(C108,招行退!B:S,18,FALSE)</f>
        <v>#N/A</v>
      </c>
    </row>
    <row r="109" spans="1:19" ht="14.25" hidden="1">
      <c r="A109" s="17">
        <v>42893.753981481481</v>
      </c>
      <c r="B109">
        <v>84873</v>
      </c>
      <c r="D109" t="s">
        <v>967</v>
      </c>
      <c r="F109" s="15">
        <v>5819</v>
      </c>
      <c r="G109" t="s">
        <v>31</v>
      </c>
      <c r="H109" t="s">
        <v>31</v>
      </c>
      <c r="I109" t="s">
        <v>74</v>
      </c>
      <c r="J109" t="s">
        <v>71</v>
      </c>
      <c r="K109" t="s">
        <v>73</v>
      </c>
      <c r="L109" t="s">
        <v>968</v>
      </c>
      <c r="M109" t="s">
        <v>969</v>
      </c>
      <c r="N109">
        <f>VLOOKUP(B109,HIS退!B:F,5,FALSE)</f>
        <v>-5819</v>
      </c>
      <c r="O109" t="str">
        <f t="shared" si="2"/>
        <v/>
      </c>
      <c r="P109" t="str">
        <f>VLOOKUP(B109,HIS退!B:I,8,FALSE)</f>
        <v>9</v>
      </c>
      <c r="Q109" s="38" t="e">
        <f>VLOOKUP(C109,招行退!B:D,3,FALSE)</f>
        <v>#N/A</v>
      </c>
      <c r="R109" t="e">
        <f t="shared" si="3"/>
        <v>#N/A</v>
      </c>
      <c r="S109" t="e">
        <f>VLOOKUP(C109,招行退!B:S,18,FALSE)</f>
        <v>#N/A</v>
      </c>
    </row>
    <row r="110" spans="1:19" ht="14.25" hidden="1">
      <c r="A110" s="17">
        <v>42893.75445601852</v>
      </c>
      <c r="B110">
        <v>0</v>
      </c>
      <c r="D110" t="s">
        <v>967</v>
      </c>
      <c r="F110" s="15">
        <v>5819</v>
      </c>
      <c r="G110" t="s">
        <v>31</v>
      </c>
      <c r="H110" t="s">
        <v>31</v>
      </c>
      <c r="I110" t="s">
        <v>75</v>
      </c>
      <c r="J110" t="s">
        <v>75</v>
      </c>
      <c r="K110" t="s">
        <v>73</v>
      </c>
      <c r="L110" t="s">
        <v>970</v>
      </c>
      <c r="M110" t="s">
        <v>971</v>
      </c>
      <c r="N110" t="e">
        <f>VLOOKUP(B110,HIS退!B:F,5,FALSE)</f>
        <v>#N/A</v>
      </c>
      <c r="O110" t="e">
        <f t="shared" si="2"/>
        <v>#N/A</v>
      </c>
      <c r="P110" t="e">
        <f>VLOOKUP(B110,HIS退!B:I,8,FALSE)</f>
        <v>#N/A</v>
      </c>
      <c r="Q110" s="38" t="e">
        <f>VLOOKUP(C110,招行退!B:D,3,FALSE)</f>
        <v>#N/A</v>
      </c>
      <c r="R110" t="e">
        <f t="shared" si="3"/>
        <v>#N/A</v>
      </c>
      <c r="S110" t="e">
        <f>VLOOKUP(C110,招行退!B:S,18,FALSE)</f>
        <v>#N/A</v>
      </c>
    </row>
    <row r="111" spans="1:19" ht="14.25" hidden="1">
      <c r="A111" s="17">
        <v>42893.771620370368</v>
      </c>
      <c r="B111">
        <v>84986</v>
      </c>
      <c r="C111" t="s">
        <v>353</v>
      </c>
      <c r="D111" t="s">
        <v>354</v>
      </c>
      <c r="F111" s="15">
        <v>36</v>
      </c>
      <c r="G111" t="s">
        <v>31</v>
      </c>
      <c r="H111" t="s">
        <v>31</v>
      </c>
      <c r="I111" t="s">
        <v>72</v>
      </c>
      <c r="J111" t="s">
        <v>45</v>
      </c>
      <c r="K111" t="s">
        <v>73</v>
      </c>
      <c r="L111" t="s">
        <v>972</v>
      </c>
      <c r="M111" t="s">
        <v>973</v>
      </c>
      <c r="N111">
        <f>VLOOKUP(B111,HIS退!B:F,5,FALSE)</f>
        <v>-36</v>
      </c>
      <c r="O111" t="str">
        <f t="shared" si="2"/>
        <v/>
      </c>
      <c r="P111" t="str">
        <f>VLOOKUP(B111,HIS退!B:I,8,FALSE)</f>
        <v>1</v>
      </c>
      <c r="Q111" s="38">
        <f>VLOOKUP(C111,招行退!B:D,3,FALSE)</f>
        <v>36</v>
      </c>
      <c r="R111" t="str">
        <f t="shared" si="3"/>
        <v/>
      </c>
      <c r="S111" t="str">
        <f>VLOOKUP(C111,招行退!B:S,18,FALSE)</f>
        <v>P</v>
      </c>
    </row>
    <row r="112" spans="1:19" ht="14.25" hidden="1">
      <c r="A112" s="17">
        <v>42893.773784722223</v>
      </c>
      <c r="B112">
        <v>84999</v>
      </c>
      <c r="D112" t="s">
        <v>974</v>
      </c>
      <c r="F112" s="15">
        <v>800</v>
      </c>
      <c r="G112" t="s">
        <v>31</v>
      </c>
      <c r="H112" t="s">
        <v>31</v>
      </c>
      <c r="I112" t="s">
        <v>74</v>
      </c>
      <c r="J112" t="s">
        <v>71</v>
      </c>
      <c r="K112" t="s">
        <v>73</v>
      </c>
      <c r="L112" t="s">
        <v>975</v>
      </c>
      <c r="M112" t="s">
        <v>976</v>
      </c>
      <c r="N112">
        <f>VLOOKUP(B112,HIS退!B:F,5,FALSE)</f>
        <v>-800</v>
      </c>
      <c r="O112" t="str">
        <f t="shared" si="2"/>
        <v/>
      </c>
      <c r="P112" t="str">
        <f>VLOOKUP(B112,HIS退!B:I,8,FALSE)</f>
        <v>9</v>
      </c>
      <c r="Q112" s="38" t="e">
        <f>VLOOKUP(C112,招行退!B:D,3,FALSE)</f>
        <v>#N/A</v>
      </c>
      <c r="R112" t="e">
        <f t="shared" si="3"/>
        <v>#N/A</v>
      </c>
      <c r="S112" t="e">
        <f>VLOOKUP(C112,招行退!B:S,18,FALSE)</f>
        <v>#N/A</v>
      </c>
    </row>
    <row r="113" spans="1:19" ht="14.25" hidden="1">
      <c r="A113" s="17">
        <v>42893.774050925924</v>
      </c>
      <c r="B113">
        <v>0</v>
      </c>
      <c r="D113" t="s">
        <v>974</v>
      </c>
      <c r="F113" s="15">
        <v>800</v>
      </c>
      <c r="G113" t="s">
        <v>31</v>
      </c>
      <c r="H113" t="s">
        <v>31</v>
      </c>
      <c r="I113" t="s">
        <v>75</v>
      </c>
      <c r="J113" t="s">
        <v>75</v>
      </c>
      <c r="K113" t="s">
        <v>73</v>
      </c>
      <c r="L113" t="s">
        <v>977</v>
      </c>
      <c r="M113" t="s">
        <v>978</v>
      </c>
      <c r="N113" t="e">
        <f>VLOOKUP(B113,HIS退!B:F,5,FALSE)</f>
        <v>#N/A</v>
      </c>
      <c r="O113" t="e">
        <f t="shared" si="2"/>
        <v>#N/A</v>
      </c>
      <c r="P113" t="e">
        <f>VLOOKUP(B113,HIS退!B:I,8,FALSE)</f>
        <v>#N/A</v>
      </c>
      <c r="Q113" s="38" t="e">
        <f>VLOOKUP(C113,招行退!B:D,3,FALSE)</f>
        <v>#N/A</v>
      </c>
      <c r="R113" t="e">
        <f t="shared" si="3"/>
        <v>#N/A</v>
      </c>
      <c r="S113" t="e">
        <f>VLOOKUP(C113,招行退!B:S,18,FALSE)</f>
        <v>#N/A</v>
      </c>
    </row>
    <row r="114" spans="1:19" ht="14.25" hidden="1">
      <c r="A114" s="17">
        <v>42893.774247685185</v>
      </c>
      <c r="B114">
        <v>0</v>
      </c>
      <c r="D114" t="s">
        <v>974</v>
      </c>
      <c r="F114" s="15">
        <v>800</v>
      </c>
      <c r="G114" t="s">
        <v>31</v>
      </c>
      <c r="H114" t="s">
        <v>31</v>
      </c>
      <c r="I114" t="s">
        <v>75</v>
      </c>
      <c r="J114" t="s">
        <v>75</v>
      </c>
      <c r="K114" t="s">
        <v>73</v>
      </c>
      <c r="L114" t="s">
        <v>979</v>
      </c>
      <c r="M114" t="s">
        <v>980</v>
      </c>
      <c r="N114" t="e">
        <f>VLOOKUP(B114,HIS退!B:F,5,FALSE)</f>
        <v>#N/A</v>
      </c>
      <c r="O114" t="e">
        <f t="shared" si="2"/>
        <v>#N/A</v>
      </c>
      <c r="P114" t="e">
        <f>VLOOKUP(B114,HIS退!B:I,8,FALSE)</f>
        <v>#N/A</v>
      </c>
      <c r="Q114" s="38" t="e">
        <f>VLOOKUP(C114,招行退!B:D,3,FALSE)</f>
        <v>#N/A</v>
      </c>
      <c r="R114" t="e">
        <f t="shared" si="3"/>
        <v>#N/A</v>
      </c>
      <c r="S114" t="e">
        <f>VLOOKUP(C114,招行退!B:S,18,FALSE)</f>
        <v>#N/A</v>
      </c>
    </row>
    <row r="115" spans="1:19" ht="14.25" hidden="1">
      <c r="A115" s="17">
        <v>42893.778668981482</v>
      </c>
      <c r="B115">
        <v>85010</v>
      </c>
      <c r="C115" t="s">
        <v>356</v>
      </c>
      <c r="D115" t="s">
        <v>357</v>
      </c>
      <c r="F115" s="15">
        <v>1500</v>
      </c>
      <c r="G115" t="s">
        <v>31</v>
      </c>
      <c r="H115" t="s">
        <v>31</v>
      </c>
      <c r="I115" t="s">
        <v>72</v>
      </c>
      <c r="J115" t="s">
        <v>45</v>
      </c>
      <c r="K115" t="s">
        <v>73</v>
      </c>
      <c r="L115" t="s">
        <v>981</v>
      </c>
      <c r="M115" t="s">
        <v>982</v>
      </c>
      <c r="N115">
        <f>VLOOKUP(B115,HIS退!B:F,5,FALSE)</f>
        <v>-1500</v>
      </c>
      <c r="O115" t="str">
        <f t="shared" si="2"/>
        <v/>
      </c>
      <c r="P115" t="str">
        <f>VLOOKUP(B115,HIS退!B:I,8,FALSE)</f>
        <v>1</v>
      </c>
      <c r="Q115" s="38">
        <f>VLOOKUP(C115,招行退!B:D,3,FALSE)</f>
        <v>1500</v>
      </c>
      <c r="R115" t="str">
        <f t="shared" si="3"/>
        <v/>
      </c>
      <c r="S115" t="str">
        <f>VLOOKUP(C115,招行退!B:S,18,FALSE)</f>
        <v>P</v>
      </c>
    </row>
    <row r="116" spans="1:19" ht="14.25" hidden="1">
      <c r="A116" s="17">
        <v>42893.826342592591</v>
      </c>
      <c r="B116">
        <v>85128</v>
      </c>
      <c r="C116" t="s">
        <v>359</v>
      </c>
      <c r="D116" t="s">
        <v>360</v>
      </c>
      <c r="F116" s="15">
        <v>7000</v>
      </c>
      <c r="G116" t="s">
        <v>31</v>
      </c>
      <c r="H116" t="s">
        <v>31</v>
      </c>
      <c r="I116" t="s">
        <v>72</v>
      </c>
      <c r="J116" t="s">
        <v>45</v>
      </c>
      <c r="K116" t="s">
        <v>73</v>
      </c>
      <c r="L116" t="s">
        <v>983</v>
      </c>
      <c r="M116" t="s">
        <v>984</v>
      </c>
      <c r="N116">
        <f>VLOOKUP(B116,HIS退!B:F,5,FALSE)</f>
        <v>-7000</v>
      </c>
      <c r="O116" t="str">
        <f t="shared" si="2"/>
        <v/>
      </c>
      <c r="P116" t="str">
        <f>VLOOKUP(B116,HIS退!B:I,8,FALSE)</f>
        <v>1</v>
      </c>
      <c r="Q116" s="38">
        <f>VLOOKUP(C116,招行退!B:D,3,FALSE)</f>
        <v>7000</v>
      </c>
      <c r="R116" t="str">
        <f t="shared" si="3"/>
        <v/>
      </c>
      <c r="S116" t="str">
        <f>VLOOKUP(C116,招行退!B:S,18,FALSE)</f>
        <v>P</v>
      </c>
    </row>
    <row r="117" spans="1:19" s="40" customFormat="1" ht="14.25" hidden="1">
      <c r="A117" s="17">
        <v>42893.830775462964</v>
      </c>
      <c r="B117">
        <v>85141</v>
      </c>
      <c r="C117" t="s">
        <v>362</v>
      </c>
      <c r="D117" t="s">
        <v>363</v>
      </c>
      <c r="E117"/>
      <c r="F117" s="15">
        <v>200</v>
      </c>
      <c r="G117" t="s">
        <v>31</v>
      </c>
      <c r="H117" t="s">
        <v>31</v>
      </c>
      <c r="I117" t="s">
        <v>74</v>
      </c>
      <c r="J117" t="s">
        <v>2978</v>
      </c>
      <c r="K117" t="s">
        <v>73</v>
      </c>
      <c r="L117" t="s">
        <v>985</v>
      </c>
      <c r="M117" t="s">
        <v>986</v>
      </c>
      <c r="N117">
        <f>VLOOKUP(B117,HIS退!B:F,5,FALSE)</f>
        <v>-200</v>
      </c>
      <c r="O117" t="str">
        <f t="shared" si="2"/>
        <v/>
      </c>
      <c r="P117" t="str">
        <f>VLOOKUP(B117,HIS退!B:I,8,FALSE)</f>
        <v>9</v>
      </c>
      <c r="Q117" s="38">
        <f>VLOOKUP(C117,招行退!B:D,3,FALSE)</f>
        <v>200</v>
      </c>
      <c r="R117" t="str">
        <f t="shared" si="3"/>
        <v/>
      </c>
      <c r="S117" t="str">
        <f>VLOOKUP(C117,招行退!B:S,18,FALSE)</f>
        <v>R</v>
      </c>
    </row>
    <row r="118" spans="1:19" ht="14.25" hidden="1">
      <c r="A118" s="17">
        <v>42893.844537037039</v>
      </c>
      <c r="B118">
        <v>85166</v>
      </c>
      <c r="D118" t="s">
        <v>987</v>
      </c>
      <c r="F118" s="15">
        <v>500</v>
      </c>
      <c r="G118" t="s">
        <v>31</v>
      </c>
      <c r="H118" t="s">
        <v>31</v>
      </c>
      <c r="I118" t="s">
        <v>74</v>
      </c>
      <c r="J118" t="s">
        <v>71</v>
      </c>
      <c r="K118" t="s">
        <v>73</v>
      </c>
      <c r="L118" t="s">
        <v>988</v>
      </c>
      <c r="M118" t="s">
        <v>989</v>
      </c>
      <c r="N118">
        <f>VLOOKUP(B118,HIS退!B:F,5,FALSE)</f>
        <v>-500</v>
      </c>
      <c r="O118" t="str">
        <f t="shared" si="2"/>
        <v/>
      </c>
      <c r="P118" t="str">
        <f>VLOOKUP(B118,HIS退!B:I,8,FALSE)</f>
        <v>9</v>
      </c>
      <c r="Q118" s="38" t="e">
        <f>VLOOKUP(C118,招行退!B:D,3,FALSE)</f>
        <v>#N/A</v>
      </c>
      <c r="R118" t="e">
        <f t="shared" si="3"/>
        <v>#N/A</v>
      </c>
      <c r="S118" t="e">
        <f>VLOOKUP(C118,招行退!B:S,18,FALSE)</f>
        <v>#N/A</v>
      </c>
    </row>
    <row r="119" spans="1:19" ht="14.25" hidden="1">
      <c r="A119" s="17">
        <v>42893.880127314813</v>
      </c>
      <c r="B119">
        <v>85263</v>
      </c>
      <c r="C119" t="s">
        <v>365</v>
      </c>
      <c r="D119" t="s">
        <v>366</v>
      </c>
      <c r="F119" s="15">
        <v>1000</v>
      </c>
      <c r="G119" t="s">
        <v>31</v>
      </c>
      <c r="H119" t="s">
        <v>31</v>
      </c>
      <c r="I119" t="s">
        <v>72</v>
      </c>
      <c r="J119" t="s">
        <v>45</v>
      </c>
      <c r="K119" t="s">
        <v>73</v>
      </c>
      <c r="L119" t="s">
        <v>990</v>
      </c>
      <c r="M119" t="s">
        <v>991</v>
      </c>
      <c r="N119">
        <f>VLOOKUP(B119,HIS退!B:F,5,FALSE)</f>
        <v>-1000</v>
      </c>
      <c r="O119" t="str">
        <f t="shared" si="2"/>
        <v/>
      </c>
      <c r="P119" t="str">
        <f>VLOOKUP(B119,HIS退!B:I,8,FALSE)</f>
        <v>1</v>
      </c>
      <c r="Q119" s="38">
        <f>VLOOKUP(C119,招行退!B:D,3,FALSE)</f>
        <v>1000</v>
      </c>
      <c r="R119" t="str">
        <f t="shared" si="3"/>
        <v/>
      </c>
      <c r="S119" t="str">
        <f>VLOOKUP(C119,招行退!B:S,18,FALSE)</f>
        <v>P</v>
      </c>
    </row>
    <row r="120" spans="1:19" ht="14.25" hidden="1">
      <c r="A120" s="17">
        <v>42893.880810185183</v>
      </c>
      <c r="B120">
        <v>85265</v>
      </c>
      <c r="C120" t="s">
        <v>368</v>
      </c>
      <c r="D120" t="s">
        <v>366</v>
      </c>
      <c r="F120" s="15">
        <v>7066</v>
      </c>
      <c r="G120" t="s">
        <v>31</v>
      </c>
      <c r="H120" t="s">
        <v>31</v>
      </c>
      <c r="I120" t="s">
        <v>72</v>
      </c>
      <c r="J120" t="s">
        <v>45</v>
      </c>
      <c r="K120" t="s">
        <v>73</v>
      </c>
      <c r="L120" t="s">
        <v>992</v>
      </c>
      <c r="M120" t="s">
        <v>993</v>
      </c>
      <c r="N120">
        <f>VLOOKUP(B120,HIS退!B:F,5,FALSE)</f>
        <v>-7066</v>
      </c>
      <c r="O120" t="str">
        <f t="shared" si="2"/>
        <v/>
      </c>
      <c r="P120" t="str">
        <f>VLOOKUP(B120,HIS退!B:I,8,FALSE)</f>
        <v>1</v>
      </c>
      <c r="Q120" s="38">
        <f>VLOOKUP(C120,招行退!B:D,3,FALSE)</f>
        <v>7066</v>
      </c>
      <c r="R120" t="str">
        <f t="shared" si="3"/>
        <v/>
      </c>
      <c r="S120" t="str">
        <f>VLOOKUP(C120,招行退!B:S,18,FALSE)</f>
        <v>P</v>
      </c>
    </row>
    <row r="121" spans="1:19" ht="14.25" hidden="1">
      <c r="A121" s="17">
        <v>42894.321053240739</v>
      </c>
      <c r="B121">
        <v>86123</v>
      </c>
      <c r="C121" t="s">
        <v>369</v>
      </c>
      <c r="D121" t="s">
        <v>370</v>
      </c>
      <c r="F121" s="15">
        <v>500</v>
      </c>
      <c r="G121" t="s">
        <v>31</v>
      </c>
      <c r="H121" t="s">
        <v>31</v>
      </c>
      <c r="I121" t="s">
        <v>72</v>
      </c>
      <c r="J121" t="s">
        <v>45</v>
      </c>
      <c r="K121" t="s">
        <v>73</v>
      </c>
      <c r="L121" t="s">
        <v>994</v>
      </c>
      <c r="M121" t="s">
        <v>995</v>
      </c>
      <c r="N121">
        <f>VLOOKUP(B121,HIS退!B:F,5,FALSE)</f>
        <v>-500</v>
      </c>
      <c r="O121" t="str">
        <f t="shared" si="2"/>
        <v/>
      </c>
      <c r="P121" t="str">
        <f>VLOOKUP(B121,HIS退!B:I,8,FALSE)</f>
        <v>1</v>
      </c>
      <c r="Q121" s="38">
        <f>VLOOKUP(C121,招行退!B:D,3,FALSE)</f>
        <v>500</v>
      </c>
      <c r="R121" t="str">
        <f t="shared" si="3"/>
        <v/>
      </c>
      <c r="S121" t="str">
        <f>VLOOKUP(C121,招行退!B:S,18,FALSE)</f>
        <v>P</v>
      </c>
    </row>
    <row r="122" spans="1:19" ht="14.25" hidden="1">
      <c r="A122" s="17">
        <v>42894.352881944447</v>
      </c>
      <c r="B122">
        <v>87381</v>
      </c>
      <c r="C122" t="s">
        <v>372</v>
      </c>
      <c r="D122" t="s">
        <v>373</v>
      </c>
      <c r="F122" s="15">
        <v>130</v>
      </c>
      <c r="G122" t="s">
        <v>31</v>
      </c>
      <c r="H122" t="s">
        <v>31</v>
      </c>
      <c r="I122" t="s">
        <v>72</v>
      </c>
      <c r="J122" t="s">
        <v>45</v>
      </c>
      <c r="K122" t="s">
        <v>73</v>
      </c>
      <c r="L122" t="s">
        <v>996</v>
      </c>
      <c r="M122" t="s">
        <v>997</v>
      </c>
      <c r="N122">
        <f>VLOOKUP(B122,HIS退!B:F,5,FALSE)</f>
        <v>-130</v>
      </c>
      <c r="O122" t="str">
        <f t="shared" si="2"/>
        <v/>
      </c>
      <c r="P122" t="str">
        <f>VLOOKUP(B122,HIS退!B:I,8,FALSE)</f>
        <v>1</v>
      </c>
      <c r="Q122" s="38">
        <f>VLOOKUP(C122,招行退!B:D,3,FALSE)</f>
        <v>130</v>
      </c>
      <c r="R122" t="str">
        <f t="shared" si="3"/>
        <v/>
      </c>
      <c r="S122" t="str">
        <f>VLOOKUP(C122,招行退!B:S,18,FALSE)</f>
        <v>P</v>
      </c>
    </row>
    <row r="123" spans="1:19" ht="14.25" hidden="1">
      <c r="A123" s="17">
        <v>42894.357210648152</v>
      </c>
      <c r="B123">
        <v>87681</v>
      </c>
      <c r="C123" t="s">
        <v>375</v>
      </c>
      <c r="D123" t="s">
        <v>376</v>
      </c>
      <c r="F123" s="15">
        <v>34</v>
      </c>
      <c r="G123" t="s">
        <v>31</v>
      </c>
      <c r="H123" t="s">
        <v>31</v>
      </c>
      <c r="I123" t="s">
        <v>72</v>
      </c>
      <c r="J123" t="s">
        <v>45</v>
      </c>
      <c r="K123" t="s">
        <v>73</v>
      </c>
      <c r="L123" t="s">
        <v>998</v>
      </c>
      <c r="M123" t="s">
        <v>999</v>
      </c>
      <c r="N123">
        <f>VLOOKUP(B123,HIS退!B:F,5,FALSE)</f>
        <v>-34</v>
      </c>
      <c r="O123" t="str">
        <f t="shared" si="2"/>
        <v/>
      </c>
      <c r="P123" t="str">
        <f>VLOOKUP(B123,HIS退!B:I,8,FALSE)</f>
        <v>1</v>
      </c>
      <c r="Q123" s="38">
        <f>VLOOKUP(C123,招行退!B:D,3,FALSE)</f>
        <v>34</v>
      </c>
      <c r="R123" t="str">
        <f t="shared" si="3"/>
        <v/>
      </c>
      <c r="S123" t="str">
        <f>VLOOKUP(C123,招行退!B:S,18,FALSE)</f>
        <v>P</v>
      </c>
    </row>
    <row r="124" spans="1:19" ht="14.25" hidden="1">
      <c r="A124" s="17">
        <v>42894.373900462961</v>
      </c>
      <c r="B124">
        <v>88959</v>
      </c>
      <c r="D124" t="s">
        <v>950</v>
      </c>
      <c r="F124" s="15">
        <v>2000</v>
      </c>
      <c r="G124" t="s">
        <v>31</v>
      </c>
      <c r="H124" t="s">
        <v>31</v>
      </c>
      <c r="I124" t="s">
        <v>74</v>
      </c>
      <c r="J124" t="s">
        <v>71</v>
      </c>
      <c r="K124" t="s">
        <v>73</v>
      </c>
      <c r="L124" t="s">
        <v>1000</v>
      </c>
      <c r="M124" t="s">
        <v>1001</v>
      </c>
      <c r="N124">
        <f>VLOOKUP(B124,HIS退!B:F,5,FALSE)</f>
        <v>-2000</v>
      </c>
      <c r="O124" t="str">
        <f t="shared" si="2"/>
        <v/>
      </c>
      <c r="P124" t="str">
        <f>VLOOKUP(B124,HIS退!B:I,8,FALSE)</f>
        <v>9</v>
      </c>
      <c r="Q124" s="38" t="e">
        <f>VLOOKUP(C124,招行退!B:D,3,FALSE)</f>
        <v>#N/A</v>
      </c>
      <c r="R124" t="e">
        <f t="shared" si="3"/>
        <v>#N/A</v>
      </c>
      <c r="S124" t="e">
        <f>VLOOKUP(C124,招行退!B:S,18,FALSE)</f>
        <v>#N/A</v>
      </c>
    </row>
    <row r="125" spans="1:19" ht="14.25" hidden="1">
      <c r="A125" s="17">
        <v>42894.376944444448</v>
      </c>
      <c r="B125">
        <v>89215</v>
      </c>
      <c r="C125" t="s">
        <v>378</v>
      </c>
      <c r="D125" t="s">
        <v>379</v>
      </c>
      <c r="F125" s="15">
        <v>300</v>
      </c>
      <c r="G125" t="s">
        <v>31</v>
      </c>
      <c r="H125" t="s">
        <v>31</v>
      </c>
      <c r="I125" t="s">
        <v>72</v>
      </c>
      <c r="J125" t="s">
        <v>45</v>
      </c>
      <c r="K125" t="s">
        <v>73</v>
      </c>
      <c r="L125" t="s">
        <v>1002</v>
      </c>
      <c r="M125" t="s">
        <v>1003</v>
      </c>
      <c r="N125">
        <f>VLOOKUP(B125,HIS退!B:F,5,FALSE)</f>
        <v>-300</v>
      </c>
      <c r="O125" t="str">
        <f t="shared" si="2"/>
        <v/>
      </c>
      <c r="P125" t="str">
        <f>VLOOKUP(B125,HIS退!B:I,8,FALSE)</f>
        <v>1</v>
      </c>
      <c r="Q125" s="38">
        <f>VLOOKUP(C125,招行退!B:D,3,FALSE)</f>
        <v>300</v>
      </c>
      <c r="R125" t="str">
        <f t="shared" si="3"/>
        <v/>
      </c>
      <c r="S125" t="str">
        <f>VLOOKUP(C125,招行退!B:S,18,FALSE)</f>
        <v>P</v>
      </c>
    </row>
    <row r="126" spans="1:19" ht="14.25" hidden="1">
      <c r="A126" s="17">
        <v>42894.384166666663</v>
      </c>
      <c r="B126">
        <v>89765</v>
      </c>
      <c r="C126" t="s">
        <v>381</v>
      </c>
      <c r="D126" t="s">
        <v>382</v>
      </c>
      <c r="F126" s="15">
        <v>500</v>
      </c>
      <c r="G126" t="s">
        <v>31</v>
      </c>
      <c r="H126" t="s">
        <v>31</v>
      </c>
      <c r="I126" t="s">
        <v>72</v>
      </c>
      <c r="J126" t="s">
        <v>45</v>
      </c>
      <c r="K126" t="s">
        <v>73</v>
      </c>
      <c r="L126" t="s">
        <v>1004</v>
      </c>
      <c r="M126" t="s">
        <v>1005</v>
      </c>
      <c r="N126">
        <f>VLOOKUP(B126,HIS退!B:F,5,FALSE)</f>
        <v>-500</v>
      </c>
      <c r="O126" t="str">
        <f t="shared" si="2"/>
        <v/>
      </c>
      <c r="P126" t="str">
        <f>VLOOKUP(B126,HIS退!B:I,8,FALSE)</f>
        <v>1</v>
      </c>
      <c r="Q126" s="38">
        <f>VLOOKUP(C126,招行退!B:D,3,FALSE)</f>
        <v>500</v>
      </c>
      <c r="R126" t="str">
        <f t="shared" si="3"/>
        <v/>
      </c>
      <c r="S126" t="str">
        <f>VLOOKUP(C126,招行退!B:S,18,FALSE)</f>
        <v>P</v>
      </c>
    </row>
    <row r="127" spans="1:19" ht="14.25" hidden="1">
      <c r="A127" s="17">
        <v>42894.399317129632</v>
      </c>
      <c r="B127">
        <v>90948</v>
      </c>
      <c r="C127" t="s">
        <v>1676</v>
      </c>
      <c r="D127" t="s">
        <v>1006</v>
      </c>
      <c r="F127" s="15">
        <v>20</v>
      </c>
      <c r="G127" t="s">
        <v>31</v>
      </c>
      <c r="H127" t="s">
        <v>31</v>
      </c>
      <c r="I127" t="s">
        <v>74</v>
      </c>
      <c r="J127" t="s">
        <v>71</v>
      </c>
      <c r="K127" t="s">
        <v>73</v>
      </c>
      <c r="L127" t="s">
        <v>1007</v>
      </c>
      <c r="M127" t="s">
        <v>1008</v>
      </c>
      <c r="N127">
        <f>VLOOKUP(B127,HIS退!B:F,5,FALSE)</f>
        <v>-20</v>
      </c>
      <c r="O127" t="str">
        <f t="shared" si="2"/>
        <v/>
      </c>
      <c r="P127" t="str">
        <f>VLOOKUP(B127,HIS退!B:I,8,FALSE)</f>
        <v>9</v>
      </c>
      <c r="Q127" s="38">
        <f>VLOOKUP(C127,招行退!B:D,3,FALSE)</f>
        <v>20</v>
      </c>
      <c r="R127" t="str">
        <f t="shared" si="3"/>
        <v/>
      </c>
      <c r="S127" t="str">
        <f>VLOOKUP(C127,招行退!B:S,18,FALSE)</f>
        <v>R</v>
      </c>
    </row>
    <row r="128" spans="1:19" ht="14.25" hidden="1">
      <c r="A128" s="17">
        <v>42894.399988425925</v>
      </c>
      <c r="B128">
        <v>91014</v>
      </c>
      <c r="C128" t="s">
        <v>1678</v>
      </c>
      <c r="D128" t="s">
        <v>1006</v>
      </c>
      <c r="F128" s="15">
        <v>14</v>
      </c>
      <c r="G128" t="s">
        <v>31</v>
      </c>
      <c r="H128" t="s">
        <v>31</v>
      </c>
      <c r="I128" t="s">
        <v>74</v>
      </c>
      <c r="J128" t="s">
        <v>71</v>
      </c>
      <c r="K128" t="s">
        <v>73</v>
      </c>
      <c r="L128" t="s">
        <v>1009</v>
      </c>
      <c r="M128" t="s">
        <v>1010</v>
      </c>
      <c r="N128">
        <f>VLOOKUP(B128,HIS退!B:F,5,FALSE)</f>
        <v>-14</v>
      </c>
      <c r="O128" t="str">
        <f t="shared" si="2"/>
        <v/>
      </c>
      <c r="P128" t="str">
        <f>VLOOKUP(B128,HIS退!B:I,8,FALSE)</f>
        <v>9</v>
      </c>
      <c r="Q128" s="38">
        <f>VLOOKUP(C128,招行退!B:D,3,FALSE)</f>
        <v>14</v>
      </c>
      <c r="R128" t="str">
        <f t="shared" si="3"/>
        <v/>
      </c>
      <c r="S128" t="str">
        <f>VLOOKUP(C128,招行退!B:S,18,FALSE)</f>
        <v>R</v>
      </c>
    </row>
    <row r="129" spans="1:19" ht="14.25" hidden="1">
      <c r="A129" s="17">
        <v>42894.420868055553</v>
      </c>
      <c r="B129">
        <v>92636</v>
      </c>
      <c r="D129" t="s">
        <v>1011</v>
      </c>
      <c r="F129" s="15">
        <v>2000</v>
      </c>
      <c r="G129" t="s">
        <v>31</v>
      </c>
      <c r="H129" t="s">
        <v>31</v>
      </c>
      <c r="I129" t="s">
        <v>74</v>
      </c>
      <c r="J129" t="s">
        <v>71</v>
      </c>
      <c r="K129" t="s">
        <v>73</v>
      </c>
      <c r="L129" t="s">
        <v>1012</v>
      </c>
      <c r="M129" t="s">
        <v>1013</v>
      </c>
      <c r="N129">
        <f>VLOOKUP(B129,HIS退!B:F,5,FALSE)</f>
        <v>-2000</v>
      </c>
      <c r="O129" t="str">
        <f t="shared" si="2"/>
        <v/>
      </c>
      <c r="P129" t="str">
        <f>VLOOKUP(B129,HIS退!B:I,8,FALSE)</f>
        <v>9</v>
      </c>
      <c r="Q129" s="38" t="e">
        <f>VLOOKUP(C129,招行退!B:D,3,FALSE)</f>
        <v>#N/A</v>
      </c>
      <c r="R129" t="e">
        <f t="shared" si="3"/>
        <v>#N/A</v>
      </c>
      <c r="S129" t="e">
        <f>VLOOKUP(C129,招行退!B:S,18,FALSE)</f>
        <v>#N/A</v>
      </c>
    </row>
    <row r="130" spans="1:19" ht="14.25" hidden="1">
      <c r="A130" s="17">
        <v>42894.421979166669</v>
      </c>
      <c r="B130">
        <v>92714</v>
      </c>
      <c r="C130" t="s">
        <v>384</v>
      </c>
      <c r="D130" t="s">
        <v>385</v>
      </c>
      <c r="F130" s="15">
        <v>130</v>
      </c>
      <c r="G130" t="s">
        <v>31</v>
      </c>
      <c r="H130" t="s">
        <v>31</v>
      </c>
      <c r="I130" t="s">
        <v>72</v>
      </c>
      <c r="J130" t="s">
        <v>45</v>
      </c>
      <c r="K130" t="s">
        <v>73</v>
      </c>
      <c r="L130" t="s">
        <v>1014</v>
      </c>
      <c r="M130" t="s">
        <v>1015</v>
      </c>
      <c r="N130">
        <f>VLOOKUP(B130,HIS退!B:F,5,FALSE)</f>
        <v>-130</v>
      </c>
      <c r="O130" t="str">
        <f t="shared" si="2"/>
        <v/>
      </c>
      <c r="P130" t="str">
        <f>VLOOKUP(B130,HIS退!B:I,8,FALSE)</f>
        <v>1</v>
      </c>
      <c r="Q130" s="38">
        <f>VLOOKUP(C130,招行退!B:D,3,FALSE)</f>
        <v>130</v>
      </c>
      <c r="R130" t="str">
        <f t="shared" si="3"/>
        <v/>
      </c>
      <c r="S130" t="str">
        <f>VLOOKUP(C130,招行退!B:S,18,FALSE)</f>
        <v>P</v>
      </c>
    </row>
    <row r="131" spans="1:19" ht="14.25" hidden="1">
      <c r="A131" s="17">
        <v>42894.425995370373</v>
      </c>
      <c r="B131">
        <v>93014</v>
      </c>
      <c r="C131" t="s">
        <v>387</v>
      </c>
      <c r="D131" t="s">
        <v>388</v>
      </c>
      <c r="F131" s="15">
        <v>500</v>
      </c>
      <c r="G131" t="s">
        <v>31</v>
      </c>
      <c r="H131" t="s">
        <v>31</v>
      </c>
      <c r="I131" t="s">
        <v>72</v>
      </c>
      <c r="J131" t="s">
        <v>45</v>
      </c>
      <c r="K131" t="s">
        <v>73</v>
      </c>
      <c r="L131" t="s">
        <v>1016</v>
      </c>
      <c r="M131" t="s">
        <v>1017</v>
      </c>
      <c r="N131">
        <f>VLOOKUP(B131,HIS退!B:F,5,FALSE)</f>
        <v>-500</v>
      </c>
      <c r="O131" t="str">
        <f t="shared" ref="O131:O194" si="4">IF(N131=F131*-1,"",1)</f>
        <v/>
      </c>
      <c r="P131" t="str">
        <f>VLOOKUP(B131,HIS退!B:I,8,FALSE)</f>
        <v>1</v>
      </c>
      <c r="Q131" s="38">
        <f>VLOOKUP(C131,招行退!B:D,3,FALSE)</f>
        <v>500</v>
      </c>
      <c r="R131" t="str">
        <f t="shared" ref="R131:R194" si="5">IF(F131=Q131,"",1)</f>
        <v/>
      </c>
      <c r="S131" t="str">
        <f>VLOOKUP(C131,招行退!B:S,18,FALSE)</f>
        <v>P</v>
      </c>
    </row>
    <row r="132" spans="1:19" ht="14.25" hidden="1">
      <c r="A132" s="17">
        <v>42894.429560185185</v>
      </c>
      <c r="B132">
        <v>93325</v>
      </c>
      <c r="C132" t="s">
        <v>390</v>
      </c>
      <c r="D132" t="s">
        <v>391</v>
      </c>
      <c r="F132" s="15">
        <v>159</v>
      </c>
      <c r="G132" t="s">
        <v>53</v>
      </c>
      <c r="H132" t="s">
        <v>31</v>
      </c>
      <c r="I132" t="s">
        <v>72</v>
      </c>
      <c r="J132" t="s">
        <v>45</v>
      </c>
      <c r="K132" t="s">
        <v>73</v>
      </c>
      <c r="L132" t="s">
        <v>1018</v>
      </c>
      <c r="M132" t="s">
        <v>1019</v>
      </c>
      <c r="N132">
        <f>VLOOKUP(B132,HIS退!B:F,5,FALSE)</f>
        <v>-159</v>
      </c>
      <c r="O132" t="str">
        <f t="shared" si="4"/>
        <v/>
      </c>
      <c r="P132" t="str">
        <f>VLOOKUP(B132,HIS退!B:I,8,FALSE)</f>
        <v>1</v>
      </c>
      <c r="Q132" s="38">
        <f>VLOOKUP(C132,招行退!B:D,3,FALSE)</f>
        <v>159</v>
      </c>
      <c r="R132" t="str">
        <f t="shared" si="5"/>
        <v/>
      </c>
      <c r="S132" t="str">
        <f>VLOOKUP(C132,招行退!B:S,18,FALSE)</f>
        <v>P</v>
      </c>
    </row>
    <row r="133" spans="1:19" ht="14.25" hidden="1">
      <c r="A133" s="17">
        <v>42894.435069444444</v>
      </c>
      <c r="B133">
        <v>93755</v>
      </c>
      <c r="C133" t="s">
        <v>393</v>
      </c>
      <c r="D133" t="s">
        <v>394</v>
      </c>
      <c r="F133" s="15">
        <v>1900</v>
      </c>
      <c r="G133" t="s">
        <v>31</v>
      </c>
      <c r="H133" t="s">
        <v>31</v>
      </c>
      <c r="I133" t="s">
        <v>72</v>
      </c>
      <c r="J133" t="s">
        <v>45</v>
      </c>
      <c r="K133" t="s">
        <v>73</v>
      </c>
      <c r="L133" t="s">
        <v>1020</v>
      </c>
      <c r="M133" t="s">
        <v>1021</v>
      </c>
      <c r="N133">
        <f>VLOOKUP(B133,HIS退!B:F,5,FALSE)</f>
        <v>-1900</v>
      </c>
      <c r="O133" t="str">
        <f t="shared" si="4"/>
        <v/>
      </c>
      <c r="P133" t="str">
        <f>VLOOKUP(B133,HIS退!B:I,8,FALSE)</f>
        <v>1</v>
      </c>
      <c r="Q133" s="38">
        <f>VLOOKUP(C133,招行退!B:D,3,FALSE)</f>
        <v>1900</v>
      </c>
      <c r="R133" t="str">
        <f t="shared" si="5"/>
        <v/>
      </c>
      <c r="S133" t="str">
        <f>VLOOKUP(C133,招行退!B:S,18,FALSE)</f>
        <v>P</v>
      </c>
    </row>
    <row r="134" spans="1:19" ht="14.25" hidden="1">
      <c r="A134" s="17">
        <v>42894.450243055559</v>
      </c>
      <c r="B134">
        <v>94865</v>
      </c>
      <c r="C134" t="s">
        <v>396</v>
      </c>
      <c r="D134" t="s">
        <v>397</v>
      </c>
      <c r="F134" s="15">
        <v>1244</v>
      </c>
      <c r="G134" t="s">
        <v>31</v>
      </c>
      <c r="H134" t="s">
        <v>31</v>
      </c>
      <c r="I134" t="s">
        <v>72</v>
      </c>
      <c r="J134" t="s">
        <v>45</v>
      </c>
      <c r="K134" t="s">
        <v>73</v>
      </c>
      <c r="L134" t="s">
        <v>1022</v>
      </c>
      <c r="M134" t="s">
        <v>1023</v>
      </c>
      <c r="N134">
        <f>VLOOKUP(B134,HIS退!B:F,5,FALSE)</f>
        <v>-1244</v>
      </c>
      <c r="O134" t="str">
        <f t="shared" si="4"/>
        <v/>
      </c>
      <c r="P134" t="str">
        <f>VLOOKUP(B134,HIS退!B:I,8,FALSE)</f>
        <v>1</v>
      </c>
      <c r="Q134" s="38">
        <f>VLOOKUP(C134,招行退!B:D,3,FALSE)</f>
        <v>1244</v>
      </c>
      <c r="R134" t="str">
        <f t="shared" si="5"/>
        <v/>
      </c>
      <c r="S134" t="str">
        <f>VLOOKUP(C134,招行退!B:S,18,FALSE)</f>
        <v>P</v>
      </c>
    </row>
    <row r="135" spans="1:19" ht="14.25" hidden="1">
      <c r="A135" s="17">
        <v>42894.455150462964</v>
      </c>
      <c r="B135">
        <v>95185</v>
      </c>
      <c r="C135" t="s">
        <v>399</v>
      </c>
      <c r="D135" t="s">
        <v>400</v>
      </c>
      <c r="F135" s="15">
        <v>86</v>
      </c>
      <c r="G135" t="s">
        <v>31</v>
      </c>
      <c r="H135" t="s">
        <v>31</v>
      </c>
      <c r="I135" t="s">
        <v>72</v>
      </c>
      <c r="J135" t="s">
        <v>45</v>
      </c>
      <c r="K135" t="s">
        <v>73</v>
      </c>
      <c r="L135" t="s">
        <v>1024</v>
      </c>
      <c r="M135" t="s">
        <v>1025</v>
      </c>
      <c r="N135">
        <f>VLOOKUP(B135,HIS退!B:F,5,FALSE)</f>
        <v>-86</v>
      </c>
      <c r="O135" t="str">
        <f t="shared" si="4"/>
        <v/>
      </c>
      <c r="P135" t="str">
        <f>VLOOKUP(B135,HIS退!B:I,8,FALSE)</f>
        <v>1</v>
      </c>
      <c r="Q135" s="38">
        <f>VLOOKUP(C135,招行退!B:D,3,FALSE)</f>
        <v>86</v>
      </c>
      <c r="R135" t="str">
        <f t="shared" si="5"/>
        <v/>
      </c>
      <c r="S135" t="str">
        <f>VLOOKUP(C135,招行退!B:S,18,FALSE)</f>
        <v>P</v>
      </c>
    </row>
    <row r="136" spans="1:19" ht="14.25" hidden="1">
      <c r="A136" s="17">
        <v>42894.458298611113</v>
      </c>
      <c r="B136">
        <v>95406</v>
      </c>
      <c r="C136" t="s">
        <v>402</v>
      </c>
      <c r="D136" t="s">
        <v>403</v>
      </c>
      <c r="F136" s="15">
        <v>500</v>
      </c>
      <c r="G136" t="s">
        <v>31</v>
      </c>
      <c r="H136" t="s">
        <v>31</v>
      </c>
      <c r="I136" t="s">
        <v>72</v>
      </c>
      <c r="J136" t="s">
        <v>45</v>
      </c>
      <c r="K136" t="s">
        <v>73</v>
      </c>
      <c r="L136" t="s">
        <v>1026</v>
      </c>
      <c r="M136" t="s">
        <v>1027</v>
      </c>
      <c r="N136">
        <f>VLOOKUP(B136,HIS退!B:F,5,FALSE)</f>
        <v>-500</v>
      </c>
      <c r="O136" t="str">
        <f t="shared" si="4"/>
        <v/>
      </c>
      <c r="P136" t="str">
        <f>VLOOKUP(B136,HIS退!B:I,8,FALSE)</f>
        <v>1</v>
      </c>
      <c r="Q136" s="38">
        <f>VLOOKUP(C136,招行退!B:D,3,FALSE)</f>
        <v>500</v>
      </c>
      <c r="R136" t="str">
        <f t="shared" si="5"/>
        <v/>
      </c>
      <c r="S136" t="str">
        <f>VLOOKUP(C136,招行退!B:S,18,FALSE)</f>
        <v>P</v>
      </c>
    </row>
    <row r="137" spans="1:19" ht="14.25" hidden="1">
      <c r="A137" s="17">
        <v>42894.460289351853</v>
      </c>
      <c r="B137">
        <v>95549</v>
      </c>
      <c r="C137" t="s">
        <v>405</v>
      </c>
      <c r="D137" t="s">
        <v>406</v>
      </c>
      <c r="F137" s="15">
        <v>9000</v>
      </c>
      <c r="G137" t="s">
        <v>31</v>
      </c>
      <c r="H137" t="s">
        <v>31</v>
      </c>
      <c r="I137" t="s">
        <v>72</v>
      </c>
      <c r="J137" t="s">
        <v>45</v>
      </c>
      <c r="K137" t="s">
        <v>73</v>
      </c>
      <c r="L137" t="s">
        <v>1028</v>
      </c>
      <c r="M137" t="s">
        <v>1029</v>
      </c>
      <c r="N137">
        <f>VLOOKUP(B137,HIS退!B:F,5,FALSE)</f>
        <v>-9000</v>
      </c>
      <c r="O137" t="str">
        <f t="shared" si="4"/>
        <v/>
      </c>
      <c r="P137" t="str">
        <f>VLOOKUP(B137,HIS退!B:I,8,FALSE)</f>
        <v>1</v>
      </c>
      <c r="Q137" s="38">
        <f>VLOOKUP(C137,招行退!B:D,3,FALSE)</f>
        <v>9000</v>
      </c>
      <c r="R137" t="str">
        <f t="shared" si="5"/>
        <v/>
      </c>
      <c r="S137" t="str">
        <f>VLOOKUP(C137,招行退!B:S,18,FALSE)</f>
        <v>P</v>
      </c>
    </row>
    <row r="138" spans="1:19" ht="14.25" hidden="1">
      <c r="A138" s="17">
        <v>42894.460902777777</v>
      </c>
      <c r="B138">
        <v>95590</v>
      </c>
      <c r="C138" t="s">
        <v>408</v>
      </c>
      <c r="D138" t="s">
        <v>409</v>
      </c>
      <c r="F138" s="15">
        <v>84</v>
      </c>
      <c r="G138" t="s">
        <v>31</v>
      </c>
      <c r="H138" t="s">
        <v>31</v>
      </c>
      <c r="I138" t="s">
        <v>72</v>
      </c>
      <c r="J138" t="s">
        <v>45</v>
      </c>
      <c r="K138" t="s">
        <v>73</v>
      </c>
      <c r="L138" t="s">
        <v>1030</v>
      </c>
      <c r="M138" t="s">
        <v>1031</v>
      </c>
      <c r="N138">
        <f>VLOOKUP(B138,HIS退!B:F,5,FALSE)</f>
        <v>-84</v>
      </c>
      <c r="O138" t="str">
        <f t="shared" si="4"/>
        <v/>
      </c>
      <c r="P138" t="str">
        <f>VLOOKUP(B138,HIS退!B:I,8,FALSE)</f>
        <v>1</v>
      </c>
      <c r="Q138" s="38">
        <f>VLOOKUP(C138,招行退!B:D,3,FALSE)</f>
        <v>84</v>
      </c>
      <c r="R138" t="str">
        <f t="shared" si="5"/>
        <v/>
      </c>
      <c r="S138" t="str">
        <f>VLOOKUP(C138,招行退!B:S,18,FALSE)</f>
        <v>P</v>
      </c>
    </row>
    <row r="139" spans="1:19" ht="14.25" hidden="1">
      <c r="A139" s="17">
        <v>42894.475960648146</v>
      </c>
      <c r="B139">
        <v>96559</v>
      </c>
      <c r="C139" t="s">
        <v>411</v>
      </c>
      <c r="D139" t="s">
        <v>412</v>
      </c>
      <c r="F139" s="15">
        <v>500</v>
      </c>
      <c r="G139" t="s">
        <v>31</v>
      </c>
      <c r="H139" t="s">
        <v>31</v>
      </c>
      <c r="I139" t="s">
        <v>72</v>
      </c>
      <c r="J139" t="s">
        <v>45</v>
      </c>
      <c r="K139" t="s">
        <v>73</v>
      </c>
      <c r="L139" t="s">
        <v>1032</v>
      </c>
      <c r="M139" t="s">
        <v>1033</v>
      </c>
      <c r="N139">
        <f>VLOOKUP(B139,HIS退!B:F,5,FALSE)</f>
        <v>-500</v>
      </c>
      <c r="O139" t="str">
        <f t="shared" si="4"/>
        <v/>
      </c>
      <c r="P139" t="str">
        <f>VLOOKUP(B139,HIS退!B:I,8,FALSE)</f>
        <v>1</v>
      </c>
      <c r="Q139" s="38">
        <f>VLOOKUP(C139,招行退!B:D,3,FALSE)</f>
        <v>500</v>
      </c>
      <c r="R139" t="str">
        <f t="shared" si="5"/>
        <v/>
      </c>
      <c r="S139" t="str">
        <f>VLOOKUP(C139,招行退!B:S,18,FALSE)</f>
        <v>P</v>
      </c>
    </row>
    <row r="140" spans="1:19" s="40" customFormat="1" ht="14.25" hidden="1">
      <c r="A140" s="17">
        <v>42894.480520833335</v>
      </c>
      <c r="B140">
        <v>96846</v>
      </c>
      <c r="C140" t="s">
        <v>414</v>
      </c>
      <c r="D140" t="s">
        <v>415</v>
      </c>
      <c r="E140"/>
      <c r="F140" s="15">
        <v>500</v>
      </c>
      <c r="G140" t="s">
        <v>31</v>
      </c>
      <c r="H140" t="s">
        <v>31</v>
      </c>
      <c r="I140" t="s">
        <v>74</v>
      </c>
      <c r="J140" t="s">
        <v>2978</v>
      </c>
      <c r="K140" t="s">
        <v>73</v>
      </c>
      <c r="L140" t="s">
        <v>1034</v>
      </c>
      <c r="M140" t="s">
        <v>1035</v>
      </c>
      <c r="N140">
        <f>VLOOKUP(B140,HIS退!B:F,5,FALSE)</f>
        <v>-500</v>
      </c>
      <c r="O140" t="str">
        <f t="shared" si="4"/>
        <v/>
      </c>
      <c r="P140" t="str">
        <f>VLOOKUP(B140,HIS退!B:I,8,FALSE)</f>
        <v>9</v>
      </c>
      <c r="Q140" s="38">
        <f>VLOOKUP(C140,招行退!B:D,3,FALSE)</f>
        <v>500</v>
      </c>
      <c r="R140" t="str">
        <f t="shared" si="5"/>
        <v/>
      </c>
      <c r="S140" t="str">
        <f>VLOOKUP(C140,招行退!B:S,18,FALSE)</f>
        <v>R</v>
      </c>
    </row>
    <row r="141" spans="1:19" ht="14.25" hidden="1">
      <c r="A141" s="17">
        <v>42894.489131944443</v>
      </c>
      <c r="B141">
        <v>97285</v>
      </c>
      <c r="C141" t="s">
        <v>417</v>
      </c>
      <c r="D141" t="s">
        <v>418</v>
      </c>
      <c r="F141" s="15">
        <v>278</v>
      </c>
      <c r="G141" t="s">
        <v>31</v>
      </c>
      <c r="H141" t="s">
        <v>31</v>
      </c>
      <c r="I141" t="s">
        <v>72</v>
      </c>
      <c r="J141" t="s">
        <v>45</v>
      </c>
      <c r="K141" t="s">
        <v>73</v>
      </c>
      <c r="L141" t="s">
        <v>1036</v>
      </c>
      <c r="M141" t="s">
        <v>1037</v>
      </c>
      <c r="N141">
        <f>VLOOKUP(B141,HIS退!B:F,5,FALSE)</f>
        <v>-278</v>
      </c>
      <c r="O141" t="str">
        <f t="shared" si="4"/>
        <v/>
      </c>
      <c r="P141" t="str">
        <f>VLOOKUP(B141,HIS退!B:I,8,FALSE)</f>
        <v>1</v>
      </c>
      <c r="Q141" s="38">
        <f>VLOOKUP(C141,招行退!B:D,3,FALSE)</f>
        <v>278</v>
      </c>
      <c r="R141" t="str">
        <f t="shared" si="5"/>
        <v/>
      </c>
      <c r="S141" t="str">
        <f>VLOOKUP(C141,招行退!B:S,18,FALSE)</f>
        <v>P</v>
      </c>
    </row>
    <row r="142" spans="1:19" ht="14.25" hidden="1">
      <c r="A142" s="17">
        <v>42894.497071759259</v>
      </c>
      <c r="B142">
        <v>97627</v>
      </c>
      <c r="C142" t="s">
        <v>420</v>
      </c>
      <c r="D142" t="s">
        <v>421</v>
      </c>
      <c r="F142" s="15">
        <v>34</v>
      </c>
      <c r="G142" t="s">
        <v>31</v>
      </c>
      <c r="H142" t="s">
        <v>31</v>
      </c>
      <c r="I142" t="s">
        <v>72</v>
      </c>
      <c r="J142" t="s">
        <v>45</v>
      </c>
      <c r="K142" t="s">
        <v>73</v>
      </c>
      <c r="L142" t="s">
        <v>1038</v>
      </c>
      <c r="M142" t="s">
        <v>1039</v>
      </c>
      <c r="N142">
        <f>VLOOKUP(B142,HIS退!B:F,5,FALSE)</f>
        <v>-34</v>
      </c>
      <c r="O142" t="str">
        <f t="shared" si="4"/>
        <v/>
      </c>
      <c r="P142" t="str">
        <f>VLOOKUP(B142,HIS退!B:I,8,FALSE)</f>
        <v>1</v>
      </c>
      <c r="Q142" s="38">
        <f>VLOOKUP(C142,招行退!B:D,3,FALSE)</f>
        <v>34</v>
      </c>
      <c r="R142" t="str">
        <f t="shared" si="5"/>
        <v/>
      </c>
      <c r="S142" t="str">
        <f>VLOOKUP(C142,招行退!B:S,18,FALSE)</f>
        <v>P</v>
      </c>
    </row>
    <row r="143" spans="1:19" ht="14.25" hidden="1">
      <c r="A143" s="17">
        <v>42894.498622685183</v>
      </c>
      <c r="B143">
        <v>97699</v>
      </c>
      <c r="D143" t="s">
        <v>1040</v>
      </c>
      <c r="F143" s="15">
        <v>857</v>
      </c>
      <c r="G143" t="s">
        <v>31</v>
      </c>
      <c r="H143" t="s">
        <v>31</v>
      </c>
      <c r="I143" t="s">
        <v>74</v>
      </c>
      <c r="J143" t="s">
        <v>71</v>
      </c>
      <c r="K143" t="s">
        <v>73</v>
      </c>
      <c r="L143" t="s">
        <v>1041</v>
      </c>
      <c r="M143" t="s">
        <v>1042</v>
      </c>
      <c r="N143">
        <f>VLOOKUP(B143,HIS退!B:F,5,FALSE)</f>
        <v>-857</v>
      </c>
      <c r="O143" t="str">
        <f t="shared" si="4"/>
        <v/>
      </c>
      <c r="P143" t="str">
        <f>VLOOKUP(B143,HIS退!B:I,8,FALSE)</f>
        <v>9</v>
      </c>
      <c r="Q143" s="38" t="e">
        <f>VLOOKUP(C143,招行退!B:D,3,FALSE)</f>
        <v>#N/A</v>
      </c>
      <c r="R143" t="e">
        <f t="shared" si="5"/>
        <v>#N/A</v>
      </c>
      <c r="S143" t="e">
        <f>VLOOKUP(C143,招行退!B:S,18,FALSE)</f>
        <v>#N/A</v>
      </c>
    </row>
    <row r="144" spans="1:19" ht="14.25" hidden="1">
      <c r="A144" s="17">
        <v>42894.527175925927</v>
      </c>
      <c r="B144">
        <v>98268</v>
      </c>
      <c r="C144" t="s">
        <v>423</v>
      </c>
      <c r="D144" t="s">
        <v>424</v>
      </c>
      <c r="F144" s="15">
        <v>500</v>
      </c>
      <c r="G144" t="s">
        <v>31</v>
      </c>
      <c r="H144" t="s">
        <v>31</v>
      </c>
      <c r="I144" t="s">
        <v>72</v>
      </c>
      <c r="J144" t="s">
        <v>45</v>
      </c>
      <c r="K144" t="s">
        <v>73</v>
      </c>
      <c r="L144" t="s">
        <v>1043</v>
      </c>
      <c r="M144" t="s">
        <v>1044</v>
      </c>
      <c r="N144">
        <f>VLOOKUP(B144,HIS退!B:F,5,FALSE)</f>
        <v>-500</v>
      </c>
      <c r="O144" t="str">
        <f t="shared" si="4"/>
        <v/>
      </c>
      <c r="P144" t="str">
        <f>VLOOKUP(B144,HIS退!B:I,8,FALSE)</f>
        <v>1</v>
      </c>
      <c r="Q144" s="38">
        <f>VLOOKUP(C144,招行退!B:D,3,FALSE)</f>
        <v>500</v>
      </c>
      <c r="R144" t="str">
        <f t="shared" si="5"/>
        <v/>
      </c>
      <c r="S144" t="str">
        <f>VLOOKUP(C144,招行退!B:S,18,FALSE)</f>
        <v>P</v>
      </c>
    </row>
    <row r="145" spans="1:19" ht="14.25" hidden="1">
      <c r="A145" s="17">
        <v>42894.547812500001</v>
      </c>
      <c r="B145">
        <v>98432</v>
      </c>
      <c r="C145" t="s">
        <v>426</v>
      </c>
      <c r="D145" t="s">
        <v>427</v>
      </c>
      <c r="F145" s="15">
        <v>1094</v>
      </c>
      <c r="G145" t="s">
        <v>31</v>
      </c>
      <c r="H145" t="s">
        <v>31</v>
      </c>
      <c r="I145" t="s">
        <v>72</v>
      </c>
      <c r="J145" t="s">
        <v>45</v>
      </c>
      <c r="K145" t="s">
        <v>73</v>
      </c>
      <c r="L145" t="s">
        <v>1045</v>
      </c>
      <c r="M145" t="s">
        <v>1046</v>
      </c>
      <c r="N145">
        <f>VLOOKUP(B145,HIS退!B:F,5,FALSE)</f>
        <v>-1094</v>
      </c>
      <c r="O145" t="str">
        <f t="shared" si="4"/>
        <v/>
      </c>
      <c r="P145" t="str">
        <f>VLOOKUP(B145,HIS退!B:I,8,FALSE)</f>
        <v>1</v>
      </c>
      <c r="Q145" s="38">
        <f>VLOOKUP(C145,招行退!B:D,3,FALSE)</f>
        <v>1094</v>
      </c>
      <c r="R145" t="str">
        <f t="shared" si="5"/>
        <v/>
      </c>
      <c r="S145" t="str">
        <f>VLOOKUP(C145,招行退!B:S,18,FALSE)</f>
        <v>P</v>
      </c>
    </row>
    <row r="146" spans="1:19" s="40" customFormat="1" ht="14.25" hidden="1">
      <c r="A146" s="17">
        <v>42894.562997685185</v>
      </c>
      <c r="B146">
        <v>98550</v>
      </c>
      <c r="C146" t="s">
        <v>429</v>
      </c>
      <c r="D146" t="s">
        <v>430</v>
      </c>
      <c r="E146"/>
      <c r="F146" s="15">
        <v>64</v>
      </c>
      <c r="G146" t="s">
        <v>31</v>
      </c>
      <c r="H146" t="s">
        <v>31</v>
      </c>
      <c r="I146" t="s">
        <v>74</v>
      </c>
      <c r="J146" t="s">
        <v>2978</v>
      </c>
      <c r="K146" t="s">
        <v>73</v>
      </c>
      <c r="L146" t="s">
        <v>1047</v>
      </c>
      <c r="M146" t="s">
        <v>1048</v>
      </c>
      <c r="N146">
        <f>VLOOKUP(B146,HIS退!B:F,5,FALSE)</f>
        <v>-64</v>
      </c>
      <c r="O146" t="str">
        <f t="shared" si="4"/>
        <v/>
      </c>
      <c r="P146" t="str">
        <f>VLOOKUP(B146,HIS退!B:I,8,FALSE)</f>
        <v>9</v>
      </c>
      <c r="Q146" s="38">
        <f>VLOOKUP(C146,招行退!B:D,3,FALSE)</f>
        <v>64</v>
      </c>
      <c r="R146" t="str">
        <f t="shared" si="5"/>
        <v/>
      </c>
      <c r="S146" t="str">
        <f>VLOOKUP(C146,招行退!B:S,18,FALSE)</f>
        <v>R</v>
      </c>
    </row>
    <row r="147" spans="1:19" ht="14.25" hidden="1">
      <c r="A147" s="17">
        <v>42894.566828703704</v>
      </c>
      <c r="B147">
        <v>98595</v>
      </c>
      <c r="D147" t="s">
        <v>1049</v>
      </c>
      <c r="F147" s="15">
        <v>145</v>
      </c>
      <c r="G147" t="s">
        <v>31</v>
      </c>
      <c r="H147" t="s">
        <v>31</v>
      </c>
      <c r="I147" t="s">
        <v>74</v>
      </c>
      <c r="J147" t="s">
        <v>71</v>
      </c>
      <c r="K147" t="s">
        <v>73</v>
      </c>
      <c r="L147" t="s">
        <v>1050</v>
      </c>
      <c r="M147" t="s">
        <v>1051</v>
      </c>
      <c r="N147">
        <f>VLOOKUP(B147,HIS退!B:F,5,FALSE)</f>
        <v>-145</v>
      </c>
      <c r="O147" t="str">
        <f t="shared" si="4"/>
        <v/>
      </c>
      <c r="P147" t="str">
        <f>VLOOKUP(B147,HIS退!B:I,8,FALSE)</f>
        <v>9</v>
      </c>
      <c r="Q147" s="38" t="e">
        <f>VLOOKUP(C147,招行退!B:D,3,FALSE)</f>
        <v>#N/A</v>
      </c>
      <c r="R147" t="e">
        <f t="shared" si="5"/>
        <v>#N/A</v>
      </c>
      <c r="S147" t="e">
        <f>VLOOKUP(C147,招行退!B:S,18,FALSE)</f>
        <v>#N/A</v>
      </c>
    </row>
    <row r="148" spans="1:19" s="40" customFormat="1" ht="14.25" hidden="1">
      <c r="A148" s="17">
        <v>42894.573159722226</v>
      </c>
      <c r="B148">
        <v>98686</v>
      </c>
      <c r="C148" t="s">
        <v>432</v>
      </c>
      <c r="D148" t="s">
        <v>433</v>
      </c>
      <c r="E148"/>
      <c r="F148" s="15">
        <v>113</v>
      </c>
      <c r="G148" t="s">
        <v>31</v>
      </c>
      <c r="H148" t="s">
        <v>31</v>
      </c>
      <c r="I148" t="s">
        <v>74</v>
      </c>
      <c r="J148" t="s">
        <v>2978</v>
      </c>
      <c r="K148" t="s">
        <v>73</v>
      </c>
      <c r="L148" t="s">
        <v>1052</v>
      </c>
      <c r="M148" t="s">
        <v>1053</v>
      </c>
      <c r="N148">
        <f>VLOOKUP(B148,HIS退!B:F,5,FALSE)</f>
        <v>-113</v>
      </c>
      <c r="O148" t="str">
        <f t="shared" si="4"/>
        <v/>
      </c>
      <c r="P148" t="str">
        <f>VLOOKUP(B148,HIS退!B:I,8,FALSE)</f>
        <v>9</v>
      </c>
      <c r="Q148" s="38">
        <f>VLOOKUP(C148,招行退!B:D,3,FALSE)</f>
        <v>113</v>
      </c>
      <c r="R148" t="str">
        <f t="shared" si="5"/>
        <v/>
      </c>
      <c r="S148" t="str">
        <f>VLOOKUP(C148,招行退!B:S,18,FALSE)</f>
        <v>R</v>
      </c>
    </row>
    <row r="149" spans="1:19" s="40" customFormat="1" ht="14.25" hidden="1">
      <c r="A149" s="17">
        <v>42894.573692129627</v>
      </c>
      <c r="B149">
        <v>98697</v>
      </c>
      <c r="C149" t="s">
        <v>435</v>
      </c>
      <c r="D149" t="s">
        <v>436</v>
      </c>
      <c r="E149"/>
      <c r="F149" s="15">
        <v>113</v>
      </c>
      <c r="G149" t="s">
        <v>31</v>
      </c>
      <c r="H149" t="s">
        <v>31</v>
      </c>
      <c r="I149" t="s">
        <v>74</v>
      </c>
      <c r="J149" t="s">
        <v>2978</v>
      </c>
      <c r="K149" t="s">
        <v>73</v>
      </c>
      <c r="L149" t="s">
        <v>1054</v>
      </c>
      <c r="M149" t="s">
        <v>1055</v>
      </c>
      <c r="N149">
        <f>VLOOKUP(B149,HIS退!B:F,5,FALSE)</f>
        <v>-113</v>
      </c>
      <c r="O149" t="str">
        <f t="shared" si="4"/>
        <v/>
      </c>
      <c r="P149" t="str">
        <f>VLOOKUP(B149,HIS退!B:I,8,FALSE)</f>
        <v>9</v>
      </c>
      <c r="Q149" s="38">
        <f>VLOOKUP(C149,招行退!B:D,3,FALSE)</f>
        <v>113</v>
      </c>
      <c r="R149" t="str">
        <f t="shared" si="5"/>
        <v/>
      </c>
      <c r="S149" t="str">
        <f>VLOOKUP(C149,招行退!B:S,18,FALSE)</f>
        <v>R</v>
      </c>
    </row>
    <row r="150" spans="1:19" ht="14.25" hidden="1">
      <c r="A150" s="17">
        <v>42894.618819444448</v>
      </c>
      <c r="B150">
        <v>100440</v>
      </c>
      <c r="C150" t="s">
        <v>438</v>
      </c>
      <c r="D150" t="s">
        <v>439</v>
      </c>
      <c r="F150" s="15">
        <v>730</v>
      </c>
      <c r="G150" t="s">
        <v>31</v>
      </c>
      <c r="H150" t="s">
        <v>31</v>
      </c>
      <c r="I150" t="s">
        <v>72</v>
      </c>
      <c r="J150" t="s">
        <v>45</v>
      </c>
      <c r="K150" t="s">
        <v>73</v>
      </c>
      <c r="L150" t="s">
        <v>1056</v>
      </c>
      <c r="M150" t="s">
        <v>1057</v>
      </c>
      <c r="N150">
        <f>VLOOKUP(B150,HIS退!B:F,5,FALSE)</f>
        <v>-730</v>
      </c>
      <c r="O150" t="str">
        <f t="shared" si="4"/>
        <v/>
      </c>
      <c r="P150" t="str">
        <f>VLOOKUP(B150,HIS退!B:I,8,FALSE)</f>
        <v>1</v>
      </c>
      <c r="Q150" s="38">
        <f>VLOOKUP(C150,招行退!B:D,3,FALSE)</f>
        <v>730</v>
      </c>
      <c r="R150" t="str">
        <f t="shared" si="5"/>
        <v/>
      </c>
      <c r="S150" t="str">
        <f>VLOOKUP(C150,招行退!B:S,18,FALSE)</f>
        <v>P</v>
      </c>
    </row>
    <row r="151" spans="1:19" ht="14.25" hidden="1">
      <c r="A151" s="17">
        <v>42894.619386574072</v>
      </c>
      <c r="B151">
        <v>100480</v>
      </c>
      <c r="C151" t="s">
        <v>441</v>
      </c>
      <c r="D151" t="s">
        <v>442</v>
      </c>
      <c r="F151" s="15">
        <v>816</v>
      </c>
      <c r="G151" t="s">
        <v>31</v>
      </c>
      <c r="H151" t="s">
        <v>31</v>
      </c>
      <c r="I151" t="s">
        <v>72</v>
      </c>
      <c r="J151" t="s">
        <v>45</v>
      </c>
      <c r="K151" t="s">
        <v>73</v>
      </c>
      <c r="L151" t="s">
        <v>1058</v>
      </c>
      <c r="M151" t="s">
        <v>1059</v>
      </c>
      <c r="N151">
        <f>VLOOKUP(B151,HIS退!B:F,5,FALSE)</f>
        <v>-816</v>
      </c>
      <c r="O151" t="str">
        <f t="shared" si="4"/>
        <v/>
      </c>
      <c r="P151" t="str">
        <f>VLOOKUP(B151,HIS退!B:I,8,FALSE)</f>
        <v>1</v>
      </c>
      <c r="Q151" s="38">
        <f>VLOOKUP(C151,招行退!B:D,3,FALSE)</f>
        <v>816</v>
      </c>
      <c r="R151" t="str">
        <f t="shared" si="5"/>
        <v/>
      </c>
      <c r="S151" t="str">
        <f>VLOOKUP(C151,招行退!B:S,18,FALSE)</f>
        <v>P</v>
      </c>
    </row>
    <row r="152" spans="1:19" ht="14.25" hidden="1">
      <c r="A152" s="17">
        <v>42894.630254629628</v>
      </c>
      <c r="B152">
        <v>101101</v>
      </c>
      <c r="C152" t="s">
        <v>444</v>
      </c>
      <c r="D152" t="s">
        <v>445</v>
      </c>
      <c r="F152" s="15">
        <v>500</v>
      </c>
      <c r="G152" t="s">
        <v>31</v>
      </c>
      <c r="H152" t="s">
        <v>31</v>
      </c>
      <c r="I152" t="s">
        <v>72</v>
      </c>
      <c r="J152" t="s">
        <v>45</v>
      </c>
      <c r="K152" t="s">
        <v>73</v>
      </c>
      <c r="L152" t="s">
        <v>1060</v>
      </c>
      <c r="M152" t="s">
        <v>1061</v>
      </c>
      <c r="N152">
        <f>VLOOKUP(B152,HIS退!B:F,5,FALSE)</f>
        <v>-500</v>
      </c>
      <c r="O152" t="str">
        <f t="shared" si="4"/>
        <v/>
      </c>
      <c r="P152" t="str">
        <f>VLOOKUP(B152,HIS退!B:I,8,FALSE)</f>
        <v>1</v>
      </c>
      <c r="Q152" s="38">
        <f>VLOOKUP(C152,招行退!B:D,3,FALSE)</f>
        <v>500</v>
      </c>
      <c r="R152" t="str">
        <f t="shared" si="5"/>
        <v/>
      </c>
      <c r="S152" t="str">
        <f>VLOOKUP(C152,招行退!B:S,18,FALSE)</f>
        <v>P</v>
      </c>
    </row>
    <row r="153" spans="1:19" ht="14.25" hidden="1">
      <c r="A153" s="17">
        <v>42894.636354166665</v>
      </c>
      <c r="B153">
        <v>101433</v>
      </c>
      <c r="C153" t="s">
        <v>447</v>
      </c>
      <c r="D153" t="s">
        <v>448</v>
      </c>
      <c r="F153" s="15">
        <v>66</v>
      </c>
      <c r="G153" t="s">
        <v>31</v>
      </c>
      <c r="H153" t="s">
        <v>31</v>
      </c>
      <c r="I153" t="s">
        <v>72</v>
      </c>
      <c r="J153" t="s">
        <v>45</v>
      </c>
      <c r="K153" t="s">
        <v>73</v>
      </c>
      <c r="L153" t="s">
        <v>1062</v>
      </c>
      <c r="M153" t="s">
        <v>1063</v>
      </c>
      <c r="N153">
        <f>VLOOKUP(B153,HIS退!B:F,5,FALSE)</f>
        <v>-66</v>
      </c>
      <c r="O153" t="str">
        <f t="shared" si="4"/>
        <v/>
      </c>
      <c r="P153" t="str">
        <f>VLOOKUP(B153,HIS退!B:I,8,FALSE)</f>
        <v>1</v>
      </c>
      <c r="Q153" s="38">
        <f>VLOOKUP(C153,招行退!B:D,3,FALSE)</f>
        <v>66</v>
      </c>
      <c r="R153" t="str">
        <f t="shared" si="5"/>
        <v/>
      </c>
      <c r="S153" t="str">
        <f>VLOOKUP(C153,招行退!B:S,18,FALSE)</f>
        <v>P</v>
      </c>
    </row>
    <row r="154" spans="1:19" ht="14.25" hidden="1">
      <c r="A154" s="17">
        <v>42894.652511574073</v>
      </c>
      <c r="B154">
        <v>102264</v>
      </c>
      <c r="D154" t="s">
        <v>1064</v>
      </c>
      <c r="F154" s="15">
        <v>564</v>
      </c>
      <c r="G154" t="s">
        <v>31</v>
      </c>
      <c r="H154" t="s">
        <v>31</v>
      </c>
      <c r="I154" t="s">
        <v>74</v>
      </c>
      <c r="J154" t="s">
        <v>71</v>
      </c>
      <c r="K154" t="s">
        <v>73</v>
      </c>
      <c r="L154" t="s">
        <v>1065</v>
      </c>
      <c r="M154" t="s">
        <v>1066</v>
      </c>
      <c r="N154">
        <f>VLOOKUP(B154,HIS退!B:F,5,FALSE)</f>
        <v>-564</v>
      </c>
      <c r="O154" t="str">
        <f t="shared" si="4"/>
        <v/>
      </c>
      <c r="P154" t="str">
        <f>VLOOKUP(B154,HIS退!B:I,8,FALSE)</f>
        <v>9</v>
      </c>
      <c r="Q154" s="38" t="e">
        <f>VLOOKUP(C154,招行退!B:D,3,FALSE)</f>
        <v>#N/A</v>
      </c>
      <c r="R154" t="e">
        <f t="shared" si="5"/>
        <v>#N/A</v>
      </c>
      <c r="S154" t="e">
        <f>VLOOKUP(C154,招行退!B:S,18,FALSE)</f>
        <v>#N/A</v>
      </c>
    </row>
    <row r="155" spans="1:19" ht="14.25" hidden="1">
      <c r="A155" s="17">
        <v>42894.653194444443</v>
      </c>
      <c r="B155">
        <v>0</v>
      </c>
      <c r="D155" t="s">
        <v>1064</v>
      </c>
      <c r="F155" s="15">
        <v>564</v>
      </c>
      <c r="G155" t="s">
        <v>31</v>
      </c>
      <c r="H155" t="s">
        <v>31</v>
      </c>
      <c r="I155" t="s">
        <v>75</v>
      </c>
      <c r="J155" t="s">
        <v>75</v>
      </c>
      <c r="K155" t="s">
        <v>73</v>
      </c>
      <c r="L155" t="s">
        <v>1067</v>
      </c>
      <c r="M155" t="s">
        <v>1068</v>
      </c>
      <c r="N155" t="e">
        <f>VLOOKUP(B155,HIS退!B:F,5,FALSE)</f>
        <v>#N/A</v>
      </c>
      <c r="O155" t="e">
        <f t="shared" si="4"/>
        <v>#N/A</v>
      </c>
      <c r="P155" t="e">
        <f>VLOOKUP(B155,HIS退!B:I,8,FALSE)</f>
        <v>#N/A</v>
      </c>
      <c r="Q155" s="38" t="e">
        <f>VLOOKUP(C155,招行退!B:D,3,FALSE)</f>
        <v>#N/A</v>
      </c>
      <c r="R155" t="e">
        <f t="shared" si="5"/>
        <v>#N/A</v>
      </c>
      <c r="S155" t="e">
        <f>VLOOKUP(C155,招行退!B:S,18,FALSE)</f>
        <v>#N/A</v>
      </c>
    </row>
    <row r="156" spans="1:19" ht="14.25" hidden="1">
      <c r="A156" s="17">
        <v>42894.653587962966</v>
      </c>
      <c r="B156">
        <v>0</v>
      </c>
      <c r="D156" t="s">
        <v>1064</v>
      </c>
      <c r="F156" s="15">
        <v>564</v>
      </c>
      <c r="G156" t="s">
        <v>31</v>
      </c>
      <c r="H156" t="s">
        <v>31</v>
      </c>
      <c r="I156" t="s">
        <v>75</v>
      </c>
      <c r="J156" t="s">
        <v>75</v>
      </c>
      <c r="K156" t="s">
        <v>73</v>
      </c>
      <c r="L156" t="s">
        <v>1069</v>
      </c>
      <c r="M156" t="s">
        <v>1070</v>
      </c>
      <c r="N156" t="e">
        <f>VLOOKUP(B156,HIS退!B:F,5,FALSE)</f>
        <v>#N/A</v>
      </c>
      <c r="O156" t="e">
        <f t="shared" si="4"/>
        <v>#N/A</v>
      </c>
      <c r="P156" t="e">
        <f>VLOOKUP(B156,HIS退!B:I,8,FALSE)</f>
        <v>#N/A</v>
      </c>
      <c r="Q156" s="38" t="e">
        <f>VLOOKUP(C156,招行退!B:D,3,FALSE)</f>
        <v>#N/A</v>
      </c>
      <c r="R156" t="e">
        <f t="shared" si="5"/>
        <v>#N/A</v>
      </c>
      <c r="S156" t="e">
        <f>VLOOKUP(C156,招行退!B:S,18,FALSE)</f>
        <v>#N/A</v>
      </c>
    </row>
    <row r="157" spans="1:19" ht="14.25" hidden="1">
      <c r="A157" s="17">
        <v>42894.654166666667</v>
      </c>
      <c r="B157">
        <v>102346</v>
      </c>
      <c r="C157" t="s">
        <v>450</v>
      </c>
      <c r="D157" t="s">
        <v>451</v>
      </c>
      <c r="F157" s="15">
        <v>380</v>
      </c>
      <c r="G157" t="s">
        <v>31</v>
      </c>
      <c r="H157" t="s">
        <v>31</v>
      </c>
      <c r="I157" t="s">
        <v>72</v>
      </c>
      <c r="J157" t="s">
        <v>45</v>
      </c>
      <c r="K157" t="s">
        <v>73</v>
      </c>
      <c r="L157" t="s">
        <v>1071</v>
      </c>
      <c r="M157" t="s">
        <v>1072</v>
      </c>
      <c r="N157">
        <f>VLOOKUP(B157,HIS退!B:F,5,FALSE)</f>
        <v>-380</v>
      </c>
      <c r="O157" t="str">
        <f t="shared" si="4"/>
        <v/>
      </c>
      <c r="P157" t="str">
        <f>VLOOKUP(B157,HIS退!B:I,8,FALSE)</f>
        <v>1</v>
      </c>
      <c r="Q157" s="38">
        <f>VLOOKUP(C157,招行退!B:D,3,FALSE)</f>
        <v>380</v>
      </c>
      <c r="R157" t="str">
        <f t="shared" si="5"/>
        <v/>
      </c>
      <c r="S157" t="str">
        <f>VLOOKUP(C157,招行退!B:S,18,FALSE)</f>
        <v>P</v>
      </c>
    </row>
    <row r="158" spans="1:19" ht="14.25" hidden="1">
      <c r="A158" s="17">
        <v>42894.664930555555</v>
      </c>
      <c r="B158">
        <v>103000</v>
      </c>
      <c r="C158" t="s">
        <v>453</v>
      </c>
      <c r="D158" t="s">
        <v>454</v>
      </c>
      <c r="F158" s="15">
        <v>1415</v>
      </c>
      <c r="G158" t="s">
        <v>31</v>
      </c>
      <c r="H158" t="s">
        <v>31</v>
      </c>
      <c r="I158" t="s">
        <v>72</v>
      </c>
      <c r="J158" t="s">
        <v>45</v>
      </c>
      <c r="K158" t="s">
        <v>73</v>
      </c>
      <c r="L158" t="s">
        <v>1073</v>
      </c>
      <c r="M158" t="s">
        <v>1074</v>
      </c>
      <c r="N158">
        <f>VLOOKUP(B158,HIS退!B:F,5,FALSE)</f>
        <v>-1415</v>
      </c>
      <c r="O158" t="str">
        <f t="shared" si="4"/>
        <v/>
      </c>
      <c r="P158" t="str">
        <f>VLOOKUP(B158,HIS退!B:I,8,FALSE)</f>
        <v>1</v>
      </c>
      <c r="Q158" s="38">
        <f>VLOOKUP(C158,招行退!B:D,3,FALSE)</f>
        <v>1415</v>
      </c>
      <c r="R158" t="str">
        <f t="shared" si="5"/>
        <v/>
      </c>
      <c r="S158" t="str">
        <f>VLOOKUP(C158,招行退!B:S,18,FALSE)</f>
        <v>P</v>
      </c>
    </row>
    <row r="159" spans="1:19" ht="14.25" hidden="1">
      <c r="A159" s="17">
        <v>42894.665127314816</v>
      </c>
      <c r="B159">
        <v>103016</v>
      </c>
      <c r="C159" t="s">
        <v>456</v>
      </c>
      <c r="D159" t="s">
        <v>457</v>
      </c>
      <c r="F159" s="15">
        <v>4722</v>
      </c>
      <c r="G159" t="s">
        <v>31</v>
      </c>
      <c r="H159" t="s">
        <v>31</v>
      </c>
      <c r="I159" t="s">
        <v>74</v>
      </c>
      <c r="J159" t="s">
        <v>2978</v>
      </c>
      <c r="K159" t="s">
        <v>73</v>
      </c>
      <c r="L159" t="s">
        <v>1075</v>
      </c>
      <c r="M159" t="s">
        <v>1076</v>
      </c>
      <c r="N159">
        <f>VLOOKUP(B159,HIS退!B:F,5,FALSE)</f>
        <v>-4722</v>
      </c>
      <c r="O159" t="str">
        <f t="shared" si="4"/>
        <v/>
      </c>
      <c r="P159" t="str">
        <f>VLOOKUP(B159,HIS退!B:I,8,FALSE)</f>
        <v>9</v>
      </c>
      <c r="Q159" s="38">
        <f>VLOOKUP(C159,招行退!B:D,3,FALSE)</f>
        <v>4722</v>
      </c>
      <c r="R159" t="str">
        <f t="shared" si="5"/>
        <v/>
      </c>
      <c r="S159" t="str">
        <f>VLOOKUP(C159,招行退!B:S,18,FALSE)</f>
        <v>R</v>
      </c>
    </row>
    <row r="160" spans="1:19" ht="14.25" hidden="1">
      <c r="A160" s="17">
        <v>42894.665625000001</v>
      </c>
      <c r="B160">
        <v>103051</v>
      </c>
      <c r="C160" t="s">
        <v>459</v>
      </c>
      <c r="D160" t="s">
        <v>460</v>
      </c>
      <c r="F160" s="15">
        <v>100</v>
      </c>
      <c r="G160" t="s">
        <v>53</v>
      </c>
      <c r="H160" t="s">
        <v>31</v>
      </c>
      <c r="I160" t="s">
        <v>72</v>
      </c>
      <c r="J160" t="s">
        <v>45</v>
      </c>
      <c r="K160" t="s">
        <v>73</v>
      </c>
      <c r="L160" t="s">
        <v>1077</v>
      </c>
      <c r="M160" t="s">
        <v>1078</v>
      </c>
      <c r="N160">
        <f>VLOOKUP(B160,HIS退!B:F,5,FALSE)</f>
        <v>-100</v>
      </c>
      <c r="O160" t="str">
        <f t="shared" si="4"/>
        <v/>
      </c>
      <c r="P160" t="str">
        <f>VLOOKUP(B160,HIS退!B:I,8,FALSE)</f>
        <v>1</v>
      </c>
      <c r="Q160" s="38">
        <f>VLOOKUP(C160,招行退!B:D,3,FALSE)</f>
        <v>100</v>
      </c>
      <c r="R160" t="str">
        <f t="shared" si="5"/>
        <v/>
      </c>
      <c r="S160" t="str">
        <f>VLOOKUP(C160,招行退!B:S,18,FALSE)</f>
        <v>P</v>
      </c>
    </row>
    <row r="161" spans="1:19" ht="14.25" hidden="1">
      <c r="A161" s="17">
        <v>42894.666967592595</v>
      </c>
      <c r="B161">
        <v>103127</v>
      </c>
      <c r="C161" t="s">
        <v>462</v>
      </c>
      <c r="D161" t="s">
        <v>463</v>
      </c>
      <c r="F161" s="15">
        <v>167</v>
      </c>
      <c r="G161" t="s">
        <v>31</v>
      </c>
      <c r="H161" t="s">
        <v>31</v>
      </c>
      <c r="I161" t="s">
        <v>72</v>
      </c>
      <c r="J161" t="s">
        <v>45</v>
      </c>
      <c r="K161" t="s">
        <v>73</v>
      </c>
      <c r="L161" t="s">
        <v>1079</v>
      </c>
      <c r="M161" t="s">
        <v>1080</v>
      </c>
      <c r="N161">
        <f>VLOOKUP(B161,HIS退!B:F,5,FALSE)</f>
        <v>-167</v>
      </c>
      <c r="O161" t="str">
        <f t="shared" si="4"/>
        <v/>
      </c>
      <c r="P161" t="str">
        <f>VLOOKUP(B161,HIS退!B:I,8,FALSE)</f>
        <v>1</v>
      </c>
      <c r="Q161" s="38">
        <f>VLOOKUP(C161,招行退!B:D,3,FALSE)</f>
        <v>167</v>
      </c>
      <c r="R161" t="str">
        <f t="shared" si="5"/>
        <v/>
      </c>
      <c r="S161" t="str">
        <f>VLOOKUP(C161,招行退!B:S,18,FALSE)</f>
        <v>P</v>
      </c>
    </row>
    <row r="162" spans="1:19" ht="14.25" hidden="1">
      <c r="A162" s="17">
        <v>42894.676261574074</v>
      </c>
      <c r="B162">
        <v>103524</v>
      </c>
      <c r="C162" t="s">
        <v>465</v>
      </c>
      <c r="D162" t="s">
        <v>466</v>
      </c>
      <c r="F162" s="15">
        <v>700</v>
      </c>
      <c r="G162" t="s">
        <v>31</v>
      </c>
      <c r="H162" t="s">
        <v>31</v>
      </c>
      <c r="I162" t="s">
        <v>72</v>
      </c>
      <c r="J162" t="s">
        <v>45</v>
      </c>
      <c r="K162" t="s">
        <v>73</v>
      </c>
      <c r="L162" t="s">
        <v>1081</v>
      </c>
      <c r="M162" t="s">
        <v>1082</v>
      </c>
      <c r="N162">
        <f>VLOOKUP(B162,HIS退!B:F,5,FALSE)</f>
        <v>-700</v>
      </c>
      <c r="O162" t="str">
        <f t="shared" si="4"/>
        <v/>
      </c>
      <c r="P162" t="str">
        <f>VLOOKUP(B162,HIS退!B:I,8,FALSE)</f>
        <v>1</v>
      </c>
      <c r="Q162" s="38">
        <f>VLOOKUP(C162,招行退!B:D,3,FALSE)</f>
        <v>700</v>
      </c>
      <c r="R162" t="str">
        <f t="shared" si="5"/>
        <v/>
      </c>
      <c r="S162" t="str">
        <f>VLOOKUP(C162,招行退!B:S,18,FALSE)</f>
        <v>P</v>
      </c>
    </row>
    <row r="163" spans="1:19" s="40" customFormat="1" ht="14.25" hidden="1">
      <c r="A163" s="17">
        <v>42894.678437499999</v>
      </c>
      <c r="B163">
        <v>103590</v>
      </c>
      <c r="C163" t="s">
        <v>468</v>
      </c>
      <c r="D163" t="s">
        <v>469</v>
      </c>
      <c r="E163"/>
      <c r="F163" s="15">
        <v>54</v>
      </c>
      <c r="G163" t="s">
        <v>31</v>
      </c>
      <c r="H163" t="s">
        <v>31</v>
      </c>
      <c r="I163" t="s">
        <v>74</v>
      </c>
      <c r="J163" t="s">
        <v>2978</v>
      </c>
      <c r="K163" t="s">
        <v>73</v>
      </c>
      <c r="L163" t="s">
        <v>1083</v>
      </c>
      <c r="M163" t="s">
        <v>1084</v>
      </c>
      <c r="N163">
        <f>VLOOKUP(B163,HIS退!B:F,5,FALSE)</f>
        <v>-54</v>
      </c>
      <c r="O163" t="str">
        <f t="shared" si="4"/>
        <v/>
      </c>
      <c r="P163" t="str">
        <f>VLOOKUP(B163,HIS退!B:I,8,FALSE)</f>
        <v>9</v>
      </c>
      <c r="Q163" s="38">
        <f>VLOOKUP(C163,招行退!B:D,3,FALSE)</f>
        <v>54</v>
      </c>
      <c r="R163" t="str">
        <f t="shared" si="5"/>
        <v/>
      </c>
      <c r="S163" t="str">
        <f>VLOOKUP(C163,招行退!B:S,18,FALSE)</f>
        <v>R</v>
      </c>
    </row>
    <row r="164" spans="1:19" ht="14.25" hidden="1">
      <c r="A164" s="17">
        <v>42894.680185185185</v>
      </c>
      <c r="B164">
        <v>103644</v>
      </c>
      <c r="C164" t="s">
        <v>471</v>
      </c>
      <c r="D164" t="s">
        <v>472</v>
      </c>
      <c r="F164" s="15">
        <v>200</v>
      </c>
      <c r="G164" t="s">
        <v>31</v>
      </c>
      <c r="H164" t="s">
        <v>31</v>
      </c>
      <c r="I164" t="s">
        <v>72</v>
      </c>
      <c r="J164" t="s">
        <v>45</v>
      </c>
      <c r="K164" t="s">
        <v>73</v>
      </c>
      <c r="L164" t="s">
        <v>1085</v>
      </c>
      <c r="M164" t="s">
        <v>1086</v>
      </c>
      <c r="N164">
        <f>VLOOKUP(B164,HIS退!B:F,5,FALSE)</f>
        <v>-200</v>
      </c>
      <c r="O164" t="str">
        <f t="shared" si="4"/>
        <v/>
      </c>
      <c r="P164" t="str">
        <f>VLOOKUP(B164,HIS退!B:I,8,FALSE)</f>
        <v>1</v>
      </c>
      <c r="Q164" s="38">
        <f>VLOOKUP(C164,招行退!B:D,3,FALSE)</f>
        <v>200</v>
      </c>
      <c r="R164" t="str">
        <f t="shared" si="5"/>
        <v/>
      </c>
      <c r="S164" t="str">
        <f>VLOOKUP(C164,招行退!B:S,18,FALSE)</f>
        <v>P</v>
      </c>
    </row>
    <row r="165" spans="1:19" ht="14.25" hidden="1">
      <c r="A165" s="17">
        <v>42894.697199074071</v>
      </c>
      <c r="B165">
        <v>104325</v>
      </c>
      <c r="D165" t="s">
        <v>1087</v>
      </c>
      <c r="F165" s="15">
        <v>292</v>
      </c>
      <c r="G165" t="s">
        <v>31</v>
      </c>
      <c r="H165" t="s">
        <v>31</v>
      </c>
      <c r="I165" t="s">
        <v>74</v>
      </c>
      <c r="J165" t="s">
        <v>71</v>
      </c>
      <c r="K165" t="s">
        <v>73</v>
      </c>
      <c r="L165" t="s">
        <v>1088</v>
      </c>
      <c r="M165" t="s">
        <v>1089</v>
      </c>
      <c r="N165">
        <f>VLOOKUP(B165,HIS退!B:F,5,FALSE)</f>
        <v>-292</v>
      </c>
      <c r="O165" t="str">
        <f t="shared" si="4"/>
        <v/>
      </c>
      <c r="P165" t="str">
        <f>VLOOKUP(B165,HIS退!B:I,8,FALSE)</f>
        <v>9</v>
      </c>
      <c r="Q165" s="38" t="e">
        <f>VLOOKUP(C165,招行退!B:D,3,FALSE)</f>
        <v>#N/A</v>
      </c>
      <c r="R165" t="e">
        <f t="shared" si="5"/>
        <v>#N/A</v>
      </c>
      <c r="S165" t="e">
        <f>VLOOKUP(C165,招行退!B:S,18,FALSE)</f>
        <v>#N/A</v>
      </c>
    </row>
    <row r="166" spans="1:19" ht="14.25" hidden="1">
      <c r="A166" s="17">
        <v>42894.697442129633</v>
      </c>
      <c r="B166">
        <v>104331</v>
      </c>
      <c r="C166" t="s">
        <v>474</v>
      </c>
      <c r="D166" t="s">
        <v>475</v>
      </c>
      <c r="F166" s="15">
        <v>663</v>
      </c>
      <c r="G166" t="s">
        <v>31</v>
      </c>
      <c r="H166" t="s">
        <v>31</v>
      </c>
      <c r="I166" t="s">
        <v>72</v>
      </c>
      <c r="J166" t="s">
        <v>45</v>
      </c>
      <c r="K166" t="s">
        <v>73</v>
      </c>
      <c r="L166" t="s">
        <v>1090</v>
      </c>
      <c r="M166" t="s">
        <v>1091</v>
      </c>
      <c r="N166">
        <f>VLOOKUP(B166,HIS退!B:F,5,FALSE)</f>
        <v>-663</v>
      </c>
      <c r="O166" t="str">
        <f t="shared" si="4"/>
        <v/>
      </c>
      <c r="P166" t="str">
        <f>VLOOKUP(B166,HIS退!B:I,8,FALSE)</f>
        <v>1</v>
      </c>
      <c r="Q166" s="38">
        <f>VLOOKUP(C166,招行退!B:D,3,FALSE)</f>
        <v>663</v>
      </c>
      <c r="R166" t="str">
        <f t="shared" si="5"/>
        <v/>
      </c>
      <c r="S166" t="str">
        <f>VLOOKUP(C166,招行退!B:S,18,FALSE)</f>
        <v>P</v>
      </c>
    </row>
    <row r="167" spans="1:19" ht="14.25" hidden="1">
      <c r="A167" s="17">
        <v>42894.706412037034</v>
      </c>
      <c r="B167">
        <v>104574</v>
      </c>
      <c r="D167" t="s">
        <v>1092</v>
      </c>
      <c r="F167" s="15">
        <v>273</v>
      </c>
      <c r="G167" t="s">
        <v>31</v>
      </c>
      <c r="H167" t="s">
        <v>31</v>
      </c>
      <c r="I167" t="s">
        <v>74</v>
      </c>
      <c r="J167" t="s">
        <v>71</v>
      </c>
      <c r="K167" t="s">
        <v>73</v>
      </c>
      <c r="L167" t="s">
        <v>1093</v>
      </c>
      <c r="M167" t="s">
        <v>1094</v>
      </c>
      <c r="N167">
        <f>VLOOKUP(B167,HIS退!B:F,5,FALSE)</f>
        <v>-273</v>
      </c>
      <c r="O167" t="str">
        <f t="shared" si="4"/>
        <v/>
      </c>
      <c r="P167" t="str">
        <f>VLOOKUP(B167,HIS退!B:I,8,FALSE)</f>
        <v>9</v>
      </c>
      <c r="Q167" s="38" t="e">
        <f>VLOOKUP(C167,招行退!B:D,3,FALSE)</f>
        <v>#N/A</v>
      </c>
      <c r="R167" t="e">
        <f t="shared" si="5"/>
        <v>#N/A</v>
      </c>
      <c r="S167" t="e">
        <f>VLOOKUP(C167,招行退!B:S,18,FALSE)</f>
        <v>#N/A</v>
      </c>
    </row>
    <row r="168" spans="1:19" ht="14.25" hidden="1">
      <c r="A168" s="17">
        <v>42894.720046296294</v>
      </c>
      <c r="B168">
        <v>105000</v>
      </c>
      <c r="C168" t="s">
        <v>477</v>
      </c>
      <c r="D168" t="s">
        <v>478</v>
      </c>
      <c r="F168" s="15">
        <v>2691</v>
      </c>
      <c r="G168" t="s">
        <v>31</v>
      </c>
      <c r="H168" t="s">
        <v>31</v>
      </c>
      <c r="I168" t="s">
        <v>72</v>
      </c>
      <c r="J168" t="s">
        <v>45</v>
      </c>
      <c r="K168" t="s">
        <v>73</v>
      </c>
      <c r="L168" t="s">
        <v>1095</v>
      </c>
      <c r="M168" t="s">
        <v>1096</v>
      </c>
      <c r="N168">
        <f>VLOOKUP(B168,HIS退!B:F,5,FALSE)</f>
        <v>-2691</v>
      </c>
      <c r="O168" t="str">
        <f t="shared" si="4"/>
        <v/>
      </c>
      <c r="P168" t="str">
        <f>VLOOKUP(B168,HIS退!B:I,8,FALSE)</f>
        <v>1</v>
      </c>
      <c r="Q168" s="38">
        <f>VLOOKUP(C168,招行退!B:D,3,FALSE)</f>
        <v>2691</v>
      </c>
      <c r="R168" t="str">
        <f t="shared" si="5"/>
        <v/>
      </c>
      <c r="S168" t="str">
        <f>VLOOKUP(C168,招行退!B:S,18,FALSE)</f>
        <v>P</v>
      </c>
    </row>
    <row r="169" spans="1:19" ht="14.25" hidden="1">
      <c r="A169" s="17">
        <v>42894.722060185188</v>
      </c>
      <c r="B169">
        <v>105052</v>
      </c>
      <c r="C169" t="s">
        <v>480</v>
      </c>
      <c r="D169" t="s">
        <v>481</v>
      </c>
      <c r="F169" s="15">
        <v>38</v>
      </c>
      <c r="G169" t="s">
        <v>31</v>
      </c>
      <c r="H169" t="s">
        <v>31</v>
      </c>
      <c r="I169" t="s">
        <v>72</v>
      </c>
      <c r="J169" t="s">
        <v>45</v>
      </c>
      <c r="K169" t="s">
        <v>73</v>
      </c>
      <c r="L169" t="s">
        <v>1097</v>
      </c>
      <c r="M169" t="s">
        <v>1098</v>
      </c>
      <c r="N169">
        <f>VLOOKUP(B169,HIS退!B:F,5,FALSE)</f>
        <v>-38</v>
      </c>
      <c r="O169" t="str">
        <f t="shared" si="4"/>
        <v/>
      </c>
      <c r="P169" t="str">
        <f>VLOOKUP(B169,HIS退!B:I,8,FALSE)</f>
        <v>1</v>
      </c>
      <c r="Q169" s="38">
        <f>VLOOKUP(C169,招行退!B:D,3,FALSE)</f>
        <v>38</v>
      </c>
      <c r="R169" t="str">
        <f t="shared" si="5"/>
        <v/>
      </c>
      <c r="S169" t="str">
        <f>VLOOKUP(C169,招行退!B:S,18,FALSE)</f>
        <v>P</v>
      </c>
    </row>
    <row r="170" spans="1:19" ht="14.25" hidden="1">
      <c r="A170" s="17">
        <v>42894.72320601852</v>
      </c>
      <c r="B170">
        <v>105086</v>
      </c>
      <c r="C170" t="s">
        <v>483</v>
      </c>
      <c r="D170" t="s">
        <v>484</v>
      </c>
      <c r="F170" s="15">
        <v>1000</v>
      </c>
      <c r="G170" t="s">
        <v>31</v>
      </c>
      <c r="H170" t="s">
        <v>31</v>
      </c>
      <c r="I170" t="s">
        <v>72</v>
      </c>
      <c r="J170" t="s">
        <v>45</v>
      </c>
      <c r="K170" t="s">
        <v>73</v>
      </c>
      <c r="L170" t="s">
        <v>1099</v>
      </c>
      <c r="M170" t="s">
        <v>1100</v>
      </c>
      <c r="N170">
        <f>VLOOKUP(B170,HIS退!B:F,5,FALSE)</f>
        <v>-1000</v>
      </c>
      <c r="O170" t="str">
        <f t="shared" si="4"/>
        <v/>
      </c>
      <c r="P170" t="str">
        <f>VLOOKUP(B170,HIS退!B:I,8,FALSE)</f>
        <v>1</v>
      </c>
      <c r="Q170" s="38">
        <f>VLOOKUP(C170,招行退!B:D,3,FALSE)</f>
        <v>1000</v>
      </c>
      <c r="R170" t="str">
        <f t="shared" si="5"/>
        <v/>
      </c>
      <c r="S170" t="str">
        <f>VLOOKUP(C170,招行退!B:S,18,FALSE)</f>
        <v>P</v>
      </c>
    </row>
    <row r="171" spans="1:19" ht="14.25" hidden="1">
      <c r="A171" s="17">
        <v>42894.763368055559</v>
      </c>
      <c r="B171">
        <v>105580</v>
      </c>
      <c r="D171" t="s">
        <v>1101</v>
      </c>
      <c r="F171" s="15">
        <v>248</v>
      </c>
      <c r="G171" t="s">
        <v>31</v>
      </c>
      <c r="H171" t="s">
        <v>31</v>
      </c>
      <c r="I171" t="s">
        <v>74</v>
      </c>
      <c r="J171" t="s">
        <v>71</v>
      </c>
      <c r="K171" t="s">
        <v>73</v>
      </c>
      <c r="L171" t="s">
        <v>1102</v>
      </c>
      <c r="M171" t="s">
        <v>1103</v>
      </c>
      <c r="N171">
        <f>VLOOKUP(B171,HIS退!B:F,5,FALSE)</f>
        <v>-248</v>
      </c>
      <c r="O171" t="str">
        <f t="shared" si="4"/>
        <v/>
      </c>
      <c r="P171" t="str">
        <f>VLOOKUP(B171,HIS退!B:I,8,FALSE)</f>
        <v>9</v>
      </c>
      <c r="Q171" s="38" t="e">
        <f>VLOOKUP(C171,招行退!B:D,3,FALSE)</f>
        <v>#N/A</v>
      </c>
      <c r="R171" t="e">
        <f t="shared" si="5"/>
        <v>#N/A</v>
      </c>
      <c r="S171" t="e">
        <f>VLOOKUP(C171,招行退!B:S,18,FALSE)</f>
        <v>#N/A</v>
      </c>
    </row>
    <row r="172" spans="1:19" ht="14.25" hidden="1">
      <c r="A172" s="17">
        <v>42894.764421296299</v>
      </c>
      <c r="B172">
        <v>105586</v>
      </c>
      <c r="C172" t="s">
        <v>486</v>
      </c>
      <c r="D172" t="s">
        <v>487</v>
      </c>
      <c r="F172" s="15">
        <v>28</v>
      </c>
      <c r="G172" t="s">
        <v>31</v>
      </c>
      <c r="H172" t="s">
        <v>31</v>
      </c>
      <c r="I172" t="s">
        <v>72</v>
      </c>
      <c r="J172" t="s">
        <v>45</v>
      </c>
      <c r="K172" t="s">
        <v>73</v>
      </c>
      <c r="L172" t="s">
        <v>1104</v>
      </c>
      <c r="M172" t="s">
        <v>1105</v>
      </c>
      <c r="N172">
        <f>VLOOKUP(B172,HIS退!B:F,5,FALSE)</f>
        <v>-28</v>
      </c>
      <c r="O172" t="str">
        <f t="shared" si="4"/>
        <v/>
      </c>
      <c r="P172" t="str">
        <f>VLOOKUP(B172,HIS退!B:I,8,FALSE)</f>
        <v>1</v>
      </c>
      <c r="Q172" s="38">
        <f>VLOOKUP(C172,招行退!B:D,3,FALSE)</f>
        <v>28</v>
      </c>
      <c r="R172" t="str">
        <f t="shared" si="5"/>
        <v/>
      </c>
      <c r="S172" t="str">
        <f>VLOOKUP(C172,招行退!B:S,18,FALSE)</f>
        <v>P</v>
      </c>
    </row>
    <row r="173" spans="1:19" s="40" customFormat="1" ht="14.25" hidden="1">
      <c r="A173" s="17">
        <v>42894.894004629627</v>
      </c>
      <c r="B173">
        <v>105957</v>
      </c>
      <c r="C173" t="s">
        <v>489</v>
      </c>
      <c r="D173" t="s">
        <v>490</v>
      </c>
      <c r="E173"/>
      <c r="F173" s="15">
        <v>96</v>
      </c>
      <c r="G173" t="s">
        <v>31</v>
      </c>
      <c r="H173" t="s">
        <v>31</v>
      </c>
      <c r="I173" t="s">
        <v>74</v>
      </c>
      <c r="J173" t="s">
        <v>2978</v>
      </c>
      <c r="K173" t="s">
        <v>73</v>
      </c>
      <c r="L173" t="s">
        <v>1106</v>
      </c>
      <c r="M173" t="s">
        <v>1107</v>
      </c>
      <c r="N173">
        <f>VLOOKUP(B173,HIS退!B:F,5,FALSE)</f>
        <v>-96</v>
      </c>
      <c r="O173" t="str">
        <f t="shared" si="4"/>
        <v/>
      </c>
      <c r="P173" t="str">
        <f>VLOOKUP(B173,HIS退!B:I,8,FALSE)</f>
        <v>9</v>
      </c>
      <c r="Q173" s="38">
        <f>VLOOKUP(C173,招行退!B:D,3,FALSE)</f>
        <v>96</v>
      </c>
      <c r="R173" t="str">
        <f t="shared" si="5"/>
        <v/>
      </c>
      <c r="S173" t="str">
        <f>VLOOKUP(C173,招行退!B:S,18,FALSE)</f>
        <v>R</v>
      </c>
    </row>
    <row r="174" spans="1:19" ht="14.25" hidden="1">
      <c r="A174" s="17">
        <v>42894.912569444445</v>
      </c>
      <c r="B174">
        <v>105999</v>
      </c>
      <c r="C174" t="s">
        <v>492</v>
      </c>
      <c r="D174" t="s">
        <v>493</v>
      </c>
      <c r="F174" s="15">
        <v>20</v>
      </c>
      <c r="G174" t="s">
        <v>31</v>
      </c>
      <c r="H174" t="s">
        <v>31</v>
      </c>
      <c r="I174" t="s">
        <v>72</v>
      </c>
      <c r="J174" t="s">
        <v>45</v>
      </c>
      <c r="K174" t="s">
        <v>73</v>
      </c>
      <c r="L174" t="s">
        <v>1108</v>
      </c>
      <c r="M174" t="s">
        <v>1109</v>
      </c>
      <c r="N174">
        <f>VLOOKUP(B174,HIS退!B:F,5,FALSE)</f>
        <v>-20</v>
      </c>
      <c r="O174" t="str">
        <f t="shared" si="4"/>
        <v/>
      </c>
      <c r="P174" t="str">
        <f>VLOOKUP(B174,HIS退!B:I,8,FALSE)</f>
        <v>1</v>
      </c>
      <c r="Q174" s="38">
        <f>VLOOKUP(C174,招行退!B:D,3,FALSE)</f>
        <v>20</v>
      </c>
      <c r="R174" t="str">
        <f t="shared" si="5"/>
        <v/>
      </c>
      <c r="S174" t="str">
        <f>VLOOKUP(C174,招行退!B:S,18,FALSE)</f>
        <v>P</v>
      </c>
    </row>
    <row r="175" spans="1:19" ht="14.25" hidden="1">
      <c r="A175" s="17">
        <v>42894.913217592592</v>
      </c>
      <c r="B175">
        <v>106002</v>
      </c>
      <c r="C175" t="s">
        <v>495</v>
      </c>
      <c r="D175" t="s">
        <v>496</v>
      </c>
      <c r="F175" s="15">
        <v>14</v>
      </c>
      <c r="G175" t="s">
        <v>31</v>
      </c>
      <c r="H175" t="s">
        <v>31</v>
      </c>
      <c r="I175" t="s">
        <v>72</v>
      </c>
      <c r="J175" t="s">
        <v>45</v>
      </c>
      <c r="K175" t="s">
        <v>73</v>
      </c>
      <c r="L175" t="s">
        <v>1110</v>
      </c>
      <c r="M175" t="s">
        <v>1111</v>
      </c>
      <c r="N175">
        <f>VLOOKUP(B175,HIS退!B:F,5,FALSE)</f>
        <v>-14</v>
      </c>
      <c r="O175" t="str">
        <f t="shared" si="4"/>
        <v/>
      </c>
      <c r="P175" t="str">
        <f>VLOOKUP(B175,HIS退!B:I,8,FALSE)</f>
        <v>1</v>
      </c>
      <c r="Q175" s="38">
        <f>VLOOKUP(C175,招行退!B:D,3,FALSE)</f>
        <v>14</v>
      </c>
      <c r="R175" t="str">
        <f t="shared" si="5"/>
        <v/>
      </c>
      <c r="S175" t="str">
        <f>VLOOKUP(C175,招行退!B:S,18,FALSE)</f>
        <v>P</v>
      </c>
    </row>
    <row r="176" spans="1:19" ht="14.25" hidden="1">
      <c r="A176" s="17">
        <v>42895.313692129632</v>
      </c>
      <c r="B176">
        <v>106714</v>
      </c>
      <c r="C176" t="s">
        <v>498</v>
      </c>
      <c r="D176" t="s">
        <v>499</v>
      </c>
      <c r="F176" s="15">
        <v>200</v>
      </c>
      <c r="G176" t="s">
        <v>31</v>
      </c>
      <c r="H176" t="s">
        <v>31</v>
      </c>
      <c r="I176" t="s">
        <v>72</v>
      </c>
      <c r="J176" t="s">
        <v>45</v>
      </c>
      <c r="K176" t="s">
        <v>73</v>
      </c>
      <c r="L176" t="s">
        <v>1112</v>
      </c>
      <c r="M176" t="s">
        <v>1113</v>
      </c>
      <c r="N176">
        <f>VLOOKUP(B176,HIS退!B:F,5,FALSE)</f>
        <v>-200</v>
      </c>
      <c r="O176" t="str">
        <f t="shared" si="4"/>
        <v/>
      </c>
      <c r="P176" t="str">
        <f>VLOOKUP(B176,HIS退!B:I,8,FALSE)</f>
        <v>1</v>
      </c>
      <c r="Q176" s="38">
        <f>VLOOKUP(C176,招行退!B:D,3,FALSE)</f>
        <v>200</v>
      </c>
      <c r="R176" t="str">
        <f t="shared" si="5"/>
        <v/>
      </c>
      <c r="S176" t="str">
        <f>VLOOKUP(C176,招行退!B:S,18,FALSE)</f>
        <v>P</v>
      </c>
    </row>
    <row r="177" spans="1:19" ht="14.25" hidden="1">
      <c r="A177" s="17">
        <v>42895.370856481481</v>
      </c>
      <c r="B177">
        <v>109549</v>
      </c>
      <c r="C177" t="s">
        <v>501</v>
      </c>
      <c r="D177" t="s">
        <v>502</v>
      </c>
      <c r="F177" s="15">
        <v>1014</v>
      </c>
      <c r="G177" t="s">
        <v>31</v>
      </c>
      <c r="H177" t="s">
        <v>31</v>
      </c>
      <c r="I177" t="s">
        <v>72</v>
      </c>
      <c r="J177" t="s">
        <v>45</v>
      </c>
      <c r="K177" t="s">
        <v>73</v>
      </c>
      <c r="L177" t="s">
        <v>1114</v>
      </c>
      <c r="M177" t="s">
        <v>1115</v>
      </c>
      <c r="N177">
        <f>VLOOKUP(B177,HIS退!B:F,5,FALSE)</f>
        <v>-1014</v>
      </c>
      <c r="O177" t="str">
        <f t="shared" si="4"/>
        <v/>
      </c>
      <c r="P177" t="str">
        <f>VLOOKUP(B177,HIS退!B:I,8,FALSE)</f>
        <v>1</v>
      </c>
      <c r="Q177" s="38">
        <f>VLOOKUP(C177,招行退!B:D,3,FALSE)</f>
        <v>1014</v>
      </c>
      <c r="R177" t="str">
        <f t="shared" si="5"/>
        <v/>
      </c>
      <c r="S177" t="str">
        <f>VLOOKUP(C177,招行退!B:S,18,FALSE)</f>
        <v>P</v>
      </c>
    </row>
    <row r="178" spans="1:19" ht="14.25" hidden="1">
      <c r="A178" s="17">
        <v>42895.37222222222</v>
      </c>
      <c r="B178">
        <v>109668</v>
      </c>
      <c r="C178" t="s">
        <v>504</v>
      </c>
      <c r="D178" t="s">
        <v>505</v>
      </c>
      <c r="F178" s="15">
        <v>779</v>
      </c>
      <c r="G178" t="s">
        <v>53</v>
      </c>
      <c r="H178" t="s">
        <v>31</v>
      </c>
      <c r="I178" t="s">
        <v>72</v>
      </c>
      <c r="J178" t="s">
        <v>45</v>
      </c>
      <c r="K178" t="s">
        <v>73</v>
      </c>
      <c r="L178" t="s">
        <v>1116</v>
      </c>
      <c r="M178" t="s">
        <v>1117</v>
      </c>
      <c r="N178">
        <f>VLOOKUP(B178,HIS退!B:F,5,FALSE)</f>
        <v>-779</v>
      </c>
      <c r="O178" t="str">
        <f t="shared" si="4"/>
        <v/>
      </c>
      <c r="P178" t="str">
        <f>VLOOKUP(B178,HIS退!B:I,8,FALSE)</f>
        <v>1</v>
      </c>
      <c r="Q178" s="38">
        <f>VLOOKUP(C178,招行退!B:D,3,FALSE)</f>
        <v>779</v>
      </c>
      <c r="R178" t="str">
        <f t="shared" si="5"/>
        <v/>
      </c>
      <c r="S178" t="str">
        <f>VLOOKUP(C178,招行退!B:S,18,FALSE)</f>
        <v>P</v>
      </c>
    </row>
    <row r="179" spans="1:19" ht="14.25" hidden="1">
      <c r="A179" s="17">
        <v>42895.37363425926</v>
      </c>
      <c r="B179">
        <v>109778</v>
      </c>
      <c r="C179" t="s">
        <v>507</v>
      </c>
      <c r="D179" t="s">
        <v>508</v>
      </c>
      <c r="F179" s="15">
        <v>7900</v>
      </c>
      <c r="G179" t="s">
        <v>31</v>
      </c>
      <c r="H179" t="s">
        <v>31</v>
      </c>
      <c r="I179" t="s">
        <v>72</v>
      </c>
      <c r="J179" t="s">
        <v>45</v>
      </c>
      <c r="K179" t="s">
        <v>73</v>
      </c>
      <c r="L179" t="s">
        <v>1118</v>
      </c>
      <c r="M179" t="s">
        <v>1119</v>
      </c>
      <c r="N179">
        <f>VLOOKUP(B179,HIS退!B:F,5,FALSE)</f>
        <v>-7900</v>
      </c>
      <c r="O179" t="str">
        <f t="shared" si="4"/>
        <v/>
      </c>
      <c r="P179" t="str">
        <f>VLOOKUP(B179,HIS退!B:I,8,FALSE)</f>
        <v>1</v>
      </c>
      <c r="Q179" s="38">
        <f>VLOOKUP(C179,招行退!B:D,3,FALSE)</f>
        <v>7900</v>
      </c>
      <c r="R179" t="str">
        <f t="shared" si="5"/>
        <v/>
      </c>
      <c r="S179" t="str">
        <f>VLOOKUP(C179,招行退!B:S,18,FALSE)</f>
        <v>P</v>
      </c>
    </row>
    <row r="180" spans="1:19" ht="14.25" hidden="1">
      <c r="A180" s="17">
        <v>42895.37641203704</v>
      </c>
      <c r="B180">
        <v>109990</v>
      </c>
      <c r="C180" t="s">
        <v>510</v>
      </c>
      <c r="D180" t="s">
        <v>511</v>
      </c>
      <c r="F180" s="15">
        <v>1782</v>
      </c>
      <c r="G180" t="s">
        <v>31</v>
      </c>
      <c r="H180" t="s">
        <v>31</v>
      </c>
      <c r="I180" t="s">
        <v>72</v>
      </c>
      <c r="J180" t="s">
        <v>45</v>
      </c>
      <c r="K180" t="s">
        <v>73</v>
      </c>
      <c r="L180" t="s">
        <v>1120</v>
      </c>
      <c r="M180" t="s">
        <v>1121</v>
      </c>
      <c r="N180">
        <f>VLOOKUP(B180,HIS退!B:F,5,FALSE)</f>
        <v>-1782</v>
      </c>
      <c r="O180" t="str">
        <f t="shared" si="4"/>
        <v/>
      </c>
      <c r="P180" t="str">
        <f>VLOOKUP(B180,HIS退!B:I,8,FALSE)</f>
        <v>1</v>
      </c>
      <c r="Q180" s="38">
        <f>VLOOKUP(C180,招行退!B:D,3,FALSE)</f>
        <v>1782</v>
      </c>
      <c r="R180" t="str">
        <f t="shared" si="5"/>
        <v/>
      </c>
      <c r="S180" t="str">
        <f>VLOOKUP(C180,招行退!B:S,18,FALSE)</f>
        <v>P</v>
      </c>
    </row>
    <row r="181" spans="1:19" ht="14.25" hidden="1">
      <c r="A181" s="17">
        <v>42895.379293981481</v>
      </c>
      <c r="B181">
        <v>110183</v>
      </c>
      <c r="D181" t="s">
        <v>1122</v>
      </c>
      <c r="F181" s="15">
        <v>190</v>
      </c>
      <c r="G181" t="s">
        <v>31</v>
      </c>
      <c r="H181" t="s">
        <v>31</v>
      </c>
      <c r="I181" t="s">
        <v>74</v>
      </c>
      <c r="J181" t="s">
        <v>71</v>
      </c>
      <c r="K181" t="s">
        <v>73</v>
      </c>
      <c r="L181" t="s">
        <v>1123</v>
      </c>
      <c r="M181" t="s">
        <v>1124</v>
      </c>
      <c r="N181">
        <f>VLOOKUP(B181,HIS退!B:F,5,FALSE)</f>
        <v>-190</v>
      </c>
      <c r="O181" t="str">
        <f t="shared" si="4"/>
        <v/>
      </c>
      <c r="P181" t="str">
        <f>VLOOKUP(B181,HIS退!B:I,8,FALSE)</f>
        <v>9</v>
      </c>
      <c r="Q181" s="38" t="e">
        <f>VLOOKUP(C181,招行退!B:D,3,FALSE)</f>
        <v>#N/A</v>
      </c>
      <c r="R181" t="e">
        <f t="shared" si="5"/>
        <v>#N/A</v>
      </c>
      <c r="S181" t="e">
        <f>VLOOKUP(C181,招行退!B:S,18,FALSE)</f>
        <v>#N/A</v>
      </c>
    </row>
    <row r="182" spans="1:19" ht="14.25" hidden="1">
      <c r="A182" s="17">
        <v>42895.379872685182</v>
      </c>
      <c r="B182">
        <v>0</v>
      </c>
      <c r="D182" t="s">
        <v>1122</v>
      </c>
      <c r="F182" s="15">
        <v>200</v>
      </c>
      <c r="G182" t="s">
        <v>31</v>
      </c>
      <c r="H182" t="s">
        <v>31</v>
      </c>
      <c r="I182" t="s">
        <v>75</v>
      </c>
      <c r="J182" t="s">
        <v>75</v>
      </c>
      <c r="K182" t="s">
        <v>73</v>
      </c>
      <c r="L182" t="s">
        <v>1125</v>
      </c>
      <c r="M182" t="s">
        <v>1126</v>
      </c>
      <c r="N182" t="e">
        <f>VLOOKUP(B182,HIS退!B:F,5,FALSE)</f>
        <v>#N/A</v>
      </c>
      <c r="O182" t="e">
        <f t="shared" si="4"/>
        <v>#N/A</v>
      </c>
      <c r="P182" t="e">
        <f>VLOOKUP(B182,HIS退!B:I,8,FALSE)</f>
        <v>#N/A</v>
      </c>
      <c r="Q182" s="38" t="e">
        <f>VLOOKUP(C182,招行退!B:D,3,FALSE)</f>
        <v>#N/A</v>
      </c>
      <c r="R182" t="e">
        <f t="shared" si="5"/>
        <v>#N/A</v>
      </c>
      <c r="S182" t="e">
        <f>VLOOKUP(C182,招行退!B:S,18,FALSE)</f>
        <v>#N/A</v>
      </c>
    </row>
    <row r="183" spans="1:19" ht="14.25" hidden="1">
      <c r="A183" s="17">
        <v>42895.385393518518</v>
      </c>
      <c r="B183">
        <v>110640</v>
      </c>
      <c r="C183" t="s">
        <v>513</v>
      </c>
      <c r="D183" t="s">
        <v>514</v>
      </c>
      <c r="F183" s="15">
        <v>280</v>
      </c>
      <c r="G183" t="s">
        <v>31</v>
      </c>
      <c r="H183" t="s">
        <v>31</v>
      </c>
      <c r="I183" t="s">
        <v>72</v>
      </c>
      <c r="J183" t="s">
        <v>45</v>
      </c>
      <c r="K183" t="s">
        <v>73</v>
      </c>
      <c r="L183" t="s">
        <v>1127</v>
      </c>
      <c r="M183" t="s">
        <v>1128</v>
      </c>
      <c r="N183">
        <f>VLOOKUP(B183,HIS退!B:F,5,FALSE)</f>
        <v>-280</v>
      </c>
      <c r="O183" t="str">
        <f t="shared" si="4"/>
        <v/>
      </c>
      <c r="P183" t="str">
        <f>VLOOKUP(B183,HIS退!B:I,8,FALSE)</f>
        <v>1</v>
      </c>
      <c r="Q183" s="38">
        <f>VLOOKUP(C183,招行退!B:D,3,FALSE)</f>
        <v>280</v>
      </c>
      <c r="R183" t="str">
        <f t="shared" si="5"/>
        <v/>
      </c>
      <c r="S183" t="str">
        <f>VLOOKUP(C183,招行退!B:S,18,FALSE)</f>
        <v>P</v>
      </c>
    </row>
    <row r="184" spans="1:19" ht="14.25" hidden="1">
      <c r="A184" s="17">
        <v>42895.408854166664</v>
      </c>
      <c r="B184">
        <v>112499</v>
      </c>
      <c r="C184" t="s">
        <v>516</v>
      </c>
      <c r="D184" t="s">
        <v>517</v>
      </c>
      <c r="F184" s="15">
        <v>1000</v>
      </c>
      <c r="G184" t="s">
        <v>31</v>
      </c>
      <c r="H184" t="s">
        <v>31</v>
      </c>
      <c r="I184" t="s">
        <v>72</v>
      </c>
      <c r="J184" t="s">
        <v>45</v>
      </c>
      <c r="K184" t="s">
        <v>73</v>
      </c>
      <c r="L184" t="s">
        <v>1129</v>
      </c>
      <c r="M184" t="s">
        <v>1130</v>
      </c>
      <c r="N184">
        <f>VLOOKUP(B184,HIS退!B:F,5,FALSE)</f>
        <v>-1000</v>
      </c>
      <c r="O184" t="str">
        <f t="shared" si="4"/>
        <v/>
      </c>
      <c r="P184" t="str">
        <f>VLOOKUP(B184,HIS退!B:I,8,FALSE)</f>
        <v>1</v>
      </c>
      <c r="Q184" s="38">
        <f>VLOOKUP(C184,招行退!B:D,3,FALSE)</f>
        <v>1000</v>
      </c>
      <c r="R184" t="str">
        <f t="shared" si="5"/>
        <v/>
      </c>
      <c r="S184" t="str">
        <f>VLOOKUP(C184,招行退!B:S,18,FALSE)</f>
        <v>P</v>
      </c>
    </row>
    <row r="185" spans="1:19" ht="14.25" hidden="1">
      <c r="A185" s="17">
        <v>42895.433749999997</v>
      </c>
      <c r="B185">
        <v>114349</v>
      </c>
      <c r="C185" t="s">
        <v>519</v>
      </c>
      <c r="D185" t="s">
        <v>520</v>
      </c>
      <c r="F185" s="15">
        <v>990</v>
      </c>
      <c r="G185" t="s">
        <v>31</v>
      </c>
      <c r="H185" t="s">
        <v>31</v>
      </c>
      <c r="I185" t="s">
        <v>72</v>
      </c>
      <c r="J185" t="s">
        <v>45</v>
      </c>
      <c r="K185" t="s">
        <v>73</v>
      </c>
      <c r="L185" t="s">
        <v>1131</v>
      </c>
      <c r="M185" t="s">
        <v>1132</v>
      </c>
      <c r="N185">
        <f>VLOOKUP(B185,HIS退!B:F,5,FALSE)</f>
        <v>-990</v>
      </c>
      <c r="O185" t="str">
        <f t="shared" si="4"/>
        <v/>
      </c>
      <c r="P185" t="str">
        <f>VLOOKUP(B185,HIS退!B:I,8,FALSE)</f>
        <v>1</v>
      </c>
      <c r="Q185" s="38">
        <f>VLOOKUP(C185,招行退!B:D,3,FALSE)</f>
        <v>990</v>
      </c>
      <c r="R185" t="str">
        <f t="shared" si="5"/>
        <v/>
      </c>
      <c r="S185" t="str">
        <f>VLOOKUP(C185,招行退!B:S,18,FALSE)</f>
        <v>P</v>
      </c>
    </row>
    <row r="186" spans="1:19" ht="14.25" hidden="1">
      <c r="A186" s="17">
        <v>42895.434479166666</v>
      </c>
      <c r="B186">
        <v>114415</v>
      </c>
      <c r="C186" t="s">
        <v>522</v>
      </c>
      <c r="D186" t="s">
        <v>523</v>
      </c>
      <c r="F186" s="15">
        <v>1600</v>
      </c>
      <c r="G186" t="s">
        <v>31</v>
      </c>
      <c r="H186" t="s">
        <v>31</v>
      </c>
      <c r="I186" t="s">
        <v>72</v>
      </c>
      <c r="J186" t="s">
        <v>45</v>
      </c>
      <c r="K186" t="s">
        <v>73</v>
      </c>
      <c r="L186" t="s">
        <v>1133</v>
      </c>
      <c r="M186" t="s">
        <v>1134</v>
      </c>
      <c r="N186">
        <f>VLOOKUP(B186,HIS退!B:F,5,FALSE)</f>
        <v>-1600</v>
      </c>
      <c r="O186" t="str">
        <f t="shared" si="4"/>
        <v/>
      </c>
      <c r="P186" t="str">
        <f>VLOOKUP(B186,HIS退!B:I,8,FALSE)</f>
        <v>1</v>
      </c>
      <c r="Q186" s="38">
        <f>VLOOKUP(C186,招行退!B:D,3,FALSE)</f>
        <v>1600</v>
      </c>
      <c r="R186" t="str">
        <f t="shared" si="5"/>
        <v/>
      </c>
      <c r="S186" t="str">
        <f>VLOOKUP(C186,招行退!B:S,18,FALSE)</f>
        <v>P</v>
      </c>
    </row>
    <row r="187" spans="1:19" ht="14.25" hidden="1">
      <c r="A187" s="17">
        <v>42895.461909722224</v>
      </c>
      <c r="B187">
        <v>116164</v>
      </c>
      <c r="D187" t="s">
        <v>1135</v>
      </c>
      <c r="F187" s="15">
        <v>500</v>
      </c>
      <c r="G187" t="s">
        <v>31</v>
      </c>
      <c r="H187" t="s">
        <v>31</v>
      </c>
      <c r="I187" t="s">
        <v>74</v>
      </c>
      <c r="J187" t="s">
        <v>71</v>
      </c>
      <c r="K187" t="s">
        <v>73</v>
      </c>
      <c r="L187" t="s">
        <v>1136</v>
      </c>
      <c r="M187" t="s">
        <v>1137</v>
      </c>
      <c r="N187">
        <f>VLOOKUP(B187,HIS退!B:F,5,FALSE)</f>
        <v>-500</v>
      </c>
      <c r="O187" t="str">
        <f t="shared" si="4"/>
        <v/>
      </c>
      <c r="P187" t="str">
        <f>VLOOKUP(B187,HIS退!B:I,8,FALSE)</f>
        <v>9</v>
      </c>
      <c r="Q187" s="38" t="e">
        <f>VLOOKUP(C187,招行退!B:D,3,FALSE)</f>
        <v>#N/A</v>
      </c>
      <c r="R187" t="e">
        <f t="shared" si="5"/>
        <v>#N/A</v>
      </c>
      <c r="S187" t="e">
        <f>VLOOKUP(C187,招行退!B:S,18,FALSE)</f>
        <v>#N/A</v>
      </c>
    </row>
    <row r="188" spans="1:19" ht="14.25" hidden="1">
      <c r="A188" s="17">
        <v>42895.462129629632</v>
      </c>
      <c r="B188">
        <v>0</v>
      </c>
      <c r="D188" t="s">
        <v>1135</v>
      </c>
      <c r="F188" s="15">
        <v>500</v>
      </c>
      <c r="G188" t="s">
        <v>31</v>
      </c>
      <c r="H188" t="s">
        <v>31</v>
      </c>
      <c r="I188" t="s">
        <v>75</v>
      </c>
      <c r="J188" t="s">
        <v>75</v>
      </c>
      <c r="K188" t="s">
        <v>73</v>
      </c>
      <c r="L188" t="s">
        <v>1138</v>
      </c>
      <c r="M188" t="s">
        <v>1139</v>
      </c>
      <c r="N188" t="e">
        <f>VLOOKUP(B188,HIS退!B:F,5,FALSE)</f>
        <v>#N/A</v>
      </c>
      <c r="O188" t="e">
        <f t="shared" si="4"/>
        <v>#N/A</v>
      </c>
      <c r="P188" t="e">
        <f>VLOOKUP(B188,HIS退!B:I,8,FALSE)</f>
        <v>#N/A</v>
      </c>
      <c r="Q188" s="38" t="e">
        <f>VLOOKUP(C188,招行退!B:D,3,FALSE)</f>
        <v>#N/A</v>
      </c>
      <c r="R188" t="e">
        <f t="shared" si="5"/>
        <v>#N/A</v>
      </c>
      <c r="S188" t="e">
        <f>VLOOKUP(C188,招行退!B:S,18,FALSE)</f>
        <v>#N/A</v>
      </c>
    </row>
    <row r="189" spans="1:19" ht="14.25" hidden="1">
      <c r="A189" s="17">
        <v>42895.463078703702</v>
      </c>
      <c r="B189">
        <v>116241</v>
      </c>
      <c r="C189" t="s">
        <v>525</v>
      </c>
      <c r="D189" t="s">
        <v>526</v>
      </c>
      <c r="F189" s="15">
        <v>1800</v>
      </c>
      <c r="G189" t="s">
        <v>31</v>
      </c>
      <c r="H189" t="s">
        <v>31</v>
      </c>
      <c r="I189" t="s">
        <v>72</v>
      </c>
      <c r="J189" t="s">
        <v>45</v>
      </c>
      <c r="K189" t="s">
        <v>73</v>
      </c>
      <c r="L189" t="s">
        <v>1140</v>
      </c>
      <c r="M189" t="s">
        <v>1141</v>
      </c>
      <c r="N189">
        <f>VLOOKUP(B189,HIS退!B:F,5,FALSE)</f>
        <v>-1800</v>
      </c>
      <c r="O189" t="str">
        <f t="shared" si="4"/>
        <v/>
      </c>
      <c r="P189" t="str">
        <f>VLOOKUP(B189,HIS退!B:I,8,FALSE)</f>
        <v>1</v>
      </c>
      <c r="Q189" s="38">
        <f>VLOOKUP(C189,招行退!B:D,3,FALSE)</f>
        <v>1800</v>
      </c>
      <c r="R189" t="str">
        <f t="shared" si="5"/>
        <v/>
      </c>
      <c r="S189" t="str">
        <f>VLOOKUP(C189,招行退!B:S,18,FALSE)</f>
        <v>P</v>
      </c>
    </row>
    <row r="190" spans="1:19" ht="14.25" hidden="1">
      <c r="A190" s="17">
        <v>42895.463692129626</v>
      </c>
      <c r="B190">
        <v>116270</v>
      </c>
      <c r="C190" t="s">
        <v>528</v>
      </c>
      <c r="D190" t="s">
        <v>529</v>
      </c>
      <c r="F190" s="15">
        <v>115</v>
      </c>
      <c r="G190" t="s">
        <v>31</v>
      </c>
      <c r="H190" t="s">
        <v>31</v>
      </c>
      <c r="I190" t="s">
        <v>72</v>
      </c>
      <c r="J190" t="s">
        <v>45</v>
      </c>
      <c r="K190" t="s">
        <v>73</v>
      </c>
      <c r="L190" t="s">
        <v>1142</v>
      </c>
      <c r="M190" t="s">
        <v>1143</v>
      </c>
      <c r="N190">
        <f>VLOOKUP(B190,HIS退!B:F,5,FALSE)</f>
        <v>-115</v>
      </c>
      <c r="O190" t="str">
        <f t="shared" si="4"/>
        <v/>
      </c>
      <c r="P190" t="str">
        <f>VLOOKUP(B190,HIS退!B:I,8,FALSE)</f>
        <v>1</v>
      </c>
      <c r="Q190" s="38">
        <f>VLOOKUP(C190,招行退!B:D,3,FALSE)</f>
        <v>115</v>
      </c>
      <c r="R190" t="str">
        <f t="shared" si="5"/>
        <v/>
      </c>
      <c r="S190" t="str">
        <f>VLOOKUP(C190,招行退!B:S,18,FALSE)</f>
        <v>P</v>
      </c>
    </row>
    <row r="191" spans="1:19" ht="14.25" hidden="1">
      <c r="A191" s="17">
        <v>42895.464699074073</v>
      </c>
      <c r="B191">
        <v>116344</v>
      </c>
      <c r="D191" t="s">
        <v>1144</v>
      </c>
      <c r="F191" s="15">
        <v>2500</v>
      </c>
      <c r="G191" t="s">
        <v>31</v>
      </c>
      <c r="H191" t="s">
        <v>31</v>
      </c>
      <c r="I191" t="s">
        <v>74</v>
      </c>
      <c r="J191" t="s">
        <v>71</v>
      </c>
      <c r="K191" t="s">
        <v>73</v>
      </c>
      <c r="L191" t="s">
        <v>1145</v>
      </c>
      <c r="M191" t="s">
        <v>1146</v>
      </c>
      <c r="N191">
        <f>VLOOKUP(B191,HIS退!B:F,5,FALSE)</f>
        <v>-2500</v>
      </c>
      <c r="O191" t="str">
        <f t="shared" si="4"/>
        <v/>
      </c>
      <c r="P191" t="str">
        <f>VLOOKUP(B191,HIS退!B:I,8,FALSE)</f>
        <v>9</v>
      </c>
      <c r="Q191" s="38" t="e">
        <f>VLOOKUP(C191,招行退!B:D,3,FALSE)</f>
        <v>#N/A</v>
      </c>
      <c r="R191" t="e">
        <f t="shared" si="5"/>
        <v>#N/A</v>
      </c>
      <c r="S191" t="e">
        <f>VLOOKUP(C191,招行退!B:S,18,FALSE)</f>
        <v>#N/A</v>
      </c>
    </row>
    <row r="192" spans="1:19" ht="14.25" hidden="1">
      <c r="A192" s="17">
        <v>42895.466423611113</v>
      </c>
      <c r="B192">
        <v>116456</v>
      </c>
      <c r="D192" t="s">
        <v>1144</v>
      </c>
      <c r="F192" s="15">
        <v>200</v>
      </c>
      <c r="G192" t="s">
        <v>31</v>
      </c>
      <c r="H192" t="s">
        <v>31</v>
      </c>
      <c r="I192" t="s">
        <v>74</v>
      </c>
      <c r="J192" t="s">
        <v>71</v>
      </c>
      <c r="K192" t="s">
        <v>73</v>
      </c>
      <c r="L192" t="s">
        <v>1147</v>
      </c>
      <c r="M192" t="s">
        <v>1148</v>
      </c>
      <c r="N192">
        <f>VLOOKUP(B192,HIS退!B:F,5,FALSE)</f>
        <v>-200</v>
      </c>
      <c r="O192" t="str">
        <f t="shared" si="4"/>
        <v/>
      </c>
      <c r="P192" t="str">
        <f>VLOOKUP(B192,HIS退!B:I,8,FALSE)</f>
        <v>9</v>
      </c>
      <c r="Q192" s="38" t="e">
        <f>VLOOKUP(C192,招行退!B:D,3,FALSE)</f>
        <v>#N/A</v>
      </c>
      <c r="R192" t="e">
        <f t="shared" si="5"/>
        <v>#N/A</v>
      </c>
      <c r="S192" t="e">
        <f>VLOOKUP(C192,招行退!B:S,18,FALSE)</f>
        <v>#N/A</v>
      </c>
    </row>
    <row r="193" spans="1:19" ht="14.25" hidden="1">
      <c r="A193" s="17">
        <v>42895.470706018517</v>
      </c>
      <c r="B193">
        <v>116726</v>
      </c>
      <c r="D193" t="s">
        <v>1149</v>
      </c>
      <c r="F193" s="15">
        <v>1000</v>
      </c>
      <c r="G193" t="s">
        <v>31</v>
      </c>
      <c r="H193" t="s">
        <v>31</v>
      </c>
      <c r="I193" t="s">
        <v>74</v>
      </c>
      <c r="J193" t="s">
        <v>71</v>
      </c>
      <c r="K193" t="s">
        <v>73</v>
      </c>
      <c r="L193" t="s">
        <v>1150</v>
      </c>
      <c r="M193" t="s">
        <v>1151</v>
      </c>
      <c r="N193">
        <f>VLOOKUP(B193,HIS退!B:F,5,FALSE)</f>
        <v>-1000</v>
      </c>
      <c r="O193" t="str">
        <f t="shared" si="4"/>
        <v/>
      </c>
      <c r="P193" t="str">
        <f>VLOOKUP(B193,HIS退!B:I,8,FALSE)</f>
        <v>9</v>
      </c>
      <c r="Q193" s="38" t="e">
        <f>VLOOKUP(C193,招行退!B:D,3,FALSE)</f>
        <v>#N/A</v>
      </c>
      <c r="R193" t="e">
        <f t="shared" si="5"/>
        <v>#N/A</v>
      </c>
      <c r="S193" t="e">
        <f>VLOOKUP(C193,招行退!B:S,18,FALSE)</f>
        <v>#N/A</v>
      </c>
    </row>
    <row r="194" spans="1:19" ht="14.25" hidden="1">
      <c r="A194" s="17">
        <v>42895.482488425929</v>
      </c>
      <c r="B194">
        <v>117382</v>
      </c>
      <c r="C194" t="s">
        <v>531</v>
      </c>
      <c r="D194" t="s">
        <v>532</v>
      </c>
      <c r="F194" s="15">
        <v>300</v>
      </c>
      <c r="G194" t="s">
        <v>53</v>
      </c>
      <c r="H194" t="s">
        <v>31</v>
      </c>
      <c r="I194" t="s">
        <v>72</v>
      </c>
      <c r="J194" t="s">
        <v>45</v>
      </c>
      <c r="K194" t="s">
        <v>73</v>
      </c>
      <c r="L194" t="s">
        <v>1152</v>
      </c>
      <c r="M194" t="s">
        <v>1153</v>
      </c>
      <c r="N194">
        <f>VLOOKUP(B194,HIS退!B:F,5,FALSE)</f>
        <v>-300</v>
      </c>
      <c r="O194" t="str">
        <f t="shared" si="4"/>
        <v/>
      </c>
      <c r="P194" t="str">
        <f>VLOOKUP(B194,HIS退!B:I,8,FALSE)</f>
        <v>1</v>
      </c>
      <c r="Q194" s="38">
        <f>VLOOKUP(C194,招行退!B:D,3,FALSE)</f>
        <v>300</v>
      </c>
      <c r="R194" t="str">
        <f t="shared" si="5"/>
        <v/>
      </c>
      <c r="S194" t="str">
        <f>VLOOKUP(C194,招行退!B:S,18,FALSE)</f>
        <v>P</v>
      </c>
    </row>
    <row r="195" spans="1:19" ht="14.25" hidden="1">
      <c r="A195" s="17">
        <v>42895.487384259257</v>
      </c>
      <c r="B195">
        <v>117588</v>
      </c>
      <c r="C195" t="s">
        <v>534</v>
      </c>
      <c r="D195" t="s">
        <v>321</v>
      </c>
      <c r="F195" s="15">
        <v>500</v>
      </c>
      <c r="G195" t="s">
        <v>31</v>
      </c>
      <c r="H195" t="s">
        <v>31</v>
      </c>
      <c r="I195" t="s">
        <v>72</v>
      </c>
      <c r="J195" t="s">
        <v>45</v>
      </c>
      <c r="K195" t="s">
        <v>73</v>
      </c>
      <c r="L195" t="s">
        <v>1154</v>
      </c>
      <c r="M195" t="s">
        <v>1155</v>
      </c>
      <c r="N195">
        <f>VLOOKUP(B195,HIS退!B:F,5,FALSE)</f>
        <v>-500</v>
      </c>
      <c r="O195" t="str">
        <f t="shared" ref="O195:O258" si="6">IF(N195=F195*-1,"",1)</f>
        <v/>
      </c>
      <c r="P195" t="str">
        <f>VLOOKUP(B195,HIS退!B:I,8,FALSE)</f>
        <v>1</v>
      </c>
      <c r="Q195" s="38">
        <f>VLOOKUP(C195,招行退!B:D,3,FALSE)</f>
        <v>500</v>
      </c>
      <c r="R195" t="str">
        <f t="shared" ref="R195:R258" si="7">IF(F195=Q195,"",1)</f>
        <v/>
      </c>
      <c r="S195" t="str">
        <f>VLOOKUP(C195,招行退!B:S,18,FALSE)</f>
        <v>P</v>
      </c>
    </row>
    <row r="196" spans="1:19" ht="14.25" hidden="1">
      <c r="A196" s="17">
        <v>42895.49423611111</v>
      </c>
      <c r="B196">
        <v>117895</v>
      </c>
      <c r="C196" t="s">
        <v>535</v>
      </c>
      <c r="D196" t="s">
        <v>536</v>
      </c>
      <c r="F196" s="15">
        <v>203</v>
      </c>
      <c r="G196" t="s">
        <v>31</v>
      </c>
      <c r="H196" t="s">
        <v>31</v>
      </c>
      <c r="I196" t="s">
        <v>72</v>
      </c>
      <c r="J196" t="s">
        <v>45</v>
      </c>
      <c r="K196" t="s">
        <v>73</v>
      </c>
      <c r="L196" t="s">
        <v>1156</v>
      </c>
      <c r="M196" t="s">
        <v>1157</v>
      </c>
      <c r="N196">
        <f>VLOOKUP(B196,HIS退!B:F,5,FALSE)</f>
        <v>-203</v>
      </c>
      <c r="O196" t="str">
        <f t="shared" si="6"/>
        <v/>
      </c>
      <c r="P196" t="str">
        <f>VLOOKUP(B196,HIS退!B:I,8,FALSE)</f>
        <v>1</v>
      </c>
      <c r="Q196" s="38">
        <f>VLOOKUP(C196,招行退!B:D,3,FALSE)</f>
        <v>203</v>
      </c>
      <c r="R196" t="str">
        <f t="shared" si="7"/>
        <v/>
      </c>
      <c r="S196" t="str">
        <f>VLOOKUP(C196,招行退!B:S,18,FALSE)</f>
        <v>P</v>
      </c>
    </row>
    <row r="197" spans="1:19" ht="14.25" hidden="1">
      <c r="A197" s="17">
        <v>42895.495300925926</v>
      </c>
      <c r="B197">
        <v>117940</v>
      </c>
      <c r="C197" t="s">
        <v>538</v>
      </c>
      <c r="D197" t="s">
        <v>539</v>
      </c>
      <c r="F197" s="15">
        <v>94</v>
      </c>
      <c r="G197" t="s">
        <v>31</v>
      </c>
      <c r="H197" t="s">
        <v>31</v>
      </c>
      <c r="I197" t="s">
        <v>72</v>
      </c>
      <c r="J197" t="s">
        <v>45</v>
      </c>
      <c r="K197" t="s">
        <v>73</v>
      </c>
      <c r="L197" t="s">
        <v>1158</v>
      </c>
      <c r="M197" t="s">
        <v>1159</v>
      </c>
      <c r="N197">
        <f>VLOOKUP(B197,HIS退!B:F,5,FALSE)</f>
        <v>-94</v>
      </c>
      <c r="O197" t="str">
        <f t="shared" si="6"/>
        <v/>
      </c>
      <c r="P197" t="str">
        <f>VLOOKUP(B197,HIS退!B:I,8,FALSE)</f>
        <v>1</v>
      </c>
      <c r="Q197" s="38">
        <f>VLOOKUP(C197,招行退!B:D,3,FALSE)</f>
        <v>94</v>
      </c>
      <c r="R197" t="str">
        <f t="shared" si="7"/>
        <v/>
      </c>
      <c r="S197" t="str">
        <f>VLOOKUP(C197,招行退!B:S,18,FALSE)</f>
        <v>P</v>
      </c>
    </row>
    <row r="198" spans="1:19" ht="14.25" hidden="1">
      <c r="A198" s="17">
        <v>42895.502233796295</v>
      </c>
      <c r="B198">
        <v>118148</v>
      </c>
      <c r="C198" t="s">
        <v>541</v>
      </c>
      <c r="D198" t="s">
        <v>542</v>
      </c>
      <c r="F198" s="15">
        <v>155</v>
      </c>
      <c r="G198" t="s">
        <v>31</v>
      </c>
      <c r="H198" t="s">
        <v>31</v>
      </c>
      <c r="I198" t="s">
        <v>72</v>
      </c>
      <c r="J198" t="s">
        <v>45</v>
      </c>
      <c r="K198" t="s">
        <v>73</v>
      </c>
      <c r="L198" t="s">
        <v>1160</v>
      </c>
      <c r="M198" t="s">
        <v>1161</v>
      </c>
      <c r="N198">
        <f>VLOOKUP(B198,HIS退!B:F,5,FALSE)</f>
        <v>-155</v>
      </c>
      <c r="O198" t="str">
        <f t="shared" si="6"/>
        <v/>
      </c>
      <c r="P198" t="str">
        <f>VLOOKUP(B198,HIS退!B:I,8,FALSE)</f>
        <v>1</v>
      </c>
      <c r="Q198" s="38">
        <f>VLOOKUP(C198,招行退!B:D,3,FALSE)</f>
        <v>155</v>
      </c>
      <c r="R198" t="str">
        <f t="shared" si="7"/>
        <v/>
      </c>
      <c r="S198" t="str">
        <f>VLOOKUP(C198,招行退!B:S,18,FALSE)</f>
        <v>P</v>
      </c>
    </row>
    <row r="199" spans="1:19" s="40" customFormat="1" ht="14.25" hidden="1">
      <c r="A199" s="17">
        <v>42895.50445601852</v>
      </c>
      <c r="B199">
        <v>118195</v>
      </c>
      <c r="C199" t="s">
        <v>544</v>
      </c>
      <c r="D199" t="s">
        <v>545</v>
      </c>
      <c r="E199"/>
      <c r="F199" s="15">
        <v>1300</v>
      </c>
      <c r="G199" t="s">
        <v>31</v>
      </c>
      <c r="H199" t="s">
        <v>31</v>
      </c>
      <c r="I199" t="s">
        <v>74</v>
      </c>
      <c r="J199" t="s">
        <v>2978</v>
      </c>
      <c r="K199" t="s">
        <v>73</v>
      </c>
      <c r="L199" t="s">
        <v>1162</v>
      </c>
      <c r="M199" t="s">
        <v>1163</v>
      </c>
      <c r="N199">
        <f>VLOOKUP(B199,HIS退!B:F,5,FALSE)</f>
        <v>-1300</v>
      </c>
      <c r="O199" t="str">
        <f t="shared" si="6"/>
        <v/>
      </c>
      <c r="P199" t="str">
        <f>VLOOKUP(B199,HIS退!B:I,8,FALSE)</f>
        <v>9</v>
      </c>
      <c r="Q199" s="38">
        <f>VLOOKUP(C199,招行退!B:D,3,FALSE)</f>
        <v>1300</v>
      </c>
      <c r="R199" t="str">
        <f t="shared" si="7"/>
        <v/>
      </c>
      <c r="S199" t="str">
        <f>VLOOKUP(C199,招行退!B:S,18,FALSE)</f>
        <v>R</v>
      </c>
    </row>
    <row r="200" spans="1:19" ht="14.25" hidden="1">
      <c r="A200" s="17">
        <v>42895.511736111112</v>
      </c>
      <c r="B200">
        <v>118302</v>
      </c>
      <c r="D200" t="s">
        <v>987</v>
      </c>
      <c r="F200" s="15">
        <v>506</v>
      </c>
      <c r="G200" t="s">
        <v>31</v>
      </c>
      <c r="H200" t="s">
        <v>31</v>
      </c>
      <c r="I200" t="s">
        <v>74</v>
      </c>
      <c r="J200" t="s">
        <v>71</v>
      </c>
      <c r="K200" t="s">
        <v>73</v>
      </c>
      <c r="L200" t="s">
        <v>1164</v>
      </c>
      <c r="M200" t="s">
        <v>1165</v>
      </c>
      <c r="N200">
        <f>VLOOKUP(B200,HIS退!B:F,5,FALSE)</f>
        <v>-506</v>
      </c>
      <c r="O200" t="str">
        <f t="shared" si="6"/>
        <v/>
      </c>
      <c r="P200" t="str">
        <f>VLOOKUP(B200,HIS退!B:I,8,FALSE)</f>
        <v>9</v>
      </c>
      <c r="Q200" s="38" t="e">
        <f>VLOOKUP(C200,招行退!B:D,3,FALSE)</f>
        <v>#N/A</v>
      </c>
      <c r="R200" t="e">
        <f t="shared" si="7"/>
        <v>#N/A</v>
      </c>
      <c r="S200" t="e">
        <f>VLOOKUP(C200,招行退!B:S,18,FALSE)</f>
        <v>#N/A</v>
      </c>
    </row>
    <row r="201" spans="1:19" s="40" customFormat="1" ht="14.25" hidden="1">
      <c r="A201" s="17">
        <v>42895.513622685183</v>
      </c>
      <c r="B201">
        <v>118340</v>
      </c>
      <c r="C201" t="s">
        <v>547</v>
      </c>
      <c r="D201" t="s">
        <v>548</v>
      </c>
      <c r="E201"/>
      <c r="F201" s="15">
        <v>496</v>
      </c>
      <c r="G201" t="s">
        <v>31</v>
      </c>
      <c r="H201" t="s">
        <v>31</v>
      </c>
      <c r="I201" t="s">
        <v>74</v>
      </c>
      <c r="J201" t="s">
        <v>2978</v>
      </c>
      <c r="K201" t="s">
        <v>73</v>
      </c>
      <c r="L201" t="s">
        <v>1166</v>
      </c>
      <c r="M201" t="s">
        <v>1167</v>
      </c>
      <c r="N201">
        <f>VLOOKUP(B201,HIS退!B:F,5,FALSE)</f>
        <v>-496</v>
      </c>
      <c r="O201" t="str">
        <f t="shared" si="6"/>
        <v/>
      </c>
      <c r="P201" t="str">
        <f>VLOOKUP(B201,HIS退!B:I,8,FALSE)</f>
        <v>9</v>
      </c>
      <c r="Q201" s="38">
        <f>VLOOKUP(C201,招行退!B:D,3,FALSE)</f>
        <v>496</v>
      </c>
      <c r="R201" t="str">
        <f t="shared" si="7"/>
        <v/>
      </c>
      <c r="S201" t="str">
        <f>VLOOKUP(C201,招行退!B:S,18,FALSE)</f>
        <v>R</v>
      </c>
    </row>
    <row r="202" spans="1:19" ht="14.25" hidden="1">
      <c r="A202" s="17">
        <v>42895.539641203701</v>
      </c>
      <c r="B202">
        <v>118548</v>
      </c>
      <c r="C202" t="s">
        <v>550</v>
      </c>
      <c r="D202" t="s">
        <v>551</v>
      </c>
      <c r="F202" s="15">
        <v>447</v>
      </c>
      <c r="G202" t="s">
        <v>31</v>
      </c>
      <c r="H202" t="s">
        <v>31</v>
      </c>
      <c r="I202" t="s">
        <v>72</v>
      </c>
      <c r="J202" t="s">
        <v>45</v>
      </c>
      <c r="K202" t="s">
        <v>73</v>
      </c>
      <c r="L202" t="s">
        <v>1168</v>
      </c>
      <c r="M202" t="s">
        <v>1169</v>
      </c>
      <c r="N202">
        <f>VLOOKUP(B202,HIS退!B:F,5,FALSE)</f>
        <v>-447</v>
      </c>
      <c r="O202" t="str">
        <f t="shared" si="6"/>
        <v/>
      </c>
      <c r="P202" t="str">
        <f>VLOOKUP(B202,HIS退!B:I,8,FALSE)</f>
        <v>1</v>
      </c>
      <c r="Q202" s="38">
        <f>VLOOKUP(C202,招行退!B:D,3,FALSE)</f>
        <v>447</v>
      </c>
      <c r="R202" t="str">
        <f t="shared" si="7"/>
        <v/>
      </c>
      <c r="S202" t="str">
        <f>VLOOKUP(C202,招行退!B:S,18,FALSE)</f>
        <v>P</v>
      </c>
    </row>
    <row r="203" spans="1:19" ht="14.25" hidden="1">
      <c r="A203" s="17">
        <v>42895.555671296293</v>
      </c>
      <c r="B203">
        <v>118662</v>
      </c>
      <c r="C203" t="s">
        <v>553</v>
      </c>
      <c r="D203" t="s">
        <v>554</v>
      </c>
      <c r="F203" s="15">
        <v>1</v>
      </c>
      <c r="G203" t="s">
        <v>31</v>
      </c>
      <c r="H203" t="s">
        <v>31</v>
      </c>
      <c r="I203" t="s">
        <v>72</v>
      </c>
      <c r="J203" t="s">
        <v>45</v>
      </c>
      <c r="K203" t="s">
        <v>73</v>
      </c>
      <c r="L203" t="s">
        <v>1170</v>
      </c>
      <c r="M203" t="s">
        <v>1171</v>
      </c>
      <c r="N203">
        <f>VLOOKUP(B203,HIS退!B:F,5,FALSE)</f>
        <v>-1</v>
      </c>
      <c r="O203" t="str">
        <f t="shared" si="6"/>
        <v/>
      </c>
      <c r="P203" t="str">
        <f>VLOOKUP(B203,HIS退!B:I,8,FALSE)</f>
        <v>1</v>
      </c>
      <c r="Q203" s="38">
        <f>VLOOKUP(C203,招行退!B:D,3,FALSE)</f>
        <v>1</v>
      </c>
      <c r="R203" t="str">
        <f t="shared" si="7"/>
        <v/>
      </c>
      <c r="S203" t="str">
        <f>VLOOKUP(C203,招行退!B:S,18,FALSE)</f>
        <v>P</v>
      </c>
    </row>
    <row r="204" spans="1:19" ht="14.25" hidden="1">
      <c r="A204" s="17">
        <v>42895.562523148146</v>
      </c>
      <c r="B204">
        <v>118729</v>
      </c>
      <c r="C204" t="s">
        <v>556</v>
      </c>
      <c r="D204" t="s">
        <v>557</v>
      </c>
      <c r="F204" s="15">
        <v>13</v>
      </c>
      <c r="G204" t="s">
        <v>31</v>
      </c>
      <c r="H204" t="s">
        <v>31</v>
      </c>
      <c r="I204" t="s">
        <v>72</v>
      </c>
      <c r="J204" t="s">
        <v>45</v>
      </c>
      <c r="K204" t="s">
        <v>73</v>
      </c>
      <c r="L204" t="s">
        <v>1172</v>
      </c>
      <c r="M204" t="s">
        <v>1173</v>
      </c>
      <c r="N204">
        <f>VLOOKUP(B204,HIS退!B:F,5,FALSE)</f>
        <v>-13</v>
      </c>
      <c r="O204" t="str">
        <f t="shared" si="6"/>
        <v/>
      </c>
      <c r="P204" t="str">
        <f>VLOOKUP(B204,HIS退!B:I,8,FALSE)</f>
        <v>1</v>
      </c>
      <c r="Q204" s="38">
        <f>VLOOKUP(C204,招行退!B:D,3,FALSE)</f>
        <v>13</v>
      </c>
      <c r="R204" t="str">
        <f t="shared" si="7"/>
        <v/>
      </c>
      <c r="S204" t="str">
        <f>VLOOKUP(C204,招行退!B:S,18,FALSE)</f>
        <v>P</v>
      </c>
    </row>
    <row r="205" spans="1:19" ht="14.25" hidden="1">
      <c r="A205" s="17">
        <v>42895.563194444447</v>
      </c>
      <c r="B205">
        <v>118736</v>
      </c>
      <c r="C205" t="s">
        <v>559</v>
      </c>
      <c r="D205" t="s">
        <v>560</v>
      </c>
      <c r="F205" s="15">
        <v>23</v>
      </c>
      <c r="G205" t="s">
        <v>31</v>
      </c>
      <c r="H205" t="s">
        <v>31</v>
      </c>
      <c r="I205" t="s">
        <v>72</v>
      </c>
      <c r="J205" t="s">
        <v>45</v>
      </c>
      <c r="K205" t="s">
        <v>73</v>
      </c>
      <c r="L205" t="s">
        <v>1174</v>
      </c>
      <c r="M205" t="s">
        <v>1175</v>
      </c>
      <c r="N205">
        <f>VLOOKUP(B205,HIS退!B:F,5,FALSE)</f>
        <v>-23</v>
      </c>
      <c r="O205" t="str">
        <f t="shared" si="6"/>
        <v/>
      </c>
      <c r="P205" t="str">
        <f>VLOOKUP(B205,HIS退!B:I,8,FALSE)</f>
        <v>1</v>
      </c>
      <c r="Q205" s="38">
        <f>VLOOKUP(C205,招行退!B:D,3,FALSE)</f>
        <v>23</v>
      </c>
      <c r="R205" t="str">
        <f t="shared" si="7"/>
        <v/>
      </c>
      <c r="S205" t="str">
        <f>VLOOKUP(C205,招行退!B:S,18,FALSE)</f>
        <v>P</v>
      </c>
    </row>
    <row r="206" spans="1:19" ht="14.25" hidden="1">
      <c r="A206" s="17">
        <v>42895.604560185187</v>
      </c>
      <c r="B206">
        <v>119822</v>
      </c>
      <c r="C206" t="s">
        <v>562</v>
      </c>
      <c r="D206" t="s">
        <v>563</v>
      </c>
      <c r="F206" s="15">
        <v>800</v>
      </c>
      <c r="G206" t="s">
        <v>31</v>
      </c>
      <c r="H206" t="s">
        <v>31</v>
      </c>
      <c r="I206" t="s">
        <v>72</v>
      </c>
      <c r="J206" t="s">
        <v>45</v>
      </c>
      <c r="K206" t="s">
        <v>73</v>
      </c>
      <c r="L206" t="s">
        <v>1176</v>
      </c>
      <c r="M206" t="s">
        <v>1177</v>
      </c>
      <c r="N206">
        <f>VLOOKUP(B206,HIS退!B:F,5,FALSE)</f>
        <v>-800</v>
      </c>
      <c r="O206" t="str">
        <f t="shared" si="6"/>
        <v/>
      </c>
      <c r="P206" t="str">
        <f>VLOOKUP(B206,HIS退!B:I,8,FALSE)</f>
        <v>1</v>
      </c>
      <c r="Q206" s="38">
        <f>VLOOKUP(C206,招行退!B:D,3,FALSE)</f>
        <v>800</v>
      </c>
      <c r="R206" t="str">
        <f t="shared" si="7"/>
        <v/>
      </c>
      <c r="S206" t="str">
        <f>VLOOKUP(C206,招行退!B:S,18,FALSE)</f>
        <v>P</v>
      </c>
    </row>
    <row r="207" spans="1:19" ht="14.25" hidden="1">
      <c r="A207" s="17">
        <v>42895.605243055557</v>
      </c>
      <c r="B207">
        <v>119855</v>
      </c>
      <c r="C207" t="s">
        <v>565</v>
      </c>
      <c r="D207" t="s">
        <v>566</v>
      </c>
      <c r="F207" s="15">
        <v>889</v>
      </c>
      <c r="G207" t="s">
        <v>31</v>
      </c>
      <c r="H207" t="s">
        <v>31</v>
      </c>
      <c r="I207" t="s">
        <v>74</v>
      </c>
      <c r="J207" t="s">
        <v>71</v>
      </c>
      <c r="K207" t="s">
        <v>73</v>
      </c>
      <c r="L207" t="s">
        <v>1178</v>
      </c>
      <c r="M207" t="s">
        <v>1179</v>
      </c>
      <c r="N207">
        <f>VLOOKUP(B207,HIS退!B:F,5,FALSE)</f>
        <v>-889</v>
      </c>
      <c r="O207" t="str">
        <f t="shared" si="6"/>
        <v/>
      </c>
      <c r="P207" t="str">
        <f>VLOOKUP(B207,HIS退!B:I,8,FALSE)</f>
        <v>9</v>
      </c>
      <c r="Q207" s="38">
        <f>VLOOKUP(C207,招行退!B:D,3,FALSE)</f>
        <v>889</v>
      </c>
      <c r="R207" t="str">
        <f t="shared" si="7"/>
        <v/>
      </c>
      <c r="S207" t="str">
        <f>VLOOKUP(C207,招行退!B:S,18,FALSE)</f>
        <v>R</v>
      </c>
    </row>
    <row r="208" spans="1:19" ht="14.25" hidden="1">
      <c r="A208" s="17">
        <v>42895.607905092591</v>
      </c>
      <c r="B208">
        <v>120000</v>
      </c>
      <c r="C208" t="s">
        <v>568</v>
      </c>
      <c r="D208" t="s">
        <v>569</v>
      </c>
      <c r="F208" s="15">
        <v>844</v>
      </c>
      <c r="G208" t="s">
        <v>31</v>
      </c>
      <c r="H208" t="s">
        <v>31</v>
      </c>
      <c r="I208" t="s">
        <v>72</v>
      </c>
      <c r="J208" t="s">
        <v>45</v>
      </c>
      <c r="K208" t="s">
        <v>73</v>
      </c>
      <c r="L208" t="s">
        <v>1180</v>
      </c>
      <c r="M208" t="s">
        <v>1181</v>
      </c>
      <c r="N208">
        <f>VLOOKUP(B208,HIS退!B:F,5,FALSE)</f>
        <v>-844</v>
      </c>
      <c r="O208" t="str">
        <f t="shared" si="6"/>
        <v/>
      </c>
      <c r="P208" t="str">
        <f>VLOOKUP(B208,HIS退!B:I,8,FALSE)</f>
        <v>1</v>
      </c>
      <c r="Q208" s="38">
        <f>VLOOKUP(C208,招行退!B:D,3,FALSE)</f>
        <v>844</v>
      </c>
      <c r="R208" t="str">
        <f t="shared" si="7"/>
        <v/>
      </c>
      <c r="S208" t="str">
        <f>VLOOKUP(C208,招行退!B:S,18,FALSE)</f>
        <v>P</v>
      </c>
    </row>
    <row r="209" spans="1:19" ht="14.25" hidden="1">
      <c r="A209" s="17">
        <v>42895.611655092594</v>
      </c>
      <c r="B209">
        <v>120199</v>
      </c>
      <c r="C209" t="s">
        <v>571</v>
      </c>
      <c r="D209" t="s">
        <v>572</v>
      </c>
      <c r="F209" s="15">
        <v>370</v>
      </c>
      <c r="G209" t="s">
        <v>31</v>
      </c>
      <c r="H209" t="s">
        <v>31</v>
      </c>
      <c r="I209" t="s">
        <v>72</v>
      </c>
      <c r="J209" t="s">
        <v>45</v>
      </c>
      <c r="K209" t="s">
        <v>73</v>
      </c>
      <c r="L209" t="s">
        <v>1182</v>
      </c>
      <c r="M209" t="s">
        <v>1183</v>
      </c>
      <c r="N209">
        <f>VLOOKUP(B209,HIS退!B:F,5,FALSE)</f>
        <v>-370</v>
      </c>
      <c r="O209" t="str">
        <f t="shared" si="6"/>
        <v/>
      </c>
      <c r="P209" t="str">
        <f>VLOOKUP(B209,HIS退!B:I,8,FALSE)</f>
        <v>1</v>
      </c>
      <c r="Q209" s="38">
        <f>VLOOKUP(C209,招行退!B:D,3,FALSE)</f>
        <v>370</v>
      </c>
      <c r="R209" t="str">
        <f t="shared" si="7"/>
        <v/>
      </c>
      <c r="S209" t="str">
        <f>VLOOKUP(C209,招行退!B:S,18,FALSE)</f>
        <v>P</v>
      </c>
    </row>
    <row r="210" spans="1:19" ht="14.25" hidden="1">
      <c r="A210" s="17">
        <v>42895.612488425926</v>
      </c>
      <c r="B210">
        <v>120235</v>
      </c>
      <c r="C210" t="s">
        <v>574</v>
      </c>
      <c r="D210" t="s">
        <v>575</v>
      </c>
      <c r="F210" s="15">
        <v>800</v>
      </c>
      <c r="G210" t="s">
        <v>31</v>
      </c>
      <c r="H210" t="s">
        <v>31</v>
      </c>
      <c r="I210" t="s">
        <v>72</v>
      </c>
      <c r="J210" t="s">
        <v>45</v>
      </c>
      <c r="K210" t="s">
        <v>73</v>
      </c>
      <c r="L210" t="s">
        <v>1184</v>
      </c>
      <c r="M210" t="s">
        <v>1185</v>
      </c>
      <c r="N210">
        <f>VLOOKUP(B210,HIS退!B:F,5,FALSE)</f>
        <v>-800</v>
      </c>
      <c r="O210" t="str">
        <f t="shared" si="6"/>
        <v/>
      </c>
      <c r="P210" t="str">
        <f>VLOOKUP(B210,HIS退!B:I,8,FALSE)</f>
        <v>1</v>
      </c>
      <c r="Q210" s="38">
        <f>VLOOKUP(C210,招行退!B:D,3,FALSE)</f>
        <v>800</v>
      </c>
      <c r="R210" t="str">
        <f t="shared" si="7"/>
        <v/>
      </c>
      <c r="S210" t="str">
        <f>VLOOKUP(C210,招行退!B:S,18,FALSE)</f>
        <v>P</v>
      </c>
    </row>
    <row r="211" spans="1:19" ht="14.25" hidden="1">
      <c r="A211" s="17">
        <v>42895.621064814812</v>
      </c>
      <c r="B211">
        <v>120717</v>
      </c>
      <c r="D211" t="s">
        <v>1186</v>
      </c>
      <c r="F211" s="15">
        <v>138</v>
      </c>
      <c r="G211" t="s">
        <v>31</v>
      </c>
      <c r="H211" t="s">
        <v>31</v>
      </c>
      <c r="I211" t="s">
        <v>74</v>
      </c>
      <c r="J211" t="s">
        <v>71</v>
      </c>
      <c r="K211" t="s">
        <v>73</v>
      </c>
      <c r="L211" t="s">
        <v>1187</v>
      </c>
      <c r="M211" t="s">
        <v>1188</v>
      </c>
      <c r="N211">
        <f>VLOOKUP(B211,HIS退!B:F,5,FALSE)</f>
        <v>-138</v>
      </c>
      <c r="O211" t="str">
        <f t="shared" si="6"/>
        <v/>
      </c>
      <c r="P211" t="str">
        <f>VLOOKUP(B211,HIS退!B:I,8,FALSE)</f>
        <v>9</v>
      </c>
      <c r="Q211" s="38" t="e">
        <f>VLOOKUP(C211,招行退!B:D,3,FALSE)</f>
        <v>#N/A</v>
      </c>
      <c r="R211" t="e">
        <f t="shared" si="7"/>
        <v>#N/A</v>
      </c>
      <c r="S211" t="e">
        <f>VLOOKUP(C211,招行退!B:S,18,FALSE)</f>
        <v>#N/A</v>
      </c>
    </row>
    <row r="212" spans="1:19" ht="14.25" hidden="1">
      <c r="A212" s="17">
        <v>42895.624212962961</v>
      </c>
      <c r="B212">
        <v>120855</v>
      </c>
      <c r="C212" t="s">
        <v>577</v>
      </c>
      <c r="D212" t="s">
        <v>578</v>
      </c>
      <c r="F212" s="15">
        <v>152</v>
      </c>
      <c r="G212" t="s">
        <v>31</v>
      </c>
      <c r="H212" t="s">
        <v>31</v>
      </c>
      <c r="I212" t="s">
        <v>72</v>
      </c>
      <c r="J212" t="s">
        <v>45</v>
      </c>
      <c r="K212" t="s">
        <v>73</v>
      </c>
      <c r="L212" t="s">
        <v>1189</v>
      </c>
      <c r="M212" t="s">
        <v>1190</v>
      </c>
      <c r="N212">
        <f>VLOOKUP(B212,HIS退!B:F,5,FALSE)</f>
        <v>-152</v>
      </c>
      <c r="O212" t="str">
        <f t="shared" si="6"/>
        <v/>
      </c>
      <c r="P212" t="str">
        <f>VLOOKUP(B212,HIS退!B:I,8,FALSE)</f>
        <v>1</v>
      </c>
      <c r="Q212" s="38">
        <f>VLOOKUP(C212,招行退!B:D,3,FALSE)</f>
        <v>152</v>
      </c>
      <c r="R212" t="str">
        <f t="shared" si="7"/>
        <v/>
      </c>
      <c r="S212" t="str">
        <f>VLOOKUP(C212,招行退!B:S,18,FALSE)</f>
        <v>P</v>
      </c>
    </row>
    <row r="213" spans="1:19" ht="14.25" hidden="1">
      <c r="A213" s="17">
        <v>42895.64340277778</v>
      </c>
      <c r="B213">
        <v>121839</v>
      </c>
      <c r="D213" t="s">
        <v>953</v>
      </c>
      <c r="F213" s="15">
        <v>5599</v>
      </c>
      <c r="G213" t="s">
        <v>31</v>
      </c>
      <c r="H213" t="s">
        <v>31</v>
      </c>
      <c r="I213" t="s">
        <v>74</v>
      </c>
      <c r="J213" t="s">
        <v>71</v>
      </c>
      <c r="K213" t="s">
        <v>73</v>
      </c>
      <c r="L213" t="s">
        <v>1191</v>
      </c>
      <c r="M213" t="s">
        <v>1192</v>
      </c>
      <c r="N213">
        <f>VLOOKUP(B213,HIS退!B:F,5,FALSE)</f>
        <v>-5599</v>
      </c>
      <c r="O213" t="str">
        <f t="shared" si="6"/>
        <v/>
      </c>
      <c r="P213" t="str">
        <f>VLOOKUP(B213,HIS退!B:I,8,FALSE)</f>
        <v>9</v>
      </c>
      <c r="Q213" s="38" t="e">
        <f>VLOOKUP(C213,招行退!B:D,3,FALSE)</f>
        <v>#N/A</v>
      </c>
      <c r="R213" t="e">
        <f t="shared" si="7"/>
        <v>#N/A</v>
      </c>
      <c r="S213" t="e">
        <f>VLOOKUP(C213,招行退!B:S,18,FALSE)</f>
        <v>#N/A</v>
      </c>
    </row>
    <row r="214" spans="1:19" ht="14.25" hidden="1">
      <c r="A214" s="17">
        <v>42895.644293981481</v>
      </c>
      <c r="B214">
        <v>121894</v>
      </c>
      <c r="D214" t="s">
        <v>967</v>
      </c>
      <c r="F214" s="15">
        <v>5819</v>
      </c>
      <c r="G214" t="s">
        <v>31</v>
      </c>
      <c r="H214" t="s">
        <v>31</v>
      </c>
      <c r="I214" t="s">
        <v>74</v>
      </c>
      <c r="J214" t="s">
        <v>71</v>
      </c>
      <c r="K214" t="s">
        <v>73</v>
      </c>
      <c r="L214" t="s">
        <v>1193</v>
      </c>
      <c r="M214" t="s">
        <v>1194</v>
      </c>
      <c r="N214">
        <f>VLOOKUP(B214,HIS退!B:F,5,FALSE)</f>
        <v>-5819</v>
      </c>
      <c r="O214" t="str">
        <f t="shared" si="6"/>
        <v/>
      </c>
      <c r="P214" t="str">
        <f>VLOOKUP(B214,HIS退!B:I,8,FALSE)</f>
        <v>9</v>
      </c>
      <c r="Q214" s="38" t="e">
        <f>VLOOKUP(C214,招行退!B:D,3,FALSE)</f>
        <v>#N/A</v>
      </c>
      <c r="R214" t="e">
        <f t="shared" si="7"/>
        <v>#N/A</v>
      </c>
      <c r="S214" t="e">
        <f>VLOOKUP(C214,招行退!B:S,18,FALSE)</f>
        <v>#N/A</v>
      </c>
    </row>
    <row r="215" spans="1:19" ht="14.25" hidden="1">
      <c r="A215" s="17">
        <v>42895.644803240742</v>
      </c>
      <c r="B215">
        <v>121941</v>
      </c>
      <c r="C215" t="s">
        <v>580</v>
      </c>
      <c r="D215" t="s">
        <v>581</v>
      </c>
      <c r="F215" s="15">
        <v>20</v>
      </c>
      <c r="G215" t="s">
        <v>31</v>
      </c>
      <c r="H215" t="s">
        <v>31</v>
      </c>
      <c r="I215" t="s">
        <v>72</v>
      </c>
      <c r="J215" t="s">
        <v>45</v>
      </c>
      <c r="K215" t="s">
        <v>73</v>
      </c>
      <c r="L215" t="s">
        <v>1195</v>
      </c>
      <c r="M215" t="s">
        <v>1196</v>
      </c>
      <c r="N215">
        <f>VLOOKUP(B215,HIS退!B:F,5,FALSE)</f>
        <v>-20</v>
      </c>
      <c r="O215" t="str">
        <f t="shared" si="6"/>
        <v/>
      </c>
      <c r="P215" t="str">
        <f>VLOOKUP(B215,HIS退!B:I,8,FALSE)</f>
        <v>1</v>
      </c>
      <c r="Q215" s="38">
        <f>VLOOKUP(C215,招行退!B:D,3,FALSE)</f>
        <v>20</v>
      </c>
      <c r="R215" t="str">
        <f t="shared" si="7"/>
        <v/>
      </c>
      <c r="S215" t="str">
        <f>VLOOKUP(C215,招行退!B:S,18,FALSE)</f>
        <v>P</v>
      </c>
    </row>
    <row r="216" spans="1:19" ht="14.25" hidden="1">
      <c r="A216" s="17">
        <v>42895.644826388889</v>
      </c>
      <c r="B216">
        <v>121946</v>
      </c>
      <c r="D216" t="s">
        <v>1197</v>
      </c>
      <c r="F216" s="15">
        <v>1000</v>
      </c>
      <c r="G216" t="s">
        <v>31</v>
      </c>
      <c r="H216" t="s">
        <v>31</v>
      </c>
      <c r="I216" t="s">
        <v>74</v>
      </c>
      <c r="J216" t="s">
        <v>71</v>
      </c>
      <c r="K216" t="s">
        <v>73</v>
      </c>
      <c r="L216" t="s">
        <v>1198</v>
      </c>
      <c r="M216" t="s">
        <v>1199</v>
      </c>
      <c r="N216">
        <f>VLOOKUP(B216,HIS退!B:F,5,FALSE)</f>
        <v>-1000</v>
      </c>
      <c r="O216" t="str">
        <f t="shared" si="6"/>
        <v/>
      </c>
      <c r="P216" t="str">
        <f>VLOOKUP(B216,HIS退!B:I,8,FALSE)</f>
        <v>9</v>
      </c>
      <c r="Q216" s="38" t="e">
        <f>VLOOKUP(C216,招行退!B:D,3,FALSE)</f>
        <v>#N/A</v>
      </c>
      <c r="R216" t="e">
        <f t="shared" si="7"/>
        <v>#N/A</v>
      </c>
      <c r="S216" t="e">
        <f>VLOOKUP(C216,招行退!B:S,18,FALSE)</f>
        <v>#N/A</v>
      </c>
    </row>
    <row r="217" spans="1:19" ht="14.25" hidden="1">
      <c r="A217" s="17">
        <v>42895.645185185182</v>
      </c>
      <c r="B217">
        <v>0</v>
      </c>
      <c r="D217" t="s">
        <v>1197</v>
      </c>
      <c r="F217" s="15">
        <v>1000</v>
      </c>
      <c r="G217" t="s">
        <v>31</v>
      </c>
      <c r="H217" t="s">
        <v>31</v>
      </c>
      <c r="I217" t="s">
        <v>75</v>
      </c>
      <c r="J217" t="s">
        <v>75</v>
      </c>
      <c r="K217" t="s">
        <v>73</v>
      </c>
      <c r="L217" t="s">
        <v>1200</v>
      </c>
      <c r="M217" t="s">
        <v>1201</v>
      </c>
      <c r="N217" t="e">
        <f>VLOOKUP(B217,HIS退!B:F,5,FALSE)</f>
        <v>#N/A</v>
      </c>
      <c r="O217" t="e">
        <f t="shared" si="6"/>
        <v>#N/A</v>
      </c>
      <c r="P217" t="e">
        <f>VLOOKUP(B217,HIS退!B:I,8,FALSE)</f>
        <v>#N/A</v>
      </c>
      <c r="Q217" s="38" t="e">
        <f>VLOOKUP(C217,招行退!B:D,3,FALSE)</f>
        <v>#N/A</v>
      </c>
      <c r="R217" t="e">
        <f t="shared" si="7"/>
        <v>#N/A</v>
      </c>
      <c r="S217" t="e">
        <f>VLOOKUP(C217,招行退!B:S,18,FALSE)</f>
        <v>#N/A</v>
      </c>
    </row>
    <row r="218" spans="1:19" ht="14.25" hidden="1">
      <c r="A218" s="17">
        <v>42895.646643518521</v>
      </c>
      <c r="B218">
        <v>122048</v>
      </c>
      <c r="C218" t="s">
        <v>583</v>
      </c>
      <c r="D218" t="s">
        <v>584</v>
      </c>
      <c r="F218" s="15">
        <v>32</v>
      </c>
      <c r="G218" t="s">
        <v>31</v>
      </c>
      <c r="H218" t="s">
        <v>31</v>
      </c>
      <c r="I218" t="s">
        <v>72</v>
      </c>
      <c r="J218" t="s">
        <v>45</v>
      </c>
      <c r="K218" t="s">
        <v>73</v>
      </c>
      <c r="L218" t="s">
        <v>1202</v>
      </c>
      <c r="M218" t="s">
        <v>1203</v>
      </c>
      <c r="N218">
        <f>VLOOKUP(B218,HIS退!B:F,5,FALSE)</f>
        <v>-32</v>
      </c>
      <c r="O218" t="str">
        <f t="shared" si="6"/>
        <v/>
      </c>
      <c r="P218" t="str">
        <f>VLOOKUP(B218,HIS退!B:I,8,FALSE)</f>
        <v>1</v>
      </c>
      <c r="Q218" s="38">
        <f>VLOOKUP(C218,招行退!B:D,3,FALSE)</f>
        <v>32</v>
      </c>
      <c r="R218" t="str">
        <f t="shared" si="7"/>
        <v/>
      </c>
      <c r="S218" t="str">
        <f>VLOOKUP(C218,招行退!B:S,18,FALSE)</f>
        <v>P</v>
      </c>
    </row>
    <row r="219" spans="1:19" ht="14.25" hidden="1">
      <c r="A219" s="17">
        <v>42895.647592592592</v>
      </c>
      <c r="B219">
        <v>122086</v>
      </c>
      <c r="C219" t="s">
        <v>586</v>
      </c>
      <c r="D219" t="s">
        <v>587</v>
      </c>
      <c r="F219" s="15">
        <v>44</v>
      </c>
      <c r="G219" t="s">
        <v>31</v>
      </c>
      <c r="H219" t="s">
        <v>31</v>
      </c>
      <c r="I219" t="s">
        <v>72</v>
      </c>
      <c r="J219" t="s">
        <v>45</v>
      </c>
      <c r="K219" t="s">
        <v>73</v>
      </c>
      <c r="L219" t="s">
        <v>1204</v>
      </c>
      <c r="M219" t="s">
        <v>1205</v>
      </c>
      <c r="N219">
        <f>VLOOKUP(B219,HIS退!B:F,5,FALSE)</f>
        <v>-44</v>
      </c>
      <c r="O219" t="str">
        <f t="shared" si="6"/>
        <v/>
      </c>
      <c r="P219" t="str">
        <f>VLOOKUP(B219,HIS退!B:I,8,FALSE)</f>
        <v>1</v>
      </c>
      <c r="Q219" s="38">
        <f>VLOOKUP(C219,招行退!B:D,3,FALSE)</f>
        <v>44</v>
      </c>
      <c r="R219" t="str">
        <f t="shared" si="7"/>
        <v/>
      </c>
      <c r="S219" t="str">
        <f>VLOOKUP(C219,招行退!B:S,18,FALSE)</f>
        <v>P</v>
      </c>
    </row>
    <row r="220" spans="1:19" ht="14.25" hidden="1">
      <c r="A220" s="17">
        <v>42895.649965277778</v>
      </c>
      <c r="B220">
        <v>122199</v>
      </c>
      <c r="C220" t="s">
        <v>589</v>
      </c>
      <c r="D220" t="s">
        <v>590</v>
      </c>
      <c r="F220" s="15">
        <v>569</v>
      </c>
      <c r="G220" t="s">
        <v>31</v>
      </c>
      <c r="H220" t="s">
        <v>31</v>
      </c>
      <c r="I220" t="s">
        <v>72</v>
      </c>
      <c r="J220" t="s">
        <v>45</v>
      </c>
      <c r="K220" t="s">
        <v>73</v>
      </c>
      <c r="L220" t="s">
        <v>1206</v>
      </c>
      <c r="M220" t="s">
        <v>1207</v>
      </c>
      <c r="N220">
        <f>VLOOKUP(B220,HIS退!B:F,5,FALSE)</f>
        <v>-569</v>
      </c>
      <c r="O220" t="str">
        <f t="shared" si="6"/>
        <v/>
      </c>
      <c r="P220" t="str">
        <f>VLOOKUP(B220,HIS退!B:I,8,FALSE)</f>
        <v>1</v>
      </c>
      <c r="Q220" s="38">
        <f>VLOOKUP(C220,招行退!B:D,3,FALSE)</f>
        <v>569</v>
      </c>
      <c r="R220" t="str">
        <f t="shared" si="7"/>
        <v/>
      </c>
      <c r="S220" t="str">
        <f>VLOOKUP(C220,招行退!B:S,18,FALSE)</f>
        <v>P</v>
      </c>
    </row>
    <row r="221" spans="1:19" ht="14.25" hidden="1">
      <c r="A221" s="17">
        <v>42895.650578703702</v>
      </c>
      <c r="B221">
        <v>122232</v>
      </c>
      <c r="C221" t="s">
        <v>592</v>
      </c>
      <c r="D221" t="s">
        <v>593</v>
      </c>
      <c r="F221" s="15">
        <v>811</v>
      </c>
      <c r="G221" t="s">
        <v>31</v>
      </c>
      <c r="H221" t="s">
        <v>31</v>
      </c>
      <c r="I221" t="s">
        <v>72</v>
      </c>
      <c r="J221" t="s">
        <v>45</v>
      </c>
      <c r="K221" t="s">
        <v>73</v>
      </c>
      <c r="L221" t="s">
        <v>1208</v>
      </c>
      <c r="M221" t="s">
        <v>1209</v>
      </c>
      <c r="N221">
        <f>VLOOKUP(B221,HIS退!B:F,5,FALSE)</f>
        <v>-811</v>
      </c>
      <c r="O221" t="str">
        <f t="shared" si="6"/>
        <v/>
      </c>
      <c r="P221" t="str">
        <f>VLOOKUP(B221,HIS退!B:I,8,FALSE)</f>
        <v>1</v>
      </c>
      <c r="Q221" s="38">
        <f>VLOOKUP(C221,招行退!B:D,3,FALSE)</f>
        <v>811</v>
      </c>
      <c r="R221" t="str">
        <f t="shared" si="7"/>
        <v/>
      </c>
      <c r="S221" t="str">
        <f>VLOOKUP(C221,招行退!B:S,18,FALSE)</f>
        <v>P</v>
      </c>
    </row>
    <row r="222" spans="1:19" ht="14.25" hidden="1">
      <c r="A222" s="17">
        <v>42895.654317129629</v>
      </c>
      <c r="B222">
        <v>122398</v>
      </c>
      <c r="D222" t="s">
        <v>1210</v>
      </c>
      <c r="F222" s="15">
        <v>1900</v>
      </c>
      <c r="G222" t="s">
        <v>31</v>
      </c>
      <c r="H222" t="s">
        <v>31</v>
      </c>
      <c r="I222" t="s">
        <v>74</v>
      </c>
      <c r="J222" t="s">
        <v>71</v>
      </c>
      <c r="K222" t="s">
        <v>73</v>
      </c>
      <c r="L222" t="s">
        <v>1211</v>
      </c>
      <c r="M222" t="s">
        <v>1212</v>
      </c>
      <c r="N222">
        <f>VLOOKUP(B222,HIS退!B:F,5,FALSE)</f>
        <v>-1900</v>
      </c>
      <c r="O222" t="str">
        <f t="shared" si="6"/>
        <v/>
      </c>
      <c r="P222" t="str">
        <f>VLOOKUP(B222,HIS退!B:I,8,FALSE)</f>
        <v>9</v>
      </c>
      <c r="Q222" s="38" t="e">
        <f>VLOOKUP(C222,招行退!B:D,3,FALSE)</f>
        <v>#N/A</v>
      </c>
      <c r="R222" t="e">
        <f t="shared" si="7"/>
        <v>#N/A</v>
      </c>
      <c r="S222" t="e">
        <f>VLOOKUP(C222,招行退!B:S,18,FALSE)</f>
        <v>#N/A</v>
      </c>
    </row>
    <row r="223" spans="1:19" ht="14.25" hidden="1">
      <c r="A223" s="17">
        <v>42895.655358796299</v>
      </c>
      <c r="B223">
        <v>122439</v>
      </c>
      <c r="D223" t="s">
        <v>1213</v>
      </c>
      <c r="F223" s="15">
        <v>500</v>
      </c>
      <c r="G223" t="s">
        <v>31</v>
      </c>
      <c r="H223" t="s">
        <v>31</v>
      </c>
      <c r="I223" t="s">
        <v>74</v>
      </c>
      <c r="J223" t="s">
        <v>71</v>
      </c>
      <c r="K223" t="s">
        <v>73</v>
      </c>
      <c r="L223" t="s">
        <v>1214</v>
      </c>
      <c r="M223" t="s">
        <v>1215</v>
      </c>
      <c r="N223">
        <f>VLOOKUP(B223,HIS退!B:F,5,FALSE)</f>
        <v>-500</v>
      </c>
      <c r="O223" t="str">
        <f t="shared" si="6"/>
        <v/>
      </c>
      <c r="P223" t="str">
        <f>VLOOKUP(B223,HIS退!B:I,8,FALSE)</f>
        <v>9</v>
      </c>
      <c r="Q223" s="38" t="e">
        <f>VLOOKUP(C223,招行退!B:D,3,FALSE)</f>
        <v>#N/A</v>
      </c>
      <c r="R223" t="e">
        <f t="shared" si="7"/>
        <v>#N/A</v>
      </c>
      <c r="S223" t="e">
        <f>VLOOKUP(C223,招行退!B:S,18,FALSE)</f>
        <v>#N/A</v>
      </c>
    </row>
    <row r="224" spans="1:19" ht="14.25" hidden="1">
      <c r="A224" s="17">
        <v>42895.656435185185</v>
      </c>
      <c r="B224">
        <v>122486</v>
      </c>
      <c r="D224" t="s">
        <v>1216</v>
      </c>
      <c r="F224" s="15">
        <v>7000</v>
      </c>
      <c r="G224" t="s">
        <v>31</v>
      </c>
      <c r="H224" t="s">
        <v>31</v>
      </c>
      <c r="I224" t="s">
        <v>74</v>
      </c>
      <c r="J224" t="s">
        <v>71</v>
      </c>
      <c r="K224" t="s">
        <v>73</v>
      </c>
      <c r="L224" t="s">
        <v>1217</v>
      </c>
      <c r="M224" t="s">
        <v>1218</v>
      </c>
      <c r="N224">
        <f>VLOOKUP(B224,HIS退!B:F,5,FALSE)</f>
        <v>-7000</v>
      </c>
      <c r="O224" t="str">
        <f t="shared" si="6"/>
        <v/>
      </c>
      <c r="P224" t="str">
        <f>VLOOKUP(B224,HIS退!B:I,8,FALSE)</f>
        <v>9</v>
      </c>
      <c r="Q224" s="38" t="e">
        <f>VLOOKUP(C224,招行退!B:D,3,FALSE)</f>
        <v>#N/A</v>
      </c>
      <c r="R224" t="e">
        <f t="shared" si="7"/>
        <v>#N/A</v>
      </c>
      <c r="S224" t="e">
        <f>VLOOKUP(C224,招行退!B:S,18,FALSE)</f>
        <v>#N/A</v>
      </c>
    </row>
    <row r="225" spans="1:19" ht="14.25" hidden="1">
      <c r="A225" s="17">
        <v>42895.660057870373</v>
      </c>
      <c r="B225">
        <v>122675</v>
      </c>
      <c r="C225" t="s">
        <v>595</v>
      </c>
      <c r="D225" t="s">
        <v>596</v>
      </c>
      <c r="F225" s="15">
        <v>459</v>
      </c>
      <c r="G225" t="s">
        <v>31</v>
      </c>
      <c r="H225" t="s">
        <v>31</v>
      </c>
      <c r="I225" t="s">
        <v>72</v>
      </c>
      <c r="J225" t="s">
        <v>45</v>
      </c>
      <c r="K225" t="s">
        <v>73</v>
      </c>
      <c r="L225" t="s">
        <v>1219</v>
      </c>
      <c r="M225" t="s">
        <v>1220</v>
      </c>
      <c r="N225">
        <f>VLOOKUP(B225,HIS退!B:F,5,FALSE)</f>
        <v>-459</v>
      </c>
      <c r="O225" t="str">
        <f t="shared" si="6"/>
        <v/>
      </c>
      <c r="P225" t="str">
        <f>VLOOKUP(B225,HIS退!B:I,8,FALSE)</f>
        <v>1</v>
      </c>
      <c r="Q225" s="38">
        <f>VLOOKUP(C225,招行退!B:D,3,FALSE)</f>
        <v>459</v>
      </c>
      <c r="R225" t="str">
        <f t="shared" si="7"/>
        <v/>
      </c>
      <c r="S225" t="str">
        <f>VLOOKUP(C225,招行退!B:S,18,FALSE)</f>
        <v>P</v>
      </c>
    </row>
    <row r="226" spans="1:19" ht="14.25" hidden="1">
      <c r="A226" s="17">
        <v>42895.665625000001</v>
      </c>
      <c r="B226">
        <v>122915</v>
      </c>
      <c r="D226" t="s">
        <v>1221</v>
      </c>
      <c r="F226" s="15">
        <v>1900</v>
      </c>
      <c r="G226" t="s">
        <v>31</v>
      </c>
      <c r="H226" t="s">
        <v>31</v>
      </c>
      <c r="I226" t="s">
        <v>74</v>
      </c>
      <c r="J226" t="s">
        <v>71</v>
      </c>
      <c r="K226" t="s">
        <v>73</v>
      </c>
      <c r="L226" t="s">
        <v>1222</v>
      </c>
      <c r="M226" t="s">
        <v>1223</v>
      </c>
      <c r="N226">
        <f>VLOOKUP(B226,HIS退!B:F,5,FALSE)</f>
        <v>-1900</v>
      </c>
      <c r="O226" t="str">
        <f t="shared" si="6"/>
        <v/>
      </c>
      <c r="P226" t="str">
        <f>VLOOKUP(B226,HIS退!B:I,8,FALSE)</f>
        <v>9</v>
      </c>
      <c r="Q226" s="38" t="e">
        <f>VLOOKUP(C226,招行退!B:D,3,FALSE)</f>
        <v>#N/A</v>
      </c>
      <c r="R226" t="e">
        <f t="shared" si="7"/>
        <v>#N/A</v>
      </c>
      <c r="S226" t="e">
        <f>VLOOKUP(C226,招行退!B:S,18,FALSE)</f>
        <v>#N/A</v>
      </c>
    </row>
    <row r="227" spans="1:19" ht="14.25" hidden="1">
      <c r="A227" s="17">
        <v>42895.680868055555</v>
      </c>
      <c r="B227">
        <v>123543</v>
      </c>
      <c r="C227" t="s">
        <v>598</v>
      </c>
      <c r="D227" t="s">
        <v>599</v>
      </c>
      <c r="F227" s="15">
        <v>400</v>
      </c>
      <c r="G227" t="s">
        <v>31</v>
      </c>
      <c r="H227" t="s">
        <v>31</v>
      </c>
      <c r="I227" t="s">
        <v>72</v>
      </c>
      <c r="J227" t="s">
        <v>45</v>
      </c>
      <c r="K227" t="s">
        <v>73</v>
      </c>
      <c r="L227" t="s">
        <v>1224</v>
      </c>
      <c r="M227" t="s">
        <v>1225</v>
      </c>
      <c r="N227">
        <f>VLOOKUP(B227,HIS退!B:F,5,FALSE)</f>
        <v>-400</v>
      </c>
      <c r="O227" t="str">
        <f t="shared" si="6"/>
        <v/>
      </c>
      <c r="P227" t="str">
        <f>VLOOKUP(B227,HIS退!B:I,8,FALSE)</f>
        <v>1</v>
      </c>
      <c r="Q227" s="38">
        <f>VLOOKUP(C227,招行退!B:D,3,FALSE)</f>
        <v>400</v>
      </c>
      <c r="R227" t="str">
        <f t="shared" si="7"/>
        <v/>
      </c>
      <c r="S227" t="str">
        <f>VLOOKUP(C227,招行退!B:S,18,FALSE)</f>
        <v>P</v>
      </c>
    </row>
    <row r="228" spans="1:19" ht="14.25" hidden="1">
      <c r="A228" s="17">
        <v>42895.690474537034</v>
      </c>
      <c r="B228">
        <v>124013</v>
      </c>
      <c r="D228" t="s">
        <v>1226</v>
      </c>
      <c r="F228" s="15">
        <v>66</v>
      </c>
      <c r="G228" t="s">
        <v>31</v>
      </c>
      <c r="H228" t="s">
        <v>31</v>
      </c>
      <c r="I228" t="s">
        <v>74</v>
      </c>
      <c r="J228" t="s">
        <v>71</v>
      </c>
      <c r="K228" t="s">
        <v>73</v>
      </c>
      <c r="L228" t="s">
        <v>1227</v>
      </c>
      <c r="M228" t="s">
        <v>1228</v>
      </c>
      <c r="N228">
        <f>VLOOKUP(B228,HIS退!B:F,5,FALSE)</f>
        <v>-66</v>
      </c>
      <c r="O228" t="str">
        <f t="shared" si="6"/>
        <v/>
      </c>
      <c r="P228" t="str">
        <f>VLOOKUP(B228,HIS退!B:I,8,FALSE)</f>
        <v>9</v>
      </c>
      <c r="Q228" s="38" t="e">
        <f>VLOOKUP(C228,招行退!B:D,3,FALSE)</f>
        <v>#N/A</v>
      </c>
      <c r="R228" t="e">
        <f t="shared" si="7"/>
        <v>#N/A</v>
      </c>
      <c r="S228" t="e">
        <f>VLOOKUP(C228,招行退!B:S,18,FALSE)</f>
        <v>#N/A</v>
      </c>
    </row>
    <row r="229" spans="1:19" ht="14.25" hidden="1">
      <c r="A229" s="17">
        <v>42895.691354166665</v>
      </c>
      <c r="B229">
        <v>124056</v>
      </c>
      <c r="C229" t="s">
        <v>1845</v>
      </c>
      <c r="D229" t="s">
        <v>1229</v>
      </c>
      <c r="F229" s="15">
        <v>868</v>
      </c>
      <c r="G229" t="s">
        <v>31</v>
      </c>
      <c r="H229" t="s">
        <v>31</v>
      </c>
      <c r="I229" t="s">
        <v>74</v>
      </c>
      <c r="J229" t="s">
        <v>71</v>
      </c>
      <c r="K229" t="s">
        <v>73</v>
      </c>
      <c r="L229" t="s">
        <v>1230</v>
      </c>
      <c r="M229" t="s">
        <v>1231</v>
      </c>
      <c r="N229">
        <f>VLOOKUP(B229,HIS退!B:F,5,FALSE)</f>
        <v>-868</v>
      </c>
      <c r="O229" t="str">
        <f t="shared" si="6"/>
        <v/>
      </c>
      <c r="P229" t="str">
        <f>VLOOKUP(B229,HIS退!B:I,8,FALSE)</f>
        <v>9</v>
      </c>
      <c r="Q229" s="38">
        <f>VLOOKUP(C229,招行退!B:D,3,FALSE)</f>
        <v>868</v>
      </c>
      <c r="R229" t="str">
        <f t="shared" si="7"/>
        <v/>
      </c>
      <c r="S229" t="str">
        <f>VLOOKUP(C229,招行退!B:S,18,FALSE)</f>
        <v>R</v>
      </c>
    </row>
    <row r="230" spans="1:19" s="40" customFormat="1" ht="14.25" hidden="1">
      <c r="A230" s="17">
        <v>42895.705289351848</v>
      </c>
      <c r="B230">
        <v>124544</v>
      </c>
      <c r="C230" t="s">
        <v>601</v>
      </c>
      <c r="D230" t="s">
        <v>602</v>
      </c>
      <c r="E230"/>
      <c r="F230" s="15">
        <v>1760</v>
      </c>
      <c r="G230" t="s">
        <v>31</v>
      </c>
      <c r="H230" t="s">
        <v>31</v>
      </c>
      <c r="I230" t="s">
        <v>74</v>
      </c>
      <c r="J230" t="s">
        <v>2978</v>
      </c>
      <c r="K230" t="s">
        <v>73</v>
      </c>
      <c r="L230" t="s">
        <v>1232</v>
      </c>
      <c r="M230" t="s">
        <v>1233</v>
      </c>
      <c r="N230">
        <f>VLOOKUP(B230,HIS退!B:F,5,FALSE)</f>
        <v>-1760</v>
      </c>
      <c r="O230" t="str">
        <f t="shared" si="6"/>
        <v/>
      </c>
      <c r="P230" t="str">
        <f>VLOOKUP(B230,HIS退!B:I,8,FALSE)</f>
        <v>9</v>
      </c>
      <c r="Q230" s="38">
        <f>VLOOKUP(C230,招行退!B:D,3,FALSE)</f>
        <v>1760</v>
      </c>
      <c r="R230" t="str">
        <f t="shared" si="7"/>
        <v/>
      </c>
      <c r="S230" t="str">
        <f>VLOOKUP(C230,招行退!B:S,18,FALSE)</f>
        <v>R</v>
      </c>
    </row>
    <row r="231" spans="1:19" ht="14.25" hidden="1">
      <c r="A231" s="17">
        <v>42895.707002314812</v>
      </c>
      <c r="B231">
        <v>124602</v>
      </c>
      <c r="C231" t="s">
        <v>604</v>
      </c>
      <c r="D231" t="s">
        <v>605</v>
      </c>
      <c r="F231" s="15">
        <v>603</v>
      </c>
      <c r="G231" t="s">
        <v>31</v>
      </c>
      <c r="H231" t="s">
        <v>31</v>
      </c>
      <c r="I231" t="s">
        <v>72</v>
      </c>
      <c r="J231" t="s">
        <v>45</v>
      </c>
      <c r="K231" t="s">
        <v>73</v>
      </c>
      <c r="L231" t="s">
        <v>1234</v>
      </c>
      <c r="M231" t="s">
        <v>1235</v>
      </c>
      <c r="N231">
        <f>VLOOKUP(B231,HIS退!B:F,5,FALSE)</f>
        <v>-603</v>
      </c>
      <c r="O231" t="str">
        <f t="shared" si="6"/>
        <v/>
      </c>
      <c r="P231" t="str">
        <f>VLOOKUP(B231,HIS退!B:I,8,FALSE)</f>
        <v>1</v>
      </c>
      <c r="Q231" s="38">
        <f>VLOOKUP(C231,招行退!B:D,3,FALSE)</f>
        <v>603</v>
      </c>
      <c r="R231" t="str">
        <f t="shared" si="7"/>
        <v/>
      </c>
      <c r="S231" t="str">
        <f>VLOOKUP(C231,招行退!B:S,18,FALSE)</f>
        <v>P</v>
      </c>
    </row>
    <row r="232" spans="1:19" ht="14.25" hidden="1">
      <c r="A232" s="17">
        <v>42895.711076388892</v>
      </c>
      <c r="B232">
        <v>124743</v>
      </c>
      <c r="C232" t="s">
        <v>607</v>
      </c>
      <c r="D232" t="s">
        <v>608</v>
      </c>
      <c r="F232" s="15">
        <v>800</v>
      </c>
      <c r="G232" t="s">
        <v>31</v>
      </c>
      <c r="H232" t="s">
        <v>31</v>
      </c>
      <c r="I232" t="s">
        <v>74</v>
      </c>
      <c r="J232" t="s">
        <v>2978</v>
      </c>
      <c r="K232" t="s">
        <v>73</v>
      </c>
      <c r="L232" t="s">
        <v>1236</v>
      </c>
      <c r="M232" t="s">
        <v>1237</v>
      </c>
      <c r="N232">
        <f>VLOOKUP(B232,HIS退!B:F,5,FALSE)</f>
        <v>-800</v>
      </c>
      <c r="O232" t="str">
        <f t="shared" si="6"/>
        <v/>
      </c>
      <c r="P232" t="str">
        <f>VLOOKUP(B232,HIS退!B:I,8,FALSE)</f>
        <v>9</v>
      </c>
      <c r="Q232" s="38">
        <f>VLOOKUP(C232,招行退!B:D,3,FALSE)</f>
        <v>800</v>
      </c>
      <c r="R232" t="str">
        <f t="shared" si="7"/>
        <v/>
      </c>
      <c r="S232" t="str">
        <f>VLOOKUP(C232,招行退!B:S,18,FALSE)</f>
        <v>R</v>
      </c>
    </row>
    <row r="233" spans="1:19" ht="14.25" hidden="1">
      <c r="A233" s="17">
        <v>42895.711435185185</v>
      </c>
      <c r="B233">
        <v>124755</v>
      </c>
      <c r="C233" t="s">
        <v>610</v>
      </c>
      <c r="D233" t="s">
        <v>611</v>
      </c>
      <c r="F233" s="15">
        <v>411</v>
      </c>
      <c r="G233" t="s">
        <v>31</v>
      </c>
      <c r="H233" t="s">
        <v>31</v>
      </c>
      <c r="I233" t="s">
        <v>72</v>
      </c>
      <c r="J233" t="s">
        <v>45</v>
      </c>
      <c r="K233" t="s">
        <v>73</v>
      </c>
      <c r="L233" t="s">
        <v>1238</v>
      </c>
      <c r="M233" t="s">
        <v>1239</v>
      </c>
      <c r="N233">
        <f>VLOOKUP(B233,HIS退!B:F,5,FALSE)</f>
        <v>-411</v>
      </c>
      <c r="O233" t="str">
        <f t="shared" si="6"/>
        <v/>
      </c>
      <c r="P233" t="str">
        <f>VLOOKUP(B233,HIS退!B:I,8,FALSE)</f>
        <v>1</v>
      </c>
      <c r="Q233" s="38">
        <f>VLOOKUP(C233,招行退!B:D,3,FALSE)</f>
        <v>411</v>
      </c>
      <c r="R233" t="str">
        <f t="shared" si="7"/>
        <v/>
      </c>
      <c r="S233" t="str">
        <f>VLOOKUP(C233,招行退!B:S,18,FALSE)</f>
        <v>P</v>
      </c>
    </row>
    <row r="234" spans="1:19" ht="14.25" hidden="1">
      <c r="A234" s="17">
        <v>42895.714421296296</v>
      </c>
      <c r="B234">
        <v>124856</v>
      </c>
      <c r="D234" t="s">
        <v>1240</v>
      </c>
      <c r="F234" s="15">
        <v>370</v>
      </c>
      <c r="G234" t="s">
        <v>31</v>
      </c>
      <c r="H234" t="s">
        <v>31</v>
      </c>
      <c r="I234" t="s">
        <v>74</v>
      </c>
      <c r="J234" t="s">
        <v>71</v>
      </c>
      <c r="K234" t="s">
        <v>73</v>
      </c>
      <c r="L234" t="s">
        <v>1241</v>
      </c>
      <c r="M234" t="s">
        <v>1242</v>
      </c>
      <c r="N234">
        <f>VLOOKUP(B234,HIS退!B:F,5,FALSE)</f>
        <v>-370</v>
      </c>
      <c r="O234" t="str">
        <f t="shared" si="6"/>
        <v/>
      </c>
      <c r="P234" t="str">
        <f>VLOOKUP(B234,HIS退!B:I,8,FALSE)</f>
        <v>9</v>
      </c>
      <c r="Q234" s="38" t="e">
        <f>VLOOKUP(C234,招行退!B:D,3,FALSE)</f>
        <v>#N/A</v>
      </c>
      <c r="R234" t="e">
        <f t="shared" si="7"/>
        <v>#N/A</v>
      </c>
      <c r="S234" t="e">
        <f>VLOOKUP(C234,招行退!B:S,18,FALSE)</f>
        <v>#N/A</v>
      </c>
    </row>
    <row r="235" spans="1:19" ht="14.25" hidden="1">
      <c r="A235" s="17">
        <v>42895.720729166664</v>
      </c>
      <c r="B235">
        <v>125027</v>
      </c>
      <c r="D235" t="s">
        <v>1243</v>
      </c>
      <c r="F235" s="15">
        <v>41</v>
      </c>
      <c r="G235" t="s">
        <v>31</v>
      </c>
      <c r="H235" t="s">
        <v>31</v>
      </c>
      <c r="I235" t="s">
        <v>74</v>
      </c>
      <c r="J235" t="s">
        <v>71</v>
      </c>
      <c r="K235" t="s">
        <v>73</v>
      </c>
      <c r="L235" t="s">
        <v>1244</v>
      </c>
      <c r="M235" t="s">
        <v>1245</v>
      </c>
      <c r="N235">
        <f>VLOOKUP(B235,HIS退!B:F,5,FALSE)</f>
        <v>-41</v>
      </c>
      <c r="O235" t="str">
        <f t="shared" si="6"/>
        <v/>
      </c>
      <c r="P235" t="str">
        <f>VLOOKUP(B235,HIS退!B:I,8,FALSE)</f>
        <v>9</v>
      </c>
      <c r="Q235" s="38" t="e">
        <f>VLOOKUP(C235,招行退!B:D,3,FALSE)</f>
        <v>#N/A</v>
      </c>
      <c r="R235" t="e">
        <f t="shared" si="7"/>
        <v>#N/A</v>
      </c>
      <c r="S235" t="e">
        <f>VLOOKUP(C235,招行退!B:S,18,FALSE)</f>
        <v>#N/A</v>
      </c>
    </row>
    <row r="236" spans="1:19" ht="14.25" hidden="1">
      <c r="A236" s="17">
        <v>42895.727812500001</v>
      </c>
      <c r="B236">
        <v>125191</v>
      </c>
      <c r="D236" t="s">
        <v>1246</v>
      </c>
      <c r="F236" s="15">
        <v>400</v>
      </c>
      <c r="G236" t="s">
        <v>31</v>
      </c>
      <c r="H236" t="s">
        <v>31</v>
      </c>
      <c r="I236" t="s">
        <v>74</v>
      </c>
      <c r="J236" t="s">
        <v>71</v>
      </c>
      <c r="K236" t="s">
        <v>73</v>
      </c>
      <c r="L236" t="s">
        <v>1247</v>
      </c>
      <c r="M236" t="s">
        <v>1248</v>
      </c>
      <c r="N236">
        <f>VLOOKUP(B236,HIS退!B:F,5,FALSE)</f>
        <v>-400</v>
      </c>
      <c r="O236" t="str">
        <f t="shared" si="6"/>
        <v/>
      </c>
      <c r="P236" t="str">
        <f>VLOOKUP(B236,HIS退!B:I,8,FALSE)</f>
        <v>9</v>
      </c>
      <c r="Q236" s="38" t="e">
        <f>VLOOKUP(C236,招行退!B:D,3,FALSE)</f>
        <v>#N/A</v>
      </c>
      <c r="R236" t="e">
        <f t="shared" si="7"/>
        <v>#N/A</v>
      </c>
      <c r="S236" t="e">
        <f>VLOOKUP(C236,招行退!B:S,18,FALSE)</f>
        <v>#N/A</v>
      </c>
    </row>
    <row r="237" spans="1:19" ht="14.25" hidden="1">
      <c r="A237" s="17">
        <v>42895.730833333335</v>
      </c>
      <c r="B237">
        <v>125249</v>
      </c>
      <c r="C237" t="s">
        <v>613</v>
      </c>
      <c r="D237" t="s">
        <v>614</v>
      </c>
      <c r="F237" s="15">
        <v>1000</v>
      </c>
      <c r="G237" t="s">
        <v>53</v>
      </c>
      <c r="H237" t="s">
        <v>31</v>
      </c>
      <c r="I237" t="s">
        <v>72</v>
      </c>
      <c r="J237" t="s">
        <v>45</v>
      </c>
      <c r="K237" t="s">
        <v>73</v>
      </c>
      <c r="L237" t="s">
        <v>1249</v>
      </c>
      <c r="M237" t="s">
        <v>1250</v>
      </c>
      <c r="N237">
        <f>VLOOKUP(B237,HIS退!B:F,5,FALSE)</f>
        <v>-1000</v>
      </c>
      <c r="O237" t="str">
        <f t="shared" si="6"/>
        <v/>
      </c>
      <c r="P237" t="str">
        <f>VLOOKUP(B237,HIS退!B:I,8,FALSE)</f>
        <v>1</v>
      </c>
      <c r="Q237" s="38">
        <f>VLOOKUP(C237,招行退!B:D,3,FALSE)</f>
        <v>1000</v>
      </c>
      <c r="R237" t="str">
        <f t="shared" si="7"/>
        <v/>
      </c>
      <c r="S237" t="str">
        <f>VLOOKUP(C237,招行退!B:S,18,FALSE)</f>
        <v>P</v>
      </c>
    </row>
    <row r="238" spans="1:19" s="40" customFormat="1" ht="14.25" hidden="1">
      <c r="A238" s="17">
        <v>42895.737118055556</v>
      </c>
      <c r="B238">
        <v>125318</v>
      </c>
      <c r="C238" t="s">
        <v>616</v>
      </c>
      <c r="D238" t="s">
        <v>617</v>
      </c>
      <c r="E238"/>
      <c r="F238" s="15">
        <v>833</v>
      </c>
      <c r="G238" t="s">
        <v>31</v>
      </c>
      <c r="H238" t="s">
        <v>31</v>
      </c>
      <c r="I238" t="s">
        <v>74</v>
      </c>
      <c r="J238" t="s">
        <v>2978</v>
      </c>
      <c r="K238" t="s">
        <v>73</v>
      </c>
      <c r="L238" t="s">
        <v>1251</v>
      </c>
      <c r="M238" t="s">
        <v>1252</v>
      </c>
      <c r="N238">
        <f>VLOOKUP(B238,HIS退!B:F,5,FALSE)</f>
        <v>-833</v>
      </c>
      <c r="O238" t="str">
        <f t="shared" si="6"/>
        <v/>
      </c>
      <c r="P238" t="str">
        <f>VLOOKUP(B238,HIS退!B:I,8,FALSE)</f>
        <v>9</v>
      </c>
      <c r="Q238" s="38">
        <f>VLOOKUP(C238,招行退!B:D,3,FALSE)</f>
        <v>833</v>
      </c>
      <c r="R238" t="str">
        <f t="shared" si="7"/>
        <v/>
      </c>
      <c r="S238" t="str">
        <f>VLOOKUP(C238,招行退!B:S,18,FALSE)</f>
        <v>R</v>
      </c>
    </row>
    <row r="239" spans="1:19" ht="14.25" hidden="1">
      <c r="A239" s="17">
        <v>42895.763483796298</v>
      </c>
      <c r="B239">
        <v>125546</v>
      </c>
      <c r="C239" t="s">
        <v>619</v>
      </c>
      <c r="D239" t="s">
        <v>360</v>
      </c>
      <c r="F239" s="15">
        <v>600</v>
      </c>
      <c r="G239" t="s">
        <v>31</v>
      </c>
      <c r="H239" t="s">
        <v>31</v>
      </c>
      <c r="I239" t="s">
        <v>72</v>
      </c>
      <c r="J239" t="s">
        <v>45</v>
      </c>
      <c r="K239" t="s">
        <v>73</v>
      </c>
      <c r="L239" t="s">
        <v>1253</v>
      </c>
      <c r="M239" t="s">
        <v>1254</v>
      </c>
      <c r="N239">
        <f>VLOOKUP(B239,HIS退!B:F,5,FALSE)</f>
        <v>-600</v>
      </c>
      <c r="O239" t="str">
        <f t="shared" si="6"/>
        <v/>
      </c>
      <c r="P239" t="str">
        <f>VLOOKUP(B239,HIS退!B:I,8,FALSE)</f>
        <v>1</v>
      </c>
      <c r="Q239" s="38">
        <f>VLOOKUP(C239,招行退!B:D,3,FALSE)</f>
        <v>600</v>
      </c>
      <c r="R239" t="str">
        <f t="shared" si="7"/>
        <v/>
      </c>
      <c r="S239" t="str">
        <f>VLOOKUP(C239,招行退!B:S,18,FALSE)</f>
        <v>P</v>
      </c>
    </row>
    <row r="240" spans="1:19" ht="14.25" hidden="1">
      <c r="A240" s="17">
        <v>42895.803344907406</v>
      </c>
      <c r="B240">
        <v>125697</v>
      </c>
      <c r="D240" t="s">
        <v>1255</v>
      </c>
      <c r="F240" s="15">
        <v>382</v>
      </c>
      <c r="G240" t="s">
        <v>31</v>
      </c>
      <c r="H240" t="s">
        <v>31</v>
      </c>
      <c r="I240" t="s">
        <v>74</v>
      </c>
      <c r="J240" t="s">
        <v>71</v>
      </c>
      <c r="K240" t="s">
        <v>73</v>
      </c>
      <c r="L240" t="s">
        <v>1256</v>
      </c>
      <c r="M240" t="s">
        <v>1257</v>
      </c>
      <c r="N240">
        <f>VLOOKUP(B240,HIS退!B:F,5,FALSE)</f>
        <v>-382</v>
      </c>
      <c r="O240" t="str">
        <f t="shared" si="6"/>
        <v/>
      </c>
      <c r="P240" t="str">
        <f>VLOOKUP(B240,HIS退!B:I,8,FALSE)</f>
        <v>9</v>
      </c>
      <c r="Q240" s="38" t="e">
        <f>VLOOKUP(C240,招行退!B:D,3,FALSE)</f>
        <v>#N/A</v>
      </c>
      <c r="R240" t="e">
        <f t="shared" si="7"/>
        <v>#N/A</v>
      </c>
      <c r="S240" t="e">
        <f>VLOOKUP(C240,招行退!B:S,18,FALSE)</f>
        <v>#N/A</v>
      </c>
    </row>
    <row r="241" spans="1:19" ht="14.25" hidden="1">
      <c r="A241" s="17">
        <v>42895.803912037038</v>
      </c>
      <c r="B241">
        <v>0</v>
      </c>
      <c r="D241" t="s">
        <v>1255</v>
      </c>
      <c r="F241" s="15">
        <v>382</v>
      </c>
      <c r="G241" t="s">
        <v>31</v>
      </c>
      <c r="H241" t="s">
        <v>31</v>
      </c>
      <c r="I241" t="s">
        <v>75</v>
      </c>
      <c r="J241" t="s">
        <v>75</v>
      </c>
      <c r="K241" t="s">
        <v>73</v>
      </c>
      <c r="L241" t="s">
        <v>1258</v>
      </c>
      <c r="M241" t="s">
        <v>1259</v>
      </c>
      <c r="N241" t="e">
        <f>VLOOKUP(B241,HIS退!B:F,5,FALSE)</f>
        <v>#N/A</v>
      </c>
      <c r="O241" t="e">
        <f t="shared" si="6"/>
        <v>#N/A</v>
      </c>
      <c r="P241" t="e">
        <f>VLOOKUP(B241,HIS退!B:I,8,FALSE)</f>
        <v>#N/A</v>
      </c>
      <c r="Q241" s="38" t="e">
        <f>VLOOKUP(C241,招行退!B:D,3,FALSE)</f>
        <v>#N/A</v>
      </c>
      <c r="R241" t="e">
        <f t="shared" si="7"/>
        <v>#N/A</v>
      </c>
      <c r="S241" t="e">
        <f>VLOOKUP(C241,招行退!B:S,18,FALSE)</f>
        <v>#N/A</v>
      </c>
    </row>
    <row r="242" spans="1:19" ht="14.25" hidden="1">
      <c r="A242" s="17">
        <v>42895.883206018516</v>
      </c>
      <c r="B242">
        <v>125920</v>
      </c>
      <c r="C242" t="s">
        <v>620</v>
      </c>
      <c r="D242" t="s">
        <v>621</v>
      </c>
      <c r="F242" s="15">
        <v>454</v>
      </c>
      <c r="G242" t="s">
        <v>31</v>
      </c>
      <c r="H242" t="s">
        <v>31</v>
      </c>
      <c r="I242" t="s">
        <v>72</v>
      </c>
      <c r="J242" t="s">
        <v>45</v>
      </c>
      <c r="K242" t="s">
        <v>73</v>
      </c>
      <c r="L242" t="s">
        <v>1260</v>
      </c>
      <c r="M242" t="s">
        <v>1261</v>
      </c>
      <c r="N242">
        <f>VLOOKUP(B242,HIS退!B:F,5,FALSE)</f>
        <v>-454</v>
      </c>
      <c r="O242" t="str">
        <f t="shared" si="6"/>
        <v/>
      </c>
      <c r="P242" t="str">
        <f>VLOOKUP(B242,HIS退!B:I,8,FALSE)</f>
        <v>1</v>
      </c>
      <c r="Q242" s="38">
        <f>VLOOKUP(C242,招行退!B:D,3,FALSE)</f>
        <v>454</v>
      </c>
      <c r="R242" t="str">
        <f t="shared" si="7"/>
        <v/>
      </c>
      <c r="S242" t="str">
        <f>VLOOKUP(C242,招行退!B:S,18,FALSE)</f>
        <v>P</v>
      </c>
    </row>
    <row r="243" spans="1:19" ht="14.25" hidden="1">
      <c r="A243" s="17">
        <v>42895.952361111114</v>
      </c>
      <c r="B243">
        <v>126061</v>
      </c>
      <c r="C243" t="s">
        <v>623</v>
      </c>
      <c r="D243" t="s">
        <v>624</v>
      </c>
      <c r="F243" s="15">
        <v>100</v>
      </c>
      <c r="G243" t="s">
        <v>53</v>
      </c>
      <c r="H243" t="s">
        <v>31</v>
      </c>
      <c r="I243" t="s">
        <v>72</v>
      </c>
      <c r="J243" t="s">
        <v>45</v>
      </c>
      <c r="K243" t="s">
        <v>73</v>
      </c>
      <c r="L243" t="s">
        <v>1262</v>
      </c>
      <c r="M243" t="s">
        <v>1263</v>
      </c>
      <c r="N243">
        <f>VLOOKUP(B243,HIS退!B:F,5,FALSE)</f>
        <v>-100</v>
      </c>
      <c r="O243" t="str">
        <f t="shared" si="6"/>
        <v/>
      </c>
      <c r="P243" t="str">
        <f>VLOOKUP(B243,HIS退!B:I,8,FALSE)</f>
        <v>1</v>
      </c>
      <c r="Q243" s="38">
        <f>VLOOKUP(C243,招行退!B:D,3,FALSE)</f>
        <v>100</v>
      </c>
      <c r="R243" t="str">
        <f t="shared" si="7"/>
        <v/>
      </c>
      <c r="S243" t="str">
        <f>VLOOKUP(C243,招行退!B:S,18,FALSE)</f>
        <v>P</v>
      </c>
    </row>
    <row r="244" spans="1:19" ht="14.25" hidden="1">
      <c r="A244" s="17">
        <v>42896.111319444448</v>
      </c>
      <c r="B244">
        <v>126292</v>
      </c>
      <c r="C244" t="s">
        <v>625</v>
      </c>
      <c r="D244" t="s">
        <v>626</v>
      </c>
      <c r="F244" s="15">
        <v>7000</v>
      </c>
      <c r="G244" t="s">
        <v>31</v>
      </c>
      <c r="H244" t="s">
        <v>31</v>
      </c>
      <c r="I244" t="s">
        <v>72</v>
      </c>
      <c r="J244" t="s">
        <v>45</v>
      </c>
      <c r="K244" t="s">
        <v>73</v>
      </c>
      <c r="L244" t="s">
        <v>1264</v>
      </c>
      <c r="M244" t="s">
        <v>1265</v>
      </c>
      <c r="N244">
        <f>VLOOKUP(B244,HIS退!B:F,5,FALSE)</f>
        <v>-7000</v>
      </c>
      <c r="O244" t="str">
        <f t="shared" si="6"/>
        <v/>
      </c>
      <c r="P244" t="str">
        <f>VLOOKUP(B244,HIS退!B:I,8,FALSE)</f>
        <v>1</v>
      </c>
      <c r="Q244" s="38">
        <f>VLOOKUP(C244,招行退!B:D,3,FALSE)</f>
        <v>7000</v>
      </c>
      <c r="R244" t="str">
        <f t="shared" si="7"/>
        <v/>
      </c>
      <c r="S244" t="str">
        <f>VLOOKUP(C244,招行退!B:S,18,FALSE)</f>
        <v>P</v>
      </c>
    </row>
    <row r="245" spans="1:19" ht="14.25" hidden="1">
      <c r="A245" s="17">
        <v>42896.315266203703</v>
      </c>
      <c r="B245">
        <v>126547</v>
      </c>
      <c r="D245" t="s">
        <v>1087</v>
      </c>
      <c r="F245" s="15">
        <v>292</v>
      </c>
      <c r="G245" t="s">
        <v>31</v>
      </c>
      <c r="H245" t="s">
        <v>31</v>
      </c>
      <c r="I245" t="s">
        <v>74</v>
      </c>
      <c r="J245" t="s">
        <v>71</v>
      </c>
      <c r="K245" t="s">
        <v>73</v>
      </c>
      <c r="L245" t="s">
        <v>1266</v>
      </c>
      <c r="M245" t="s">
        <v>1267</v>
      </c>
      <c r="N245">
        <f>VLOOKUP(B245,HIS退!B:F,5,FALSE)</f>
        <v>-292</v>
      </c>
      <c r="O245" t="str">
        <f t="shared" si="6"/>
        <v/>
      </c>
      <c r="P245" t="str">
        <f>VLOOKUP(B245,HIS退!B:I,8,FALSE)</f>
        <v>9</v>
      </c>
      <c r="Q245" s="38" t="e">
        <f>VLOOKUP(C245,招行退!B:D,3,FALSE)</f>
        <v>#N/A</v>
      </c>
      <c r="R245" t="e">
        <f t="shared" si="7"/>
        <v>#N/A</v>
      </c>
      <c r="S245" t="e">
        <f>VLOOKUP(C245,招行退!B:S,18,FALSE)</f>
        <v>#N/A</v>
      </c>
    </row>
    <row r="246" spans="1:19" ht="14.25" hidden="1">
      <c r="A246" s="17">
        <v>42896.315555555557</v>
      </c>
      <c r="B246">
        <v>0</v>
      </c>
      <c r="D246" t="s">
        <v>1087</v>
      </c>
      <c r="F246" s="15">
        <v>292</v>
      </c>
      <c r="G246" t="s">
        <v>31</v>
      </c>
      <c r="H246" t="s">
        <v>31</v>
      </c>
      <c r="I246" t="s">
        <v>75</v>
      </c>
      <c r="J246" t="s">
        <v>75</v>
      </c>
      <c r="K246" t="s">
        <v>73</v>
      </c>
      <c r="L246" t="s">
        <v>1268</v>
      </c>
      <c r="M246" t="s">
        <v>1269</v>
      </c>
      <c r="N246" t="e">
        <f>VLOOKUP(B246,HIS退!B:F,5,FALSE)</f>
        <v>#N/A</v>
      </c>
      <c r="O246" t="e">
        <f t="shared" si="6"/>
        <v>#N/A</v>
      </c>
      <c r="P246" t="e">
        <f>VLOOKUP(B246,HIS退!B:I,8,FALSE)</f>
        <v>#N/A</v>
      </c>
      <c r="Q246" s="38" t="e">
        <f>VLOOKUP(C246,招行退!B:D,3,FALSE)</f>
        <v>#N/A</v>
      </c>
      <c r="R246" t="e">
        <f t="shared" si="7"/>
        <v>#N/A</v>
      </c>
      <c r="S246" t="e">
        <f>VLOOKUP(C246,招行退!B:S,18,FALSE)</f>
        <v>#N/A</v>
      </c>
    </row>
    <row r="247" spans="1:19" ht="14.25" hidden="1">
      <c r="A247" s="17">
        <v>42896.325925925928</v>
      </c>
      <c r="B247">
        <v>126680</v>
      </c>
      <c r="D247" t="s">
        <v>763</v>
      </c>
      <c r="F247" s="15">
        <v>715</v>
      </c>
      <c r="G247" t="s">
        <v>31</v>
      </c>
      <c r="H247" t="s">
        <v>31</v>
      </c>
      <c r="I247" t="s">
        <v>74</v>
      </c>
      <c r="J247" t="s">
        <v>71</v>
      </c>
      <c r="K247" t="s">
        <v>73</v>
      </c>
      <c r="L247" t="s">
        <v>1270</v>
      </c>
      <c r="M247" t="s">
        <v>1271</v>
      </c>
      <c r="N247">
        <f>VLOOKUP(B247,HIS退!B:F,5,FALSE)</f>
        <v>-715</v>
      </c>
      <c r="O247" t="str">
        <f t="shared" si="6"/>
        <v/>
      </c>
      <c r="P247" t="str">
        <f>VLOOKUP(B247,HIS退!B:I,8,FALSE)</f>
        <v>9</v>
      </c>
      <c r="Q247" s="38" t="e">
        <f>VLOOKUP(C247,招行退!B:D,3,FALSE)</f>
        <v>#N/A</v>
      </c>
      <c r="R247" t="e">
        <f t="shared" si="7"/>
        <v>#N/A</v>
      </c>
      <c r="S247" t="e">
        <f>VLOOKUP(C247,招行退!B:S,18,FALSE)</f>
        <v>#N/A</v>
      </c>
    </row>
    <row r="248" spans="1:19" ht="14.25" hidden="1">
      <c r="A248" s="17">
        <v>42896.326342592591</v>
      </c>
      <c r="B248">
        <v>0</v>
      </c>
      <c r="D248" t="s">
        <v>763</v>
      </c>
      <c r="F248" s="15">
        <v>710</v>
      </c>
      <c r="G248" t="s">
        <v>31</v>
      </c>
      <c r="H248" t="s">
        <v>31</v>
      </c>
      <c r="I248" t="s">
        <v>75</v>
      </c>
      <c r="J248" t="s">
        <v>75</v>
      </c>
      <c r="K248" t="s">
        <v>73</v>
      </c>
      <c r="L248" t="s">
        <v>1272</v>
      </c>
      <c r="M248" t="s">
        <v>1273</v>
      </c>
      <c r="N248" t="e">
        <f>VLOOKUP(B248,HIS退!B:F,5,FALSE)</f>
        <v>#N/A</v>
      </c>
      <c r="O248" t="e">
        <f t="shared" si="6"/>
        <v>#N/A</v>
      </c>
      <c r="P248" t="e">
        <f>VLOOKUP(B248,HIS退!B:I,8,FALSE)</f>
        <v>#N/A</v>
      </c>
      <c r="Q248" s="38" t="e">
        <f>VLOOKUP(C248,招行退!B:D,3,FALSE)</f>
        <v>#N/A</v>
      </c>
      <c r="R248" t="e">
        <f t="shared" si="7"/>
        <v>#N/A</v>
      </c>
      <c r="S248" t="e">
        <f>VLOOKUP(C248,招行退!B:S,18,FALSE)</f>
        <v>#N/A</v>
      </c>
    </row>
    <row r="249" spans="1:19" ht="14.25" hidden="1">
      <c r="A249" s="17">
        <v>42896.344317129631</v>
      </c>
      <c r="B249">
        <v>127045</v>
      </c>
      <c r="C249" t="s">
        <v>628</v>
      </c>
      <c r="D249" t="s">
        <v>629</v>
      </c>
      <c r="F249" s="15">
        <v>606</v>
      </c>
      <c r="G249" t="s">
        <v>31</v>
      </c>
      <c r="H249" t="s">
        <v>31</v>
      </c>
      <c r="I249" t="s">
        <v>72</v>
      </c>
      <c r="J249" t="s">
        <v>45</v>
      </c>
      <c r="K249" t="s">
        <v>73</v>
      </c>
      <c r="L249" t="s">
        <v>1274</v>
      </c>
      <c r="M249" t="s">
        <v>1275</v>
      </c>
      <c r="N249">
        <f>VLOOKUP(B249,HIS退!B:F,5,FALSE)</f>
        <v>-606</v>
      </c>
      <c r="O249" t="str">
        <f t="shared" si="6"/>
        <v/>
      </c>
      <c r="P249" t="str">
        <f>VLOOKUP(B249,HIS退!B:I,8,FALSE)</f>
        <v>1</v>
      </c>
      <c r="Q249" s="38">
        <f>VLOOKUP(C249,招行退!B:D,3,FALSE)</f>
        <v>606</v>
      </c>
      <c r="R249" t="str">
        <f t="shared" si="7"/>
        <v/>
      </c>
      <c r="S249" t="str">
        <f>VLOOKUP(C249,招行退!B:S,18,FALSE)</f>
        <v>P</v>
      </c>
    </row>
    <row r="250" spans="1:19" ht="14.25" hidden="1">
      <c r="A250" s="17">
        <v>42896.366493055553</v>
      </c>
      <c r="B250">
        <v>127966</v>
      </c>
      <c r="C250" t="s">
        <v>631</v>
      </c>
      <c r="D250" t="s">
        <v>632</v>
      </c>
      <c r="F250" s="15">
        <v>2200</v>
      </c>
      <c r="G250" t="s">
        <v>31</v>
      </c>
      <c r="H250" t="s">
        <v>31</v>
      </c>
      <c r="I250" t="s">
        <v>72</v>
      </c>
      <c r="J250" t="s">
        <v>45</v>
      </c>
      <c r="K250" t="s">
        <v>73</v>
      </c>
      <c r="L250" t="s">
        <v>1276</v>
      </c>
      <c r="M250" t="s">
        <v>1277</v>
      </c>
      <c r="N250">
        <f>VLOOKUP(B250,HIS退!B:F,5,FALSE)</f>
        <v>-2200</v>
      </c>
      <c r="O250" t="str">
        <f t="shared" si="6"/>
        <v/>
      </c>
      <c r="P250" t="str">
        <f>VLOOKUP(B250,HIS退!B:I,8,FALSE)</f>
        <v>1</v>
      </c>
      <c r="Q250" s="38">
        <f>VLOOKUP(C250,招行退!B:D,3,FALSE)</f>
        <v>2200</v>
      </c>
      <c r="R250" t="str">
        <f t="shared" si="7"/>
        <v/>
      </c>
      <c r="S250" t="str">
        <f>VLOOKUP(C250,招行退!B:S,18,FALSE)</f>
        <v>P</v>
      </c>
    </row>
    <row r="251" spans="1:19" s="40" customFormat="1" ht="14.25" hidden="1">
      <c r="A251" s="17">
        <v>42896.369467592594</v>
      </c>
      <c r="B251">
        <v>128074</v>
      </c>
      <c r="C251" t="s">
        <v>634</v>
      </c>
      <c r="D251" t="s">
        <v>635</v>
      </c>
      <c r="E251"/>
      <c r="F251" s="15">
        <v>600</v>
      </c>
      <c r="G251" t="s">
        <v>31</v>
      </c>
      <c r="H251" t="s">
        <v>31</v>
      </c>
      <c r="I251" t="s">
        <v>74</v>
      </c>
      <c r="J251" t="s">
        <v>2978</v>
      </c>
      <c r="K251" t="s">
        <v>73</v>
      </c>
      <c r="L251" t="s">
        <v>1278</v>
      </c>
      <c r="M251" t="s">
        <v>1279</v>
      </c>
      <c r="N251">
        <f>VLOOKUP(B251,HIS退!B:F,5,FALSE)</f>
        <v>-600</v>
      </c>
      <c r="O251" t="str">
        <f t="shared" si="6"/>
        <v/>
      </c>
      <c r="P251" t="str">
        <f>VLOOKUP(B251,HIS退!B:I,8,FALSE)</f>
        <v>9</v>
      </c>
      <c r="Q251" s="38">
        <f>VLOOKUP(C251,招行退!B:D,3,FALSE)</f>
        <v>600</v>
      </c>
      <c r="R251" t="str">
        <f t="shared" si="7"/>
        <v/>
      </c>
      <c r="S251" t="str">
        <f>VLOOKUP(C251,招行退!B:S,18,FALSE)</f>
        <v>R</v>
      </c>
    </row>
    <row r="252" spans="1:19" ht="14.25" hidden="1">
      <c r="A252" s="17">
        <v>42896.373553240737</v>
      </c>
      <c r="B252">
        <v>128262</v>
      </c>
      <c r="C252" t="s">
        <v>637</v>
      </c>
      <c r="D252" t="s">
        <v>638</v>
      </c>
      <c r="F252" s="15">
        <v>240</v>
      </c>
      <c r="G252" t="s">
        <v>31</v>
      </c>
      <c r="H252" t="s">
        <v>31</v>
      </c>
      <c r="I252" t="s">
        <v>72</v>
      </c>
      <c r="J252" t="s">
        <v>45</v>
      </c>
      <c r="K252" t="s">
        <v>73</v>
      </c>
      <c r="L252" t="s">
        <v>1280</v>
      </c>
      <c r="M252" t="s">
        <v>1281</v>
      </c>
      <c r="N252">
        <f>VLOOKUP(B252,HIS退!B:F,5,FALSE)</f>
        <v>-240</v>
      </c>
      <c r="O252" t="str">
        <f t="shared" si="6"/>
        <v/>
      </c>
      <c r="P252" t="str">
        <f>VLOOKUP(B252,HIS退!B:I,8,FALSE)</f>
        <v>1</v>
      </c>
      <c r="Q252" s="38">
        <f>VLOOKUP(C252,招行退!B:D,3,FALSE)</f>
        <v>240</v>
      </c>
      <c r="R252" t="str">
        <f t="shared" si="7"/>
        <v/>
      </c>
      <c r="S252" t="str">
        <f>VLOOKUP(C252,招行退!B:S,18,FALSE)</f>
        <v>P</v>
      </c>
    </row>
    <row r="253" spans="1:19" ht="14.25" hidden="1">
      <c r="A253" s="17">
        <v>42896.379803240743</v>
      </c>
      <c r="B253">
        <v>128516</v>
      </c>
      <c r="C253" t="s">
        <v>640</v>
      </c>
      <c r="D253" t="s">
        <v>641</v>
      </c>
      <c r="F253" s="15">
        <v>3200</v>
      </c>
      <c r="G253" t="s">
        <v>31</v>
      </c>
      <c r="H253" t="s">
        <v>31</v>
      </c>
      <c r="I253" t="s">
        <v>72</v>
      </c>
      <c r="J253" t="s">
        <v>45</v>
      </c>
      <c r="K253" t="s">
        <v>73</v>
      </c>
      <c r="L253" t="s">
        <v>1282</v>
      </c>
      <c r="M253" t="s">
        <v>1283</v>
      </c>
      <c r="N253">
        <f>VLOOKUP(B253,HIS退!B:F,5,FALSE)</f>
        <v>-3200</v>
      </c>
      <c r="O253" t="str">
        <f t="shared" si="6"/>
        <v/>
      </c>
      <c r="P253" t="str">
        <f>VLOOKUP(B253,HIS退!B:I,8,FALSE)</f>
        <v>1</v>
      </c>
      <c r="Q253" s="38">
        <f>VLOOKUP(C253,招行退!B:D,3,FALSE)</f>
        <v>3200</v>
      </c>
      <c r="R253" t="str">
        <f t="shared" si="7"/>
        <v/>
      </c>
      <c r="S253" t="str">
        <f>VLOOKUP(C253,招行退!B:S,18,FALSE)</f>
        <v>P</v>
      </c>
    </row>
    <row r="254" spans="1:19" ht="14.25" hidden="1">
      <c r="A254" s="17">
        <v>42896.387604166666</v>
      </c>
      <c r="B254">
        <v>128803</v>
      </c>
      <c r="C254" t="s">
        <v>643</v>
      </c>
      <c r="D254" t="s">
        <v>78</v>
      </c>
      <c r="F254" s="15">
        <v>10</v>
      </c>
      <c r="G254" t="s">
        <v>31</v>
      </c>
      <c r="H254" t="s">
        <v>31</v>
      </c>
      <c r="I254" t="s">
        <v>72</v>
      </c>
      <c r="J254" t="s">
        <v>45</v>
      </c>
      <c r="K254" t="s">
        <v>73</v>
      </c>
      <c r="L254" t="s">
        <v>1284</v>
      </c>
      <c r="M254" t="s">
        <v>1285</v>
      </c>
      <c r="N254">
        <f>VLOOKUP(B254,HIS退!B:F,5,FALSE)</f>
        <v>-10</v>
      </c>
      <c r="O254" t="str">
        <f t="shared" si="6"/>
        <v/>
      </c>
      <c r="P254" t="str">
        <f>VLOOKUP(B254,HIS退!B:I,8,FALSE)</f>
        <v>1</v>
      </c>
      <c r="Q254" s="38">
        <f>VLOOKUP(C254,招行退!B:D,3,FALSE)</f>
        <v>10</v>
      </c>
      <c r="R254" t="str">
        <f t="shared" si="7"/>
        <v/>
      </c>
      <c r="S254" t="str">
        <f>VLOOKUP(C254,招行退!B:S,18,FALSE)</f>
        <v>P</v>
      </c>
    </row>
    <row r="255" spans="1:19" ht="14.25" hidden="1">
      <c r="A255" s="17">
        <v>42896.389340277776</v>
      </c>
      <c r="B255">
        <v>128863</v>
      </c>
      <c r="D255" t="s">
        <v>1286</v>
      </c>
      <c r="F255" s="15">
        <v>296</v>
      </c>
      <c r="G255" t="s">
        <v>31</v>
      </c>
      <c r="H255" t="s">
        <v>31</v>
      </c>
      <c r="I255" t="s">
        <v>74</v>
      </c>
      <c r="J255" t="s">
        <v>71</v>
      </c>
      <c r="K255" t="s">
        <v>73</v>
      </c>
      <c r="L255" t="s">
        <v>1287</v>
      </c>
      <c r="M255" t="s">
        <v>1288</v>
      </c>
      <c r="N255">
        <f>VLOOKUP(B255,HIS退!B:F,5,FALSE)</f>
        <v>-296</v>
      </c>
      <c r="O255" t="str">
        <f t="shared" si="6"/>
        <v/>
      </c>
      <c r="P255" t="str">
        <f>VLOOKUP(B255,HIS退!B:I,8,FALSE)</f>
        <v>9</v>
      </c>
      <c r="Q255" s="38" t="e">
        <f>VLOOKUP(C255,招行退!B:D,3,FALSE)</f>
        <v>#N/A</v>
      </c>
      <c r="R255" t="e">
        <f t="shared" si="7"/>
        <v>#N/A</v>
      </c>
      <c r="S255" t="e">
        <f>VLOOKUP(C255,招行退!B:S,18,FALSE)</f>
        <v>#N/A</v>
      </c>
    </row>
    <row r="256" spans="1:19" ht="14.25" hidden="1">
      <c r="A256" s="17">
        <v>42896.390555555554</v>
      </c>
      <c r="B256">
        <v>0</v>
      </c>
      <c r="D256" t="s">
        <v>1286</v>
      </c>
      <c r="F256" s="15">
        <v>296</v>
      </c>
      <c r="G256" t="s">
        <v>31</v>
      </c>
      <c r="H256" t="s">
        <v>31</v>
      </c>
      <c r="I256" t="s">
        <v>75</v>
      </c>
      <c r="J256" t="s">
        <v>75</v>
      </c>
      <c r="K256" t="s">
        <v>73</v>
      </c>
      <c r="L256" t="s">
        <v>1289</v>
      </c>
      <c r="M256" t="s">
        <v>1290</v>
      </c>
      <c r="N256" t="e">
        <f>VLOOKUP(B256,HIS退!B:F,5,FALSE)</f>
        <v>#N/A</v>
      </c>
      <c r="O256" t="e">
        <f t="shared" si="6"/>
        <v>#N/A</v>
      </c>
      <c r="P256" t="e">
        <f>VLOOKUP(B256,HIS退!B:I,8,FALSE)</f>
        <v>#N/A</v>
      </c>
      <c r="Q256" s="38" t="e">
        <f>VLOOKUP(C256,招行退!B:D,3,FALSE)</f>
        <v>#N/A</v>
      </c>
      <c r="R256" t="e">
        <f t="shared" si="7"/>
        <v>#N/A</v>
      </c>
      <c r="S256" t="e">
        <f>VLOOKUP(C256,招行退!B:S,18,FALSE)</f>
        <v>#N/A</v>
      </c>
    </row>
    <row r="257" spans="1:19" ht="14.25" hidden="1">
      <c r="A257" s="17">
        <v>42896.390972222223</v>
      </c>
      <c r="B257">
        <v>0</v>
      </c>
      <c r="D257" t="s">
        <v>1286</v>
      </c>
      <c r="F257" s="15">
        <v>296</v>
      </c>
      <c r="G257" t="s">
        <v>31</v>
      </c>
      <c r="H257" t="s">
        <v>31</v>
      </c>
      <c r="I257" t="s">
        <v>75</v>
      </c>
      <c r="J257" t="s">
        <v>75</v>
      </c>
      <c r="K257" t="s">
        <v>73</v>
      </c>
      <c r="L257" t="s">
        <v>1291</v>
      </c>
      <c r="M257" t="s">
        <v>1292</v>
      </c>
      <c r="N257" t="e">
        <f>VLOOKUP(B257,HIS退!B:F,5,FALSE)</f>
        <v>#N/A</v>
      </c>
      <c r="O257" t="e">
        <f t="shared" si="6"/>
        <v>#N/A</v>
      </c>
      <c r="P257" t="e">
        <f>VLOOKUP(B257,HIS退!B:I,8,FALSE)</f>
        <v>#N/A</v>
      </c>
      <c r="Q257" s="38" t="e">
        <f>VLOOKUP(C257,招行退!B:D,3,FALSE)</f>
        <v>#N/A</v>
      </c>
      <c r="R257" t="e">
        <f t="shared" si="7"/>
        <v>#N/A</v>
      </c>
      <c r="S257" t="e">
        <f>VLOOKUP(C257,招行退!B:S,18,FALSE)</f>
        <v>#N/A</v>
      </c>
    </row>
    <row r="258" spans="1:19" s="40" customFormat="1" ht="14.25" hidden="1">
      <c r="A258" s="17">
        <v>42896.39166666667</v>
      </c>
      <c r="B258">
        <v>128971</v>
      </c>
      <c r="C258" t="s">
        <v>644</v>
      </c>
      <c r="D258" t="s">
        <v>645</v>
      </c>
      <c r="E258"/>
      <c r="F258" s="15">
        <v>5000</v>
      </c>
      <c r="G258" t="s">
        <v>31</v>
      </c>
      <c r="H258" t="s">
        <v>31</v>
      </c>
      <c r="I258" t="s">
        <v>74</v>
      </c>
      <c r="J258" t="s">
        <v>2978</v>
      </c>
      <c r="K258" t="s">
        <v>73</v>
      </c>
      <c r="L258" t="s">
        <v>1293</v>
      </c>
      <c r="M258" t="s">
        <v>1294</v>
      </c>
      <c r="N258">
        <f>VLOOKUP(B258,HIS退!B:F,5,FALSE)</f>
        <v>-5000</v>
      </c>
      <c r="O258" t="str">
        <f t="shared" si="6"/>
        <v/>
      </c>
      <c r="P258" t="str">
        <f>VLOOKUP(B258,HIS退!B:I,8,FALSE)</f>
        <v>9</v>
      </c>
      <c r="Q258" s="38">
        <f>VLOOKUP(C258,招行退!B:D,3,FALSE)</f>
        <v>5000</v>
      </c>
      <c r="R258" t="str">
        <f t="shared" si="7"/>
        <v/>
      </c>
      <c r="S258" t="str">
        <f>VLOOKUP(C258,招行退!B:S,18,FALSE)</f>
        <v>R</v>
      </c>
    </row>
    <row r="259" spans="1:19" s="40" customFormat="1" ht="14.25" hidden="1">
      <c r="A259" s="17">
        <v>42896.418738425928</v>
      </c>
      <c r="B259">
        <v>130092</v>
      </c>
      <c r="C259" t="s">
        <v>647</v>
      </c>
      <c r="D259" t="s">
        <v>648</v>
      </c>
      <c r="E259"/>
      <c r="F259" s="15">
        <v>1000</v>
      </c>
      <c r="G259" t="s">
        <v>53</v>
      </c>
      <c r="H259" t="s">
        <v>31</v>
      </c>
      <c r="I259" t="s">
        <v>74</v>
      </c>
      <c r="J259" t="s">
        <v>2978</v>
      </c>
      <c r="K259" t="s">
        <v>73</v>
      </c>
      <c r="L259" t="s">
        <v>1295</v>
      </c>
      <c r="M259" t="s">
        <v>1296</v>
      </c>
      <c r="N259">
        <f>VLOOKUP(B259,HIS退!B:F,5,FALSE)</f>
        <v>-1000</v>
      </c>
      <c r="O259" t="str">
        <f t="shared" ref="O259:O322" si="8">IF(N259=F259*-1,"",1)</f>
        <v/>
      </c>
      <c r="P259" t="str">
        <f>VLOOKUP(B259,HIS退!B:I,8,FALSE)</f>
        <v>9</v>
      </c>
      <c r="Q259" s="38">
        <f>VLOOKUP(C259,招行退!B:D,3,FALSE)</f>
        <v>1000</v>
      </c>
      <c r="R259" t="str">
        <f t="shared" ref="R259:R322" si="9">IF(F259=Q259,"",1)</f>
        <v/>
      </c>
      <c r="S259" t="str">
        <f>VLOOKUP(C259,招行退!B:S,18,FALSE)</f>
        <v>R</v>
      </c>
    </row>
    <row r="260" spans="1:19" ht="14.25" hidden="1">
      <c r="A260" s="17">
        <v>42896.421006944445</v>
      </c>
      <c r="B260">
        <v>130169</v>
      </c>
      <c r="C260" t="s">
        <v>650</v>
      </c>
      <c r="D260" t="s">
        <v>651</v>
      </c>
      <c r="F260" s="15">
        <v>523</v>
      </c>
      <c r="G260" t="s">
        <v>53</v>
      </c>
      <c r="H260" t="s">
        <v>31</v>
      </c>
      <c r="I260" t="s">
        <v>72</v>
      </c>
      <c r="J260" t="s">
        <v>45</v>
      </c>
      <c r="K260" t="s">
        <v>73</v>
      </c>
      <c r="L260" t="s">
        <v>1297</v>
      </c>
      <c r="M260" t="s">
        <v>1298</v>
      </c>
      <c r="N260">
        <f>VLOOKUP(B260,HIS退!B:F,5,FALSE)</f>
        <v>-523</v>
      </c>
      <c r="O260" t="str">
        <f t="shared" si="8"/>
        <v/>
      </c>
      <c r="P260" t="str">
        <f>VLOOKUP(B260,HIS退!B:I,8,FALSE)</f>
        <v>1</v>
      </c>
      <c r="Q260" s="38">
        <f>VLOOKUP(C260,招行退!B:D,3,FALSE)</f>
        <v>523</v>
      </c>
      <c r="R260" t="str">
        <f t="shared" si="9"/>
        <v/>
      </c>
      <c r="S260" t="str">
        <f>VLOOKUP(C260,招行退!B:S,18,FALSE)</f>
        <v>P</v>
      </c>
    </row>
    <row r="261" spans="1:19" ht="14.25" hidden="1">
      <c r="A261" s="17">
        <v>42896.421030092592</v>
      </c>
      <c r="B261">
        <v>130172</v>
      </c>
      <c r="C261" t="s">
        <v>653</v>
      </c>
      <c r="D261" t="s">
        <v>654</v>
      </c>
      <c r="F261" s="15">
        <v>1200</v>
      </c>
      <c r="G261" t="s">
        <v>31</v>
      </c>
      <c r="H261" t="s">
        <v>31</v>
      </c>
      <c r="I261" t="s">
        <v>72</v>
      </c>
      <c r="J261" t="s">
        <v>45</v>
      </c>
      <c r="K261" t="s">
        <v>73</v>
      </c>
      <c r="L261" t="s">
        <v>1299</v>
      </c>
      <c r="M261" t="s">
        <v>1300</v>
      </c>
      <c r="N261">
        <f>VLOOKUP(B261,HIS退!B:F,5,FALSE)</f>
        <v>-1200</v>
      </c>
      <c r="O261" t="str">
        <f t="shared" si="8"/>
        <v/>
      </c>
      <c r="P261" t="str">
        <f>VLOOKUP(B261,HIS退!B:I,8,FALSE)</f>
        <v>1</v>
      </c>
      <c r="Q261" s="38">
        <f>VLOOKUP(C261,招行退!B:D,3,FALSE)</f>
        <v>1200</v>
      </c>
      <c r="R261" t="str">
        <f t="shared" si="9"/>
        <v/>
      </c>
      <c r="S261" t="str">
        <f>VLOOKUP(C261,招行退!B:S,18,FALSE)</f>
        <v>P</v>
      </c>
    </row>
    <row r="262" spans="1:19" ht="14.25" hidden="1">
      <c r="A262" s="17">
        <v>42896.436793981484</v>
      </c>
      <c r="B262">
        <v>130733</v>
      </c>
      <c r="D262" t="s">
        <v>1301</v>
      </c>
      <c r="F262" s="15">
        <v>712</v>
      </c>
      <c r="G262" t="s">
        <v>31</v>
      </c>
      <c r="H262" t="s">
        <v>31</v>
      </c>
      <c r="I262" t="s">
        <v>74</v>
      </c>
      <c r="J262" t="s">
        <v>71</v>
      </c>
      <c r="K262" t="s">
        <v>73</v>
      </c>
      <c r="L262" t="s">
        <v>1302</v>
      </c>
      <c r="M262" t="s">
        <v>1303</v>
      </c>
      <c r="N262">
        <f>VLOOKUP(B262,HIS退!B:F,5,FALSE)</f>
        <v>-712</v>
      </c>
      <c r="O262" t="str">
        <f t="shared" si="8"/>
        <v/>
      </c>
      <c r="P262" t="str">
        <f>VLOOKUP(B262,HIS退!B:I,8,FALSE)</f>
        <v>9</v>
      </c>
      <c r="Q262" s="38" t="e">
        <f>VLOOKUP(C262,招行退!B:D,3,FALSE)</f>
        <v>#N/A</v>
      </c>
      <c r="R262" t="e">
        <f t="shared" si="9"/>
        <v>#N/A</v>
      </c>
      <c r="S262" t="e">
        <f>VLOOKUP(C262,招行退!B:S,18,FALSE)</f>
        <v>#N/A</v>
      </c>
    </row>
    <row r="263" spans="1:19" ht="14.25" hidden="1">
      <c r="A263" s="17">
        <v>42896.437060185184</v>
      </c>
      <c r="B263">
        <v>0</v>
      </c>
      <c r="D263" t="s">
        <v>1301</v>
      </c>
      <c r="F263" s="15">
        <v>712</v>
      </c>
      <c r="G263" t="s">
        <v>31</v>
      </c>
      <c r="H263" t="s">
        <v>31</v>
      </c>
      <c r="I263" t="s">
        <v>75</v>
      </c>
      <c r="J263" t="s">
        <v>75</v>
      </c>
      <c r="K263" t="s">
        <v>73</v>
      </c>
      <c r="L263" t="s">
        <v>1304</v>
      </c>
      <c r="M263" t="s">
        <v>1305</v>
      </c>
      <c r="N263" t="e">
        <f>VLOOKUP(B263,HIS退!B:F,5,FALSE)</f>
        <v>#N/A</v>
      </c>
      <c r="O263" t="e">
        <f t="shared" si="8"/>
        <v>#N/A</v>
      </c>
      <c r="P263" t="e">
        <f>VLOOKUP(B263,HIS退!B:I,8,FALSE)</f>
        <v>#N/A</v>
      </c>
      <c r="Q263" s="38" t="e">
        <f>VLOOKUP(C263,招行退!B:D,3,FALSE)</f>
        <v>#N/A</v>
      </c>
      <c r="R263" t="e">
        <f t="shared" si="9"/>
        <v>#N/A</v>
      </c>
      <c r="S263" t="e">
        <f>VLOOKUP(C263,招行退!B:S,18,FALSE)</f>
        <v>#N/A</v>
      </c>
    </row>
    <row r="264" spans="1:19" ht="14.25" hidden="1">
      <c r="A264" s="17">
        <v>42896.441076388888</v>
      </c>
      <c r="B264">
        <v>130886</v>
      </c>
      <c r="C264" t="s">
        <v>656</v>
      </c>
      <c r="D264" t="s">
        <v>657</v>
      </c>
      <c r="F264" s="15">
        <v>481</v>
      </c>
      <c r="G264" t="s">
        <v>31</v>
      </c>
      <c r="H264" t="s">
        <v>31</v>
      </c>
      <c r="I264" t="s">
        <v>72</v>
      </c>
      <c r="J264" t="s">
        <v>45</v>
      </c>
      <c r="K264" t="s">
        <v>73</v>
      </c>
      <c r="L264" t="s">
        <v>1306</v>
      </c>
      <c r="M264" t="s">
        <v>1307</v>
      </c>
      <c r="N264">
        <f>VLOOKUP(B264,HIS退!B:F,5,FALSE)</f>
        <v>-481</v>
      </c>
      <c r="O264" t="str">
        <f t="shared" si="8"/>
        <v/>
      </c>
      <c r="P264" t="str">
        <f>VLOOKUP(B264,HIS退!B:I,8,FALSE)</f>
        <v>1</v>
      </c>
      <c r="Q264" s="38">
        <f>VLOOKUP(C264,招行退!B:D,3,FALSE)</f>
        <v>481</v>
      </c>
      <c r="R264" t="str">
        <f t="shared" si="9"/>
        <v/>
      </c>
      <c r="S264" t="str">
        <f>VLOOKUP(C264,招行退!B:S,18,FALSE)</f>
        <v>P</v>
      </c>
    </row>
    <row r="265" spans="1:19" s="40" customFormat="1" ht="14.25" hidden="1">
      <c r="A265" s="17">
        <v>42896.452962962961</v>
      </c>
      <c r="B265">
        <v>131299</v>
      </c>
      <c r="C265" t="s">
        <v>659</v>
      </c>
      <c r="D265" t="s">
        <v>660</v>
      </c>
      <c r="E265"/>
      <c r="F265" s="15">
        <v>500</v>
      </c>
      <c r="G265" t="s">
        <v>31</v>
      </c>
      <c r="H265" t="s">
        <v>31</v>
      </c>
      <c r="I265" t="s">
        <v>74</v>
      </c>
      <c r="J265" t="s">
        <v>2978</v>
      </c>
      <c r="K265" t="s">
        <v>73</v>
      </c>
      <c r="L265" t="s">
        <v>1308</v>
      </c>
      <c r="M265" t="s">
        <v>1309</v>
      </c>
      <c r="N265">
        <f>VLOOKUP(B265,HIS退!B:F,5,FALSE)</f>
        <v>-500</v>
      </c>
      <c r="O265" t="str">
        <f t="shared" si="8"/>
        <v/>
      </c>
      <c r="P265" t="str">
        <f>VLOOKUP(B265,HIS退!B:I,8,FALSE)</f>
        <v>9</v>
      </c>
      <c r="Q265" s="38">
        <f>VLOOKUP(C265,招行退!B:D,3,FALSE)</f>
        <v>500</v>
      </c>
      <c r="R265" t="str">
        <f t="shared" si="9"/>
        <v/>
      </c>
      <c r="S265" t="str">
        <f>VLOOKUP(C265,招行退!B:S,18,FALSE)</f>
        <v>R</v>
      </c>
    </row>
    <row r="266" spans="1:19" s="40" customFormat="1" ht="14.25" hidden="1">
      <c r="A266" s="17">
        <v>42896.453194444446</v>
      </c>
      <c r="B266">
        <v>131301</v>
      </c>
      <c r="C266" t="s">
        <v>662</v>
      </c>
      <c r="D266" t="s">
        <v>660</v>
      </c>
      <c r="E266"/>
      <c r="F266" s="15">
        <v>500</v>
      </c>
      <c r="G266" t="s">
        <v>31</v>
      </c>
      <c r="H266" t="s">
        <v>31</v>
      </c>
      <c r="I266" t="s">
        <v>74</v>
      </c>
      <c r="J266" t="s">
        <v>2978</v>
      </c>
      <c r="K266" t="s">
        <v>73</v>
      </c>
      <c r="L266" t="s">
        <v>1310</v>
      </c>
      <c r="M266" t="s">
        <v>1311</v>
      </c>
      <c r="N266">
        <f>VLOOKUP(B266,HIS退!B:F,5,FALSE)</f>
        <v>-500</v>
      </c>
      <c r="O266" t="str">
        <f t="shared" si="8"/>
        <v/>
      </c>
      <c r="P266" t="str">
        <f>VLOOKUP(B266,HIS退!B:I,8,FALSE)</f>
        <v>9</v>
      </c>
      <c r="Q266" s="38">
        <f>VLOOKUP(C266,招行退!B:D,3,FALSE)</f>
        <v>500</v>
      </c>
      <c r="R266" t="str">
        <f t="shared" si="9"/>
        <v/>
      </c>
      <c r="S266" t="str">
        <f>VLOOKUP(C266,招行退!B:S,18,FALSE)</f>
        <v>R</v>
      </c>
    </row>
    <row r="267" spans="1:19" s="40" customFormat="1" ht="14.25" hidden="1">
      <c r="A267" s="17">
        <v>42896.453634259262</v>
      </c>
      <c r="B267">
        <v>131311</v>
      </c>
      <c r="C267" t="s">
        <v>663</v>
      </c>
      <c r="D267" t="s">
        <v>660</v>
      </c>
      <c r="E267"/>
      <c r="F267" s="15">
        <v>700</v>
      </c>
      <c r="G267" t="s">
        <v>31</v>
      </c>
      <c r="H267" t="s">
        <v>31</v>
      </c>
      <c r="I267" t="s">
        <v>74</v>
      </c>
      <c r="J267" t="s">
        <v>2978</v>
      </c>
      <c r="K267" t="s">
        <v>73</v>
      </c>
      <c r="L267" t="s">
        <v>1312</v>
      </c>
      <c r="M267" t="s">
        <v>1313</v>
      </c>
      <c r="N267">
        <f>VLOOKUP(B267,HIS退!B:F,5,FALSE)</f>
        <v>-700</v>
      </c>
      <c r="O267" t="str">
        <f t="shared" si="8"/>
        <v/>
      </c>
      <c r="P267" t="str">
        <f>VLOOKUP(B267,HIS退!B:I,8,FALSE)</f>
        <v>9</v>
      </c>
      <c r="Q267" s="38">
        <f>VLOOKUP(C267,招行退!B:D,3,FALSE)</f>
        <v>700</v>
      </c>
      <c r="R267" t="str">
        <f t="shared" si="9"/>
        <v/>
      </c>
      <c r="S267" t="str">
        <f>VLOOKUP(C267,招行退!B:S,18,FALSE)</f>
        <v>R</v>
      </c>
    </row>
    <row r="268" spans="1:19" ht="14.25" hidden="1">
      <c r="A268" s="17">
        <v>42896.463460648149</v>
      </c>
      <c r="B268">
        <v>131679</v>
      </c>
      <c r="D268" t="s">
        <v>1314</v>
      </c>
      <c r="F268" s="15">
        <v>140</v>
      </c>
      <c r="G268" t="s">
        <v>31</v>
      </c>
      <c r="H268" t="s">
        <v>31</v>
      </c>
      <c r="I268" t="s">
        <v>74</v>
      </c>
      <c r="J268" t="s">
        <v>71</v>
      </c>
      <c r="K268" t="s">
        <v>73</v>
      </c>
      <c r="L268" t="s">
        <v>1315</v>
      </c>
      <c r="M268" t="s">
        <v>1316</v>
      </c>
      <c r="N268">
        <f>VLOOKUP(B268,HIS退!B:F,5,FALSE)</f>
        <v>-140</v>
      </c>
      <c r="O268" t="str">
        <f t="shared" si="8"/>
        <v/>
      </c>
      <c r="P268" t="str">
        <f>VLOOKUP(B268,HIS退!B:I,8,FALSE)</f>
        <v>9</v>
      </c>
      <c r="Q268" s="38" t="e">
        <f>VLOOKUP(C268,招行退!B:D,3,FALSE)</f>
        <v>#N/A</v>
      </c>
      <c r="R268" t="e">
        <f t="shared" si="9"/>
        <v>#N/A</v>
      </c>
      <c r="S268" t="e">
        <f>VLOOKUP(C268,招行退!B:S,18,FALSE)</f>
        <v>#N/A</v>
      </c>
    </row>
    <row r="269" spans="1:19" ht="14.25" hidden="1">
      <c r="A269" s="17">
        <v>42896.47693287037</v>
      </c>
      <c r="B269">
        <v>132145</v>
      </c>
      <c r="D269" t="s">
        <v>1317</v>
      </c>
      <c r="F269" s="15">
        <v>1255</v>
      </c>
      <c r="G269" t="s">
        <v>31</v>
      </c>
      <c r="H269" t="s">
        <v>31</v>
      </c>
      <c r="I269" t="s">
        <v>74</v>
      </c>
      <c r="J269" t="s">
        <v>71</v>
      </c>
      <c r="K269" t="s">
        <v>73</v>
      </c>
      <c r="L269" t="s">
        <v>1318</v>
      </c>
      <c r="M269" t="s">
        <v>1319</v>
      </c>
      <c r="N269">
        <f>VLOOKUP(B269,HIS退!B:F,5,FALSE)</f>
        <v>-1255</v>
      </c>
      <c r="O269" t="str">
        <f t="shared" si="8"/>
        <v/>
      </c>
      <c r="P269" t="str">
        <f>VLOOKUP(B269,HIS退!B:I,8,FALSE)</f>
        <v>9</v>
      </c>
      <c r="Q269" s="38" t="e">
        <f>VLOOKUP(C269,招行退!B:D,3,FALSE)</f>
        <v>#N/A</v>
      </c>
      <c r="R269" t="e">
        <f t="shared" si="9"/>
        <v>#N/A</v>
      </c>
      <c r="S269" t="e">
        <f>VLOOKUP(C269,招行退!B:S,18,FALSE)</f>
        <v>#N/A</v>
      </c>
    </row>
    <row r="270" spans="1:19" ht="14.25" hidden="1">
      <c r="A270" s="17">
        <v>42896.493900462963</v>
      </c>
      <c r="B270">
        <v>132620</v>
      </c>
      <c r="C270" t="s">
        <v>664</v>
      </c>
      <c r="D270" t="s">
        <v>665</v>
      </c>
      <c r="F270" s="15">
        <v>1000</v>
      </c>
      <c r="G270" t="s">
        <v>31</v>
      </c>
      <c r="H270" t="s">
        <v>31</v>
      </c>
      <c r="I270" t="s">
        <v>72</v>
      </c>
      <c r="J270" t="s">
        <v>45</v>
      </c>
      <c r="K270" t="s">
        <v>73</v>
      </c>
      <c r="L270" t="s">
        <v>1320</v>
      </c>
      <c r="M270" t="s">
        <v>1321</v>
      </c>
      <c r="N270">
        <f>VLOOKUP(B270,HIS退!B:F,5,FALSE)</f>
        <v>-1000</v>
      </c>
      <c r="O270" t="str">
        <f t="shared" si="8"/>
        <v/>
      </c>
      <c r="P270" t="str">
        <f>VLOOKUP(B270,HIS退!B:I,8,FALSE)</f>
        <v>1</v>
      </c>
      <c r="Q270" s="38">
        <f>VLOOKUP(C270,招行退!B:D,3,FALSE)</f>
        <v>1000</v>
      </c>
      <c r="R270" t="str">
        <f t="shared" si="9"/>
        <v/>
      </c>
      <c r="S270" t="str">
        <f>VLOOKUP(C270,招行退!B:S,18,FALSE)</f>
        <v>P</v>
      </c>
    </row>
    <row r="271" spans="1:19" ht="14.25" hidden="1">
      <c r="A271" s="17">
        <v>42896.496134259258</v>
      </c>
      <c r="B271">
        <v>132657</v>
      </c>
      <c r="C271" t="s">
        <v>666</v>
      </c>
      <c r="D271" t="s">
        <v>667</v>
      </c>
      <c r="F271" s="15">
        <v>236</v>
      </c>
      <c r="G271" t="s">
        <v>31</v>
      </c>
      <c r="H271" t="s">
        <v>31</v>
      </c>
      <c r="I271" t="s">
        <v>72</v>
      </c>
      <c r="J271" t="s">
        <v>45</v>
      </c>
      <c r="K271" t="s">
        <v>73</v>
      </c>
      <c r="L271" t="s">
        <v>1322</v>
      </c>
      <c r="M271" t="s">
        <v>1323</v>
      </c>
      <c r="N271">
        <f>VLOOKUP(B271,HIS退!B:F,5,FALSE)</f>
        <v>-236</v>
      </c>
      <c r="O271" t="str">
        <f t="shared" si="8"/>
        <v/>
      </c>
      <c r="P271" t="str">
        <f>VLOOKUP(B271,HIS退!B:I,8,FALSE)</f>
        <v>1</v>
      </c>
      <c r="Q271" s="38">
        <f>VLOOKUP(C271,招行退!B:D,3,FALSE)</f>
        <v>236</v>
      </c>
      <c r="R271" t="str">
        <f t="shared" si="9"/>
        <v/>
      </c>
      <c r="S271" t="str">
        <f>VLOOKUP(C271,招行退!B:S,18,FALSE)</f>
        <v>P</v>
      </c>
    </row>
    <row r="272" spans="1:19" s="40" customFormat="1" ht="14.25" hidden="1">
      <c r="A272" s="17">
        <v>42896.497025462966</v>
      </c>
      <c r="B272">
        <v>132673</v>
      </c>
      <c r="C272" t="s">
        <v>669</v>
      </c>
      <c r="D272" t="s">
        <v>670</v>
      </c>
      <c r="E272"/>
      <c r="F272" s="15">
        <v>4000</v>
      </c>
      <c r="G272" t="s">
        <v>31</v>
      </c>
      <c r="H272" t="s">
        <v>31</v>
      </c>
      <c r="I272" t="s">
        <v>74</v>
      </c>
      <c r="J272" t="s">
        <v>2978</v>
      </c>
      <c r="K272" t="s">
        <v>73</v>
      </c>
      <c r="L272" t="s">
        <v>1324</v>
      </c>
      <c r="M272" t="s">
        <v>1325</v>
      </c>
      <c r="N272">
        <f>VLOOKUP(B272,HIS退!B:F,5,FALSE)</f>
        <v>-4000</v>
      </c>
      <c r="O272" t="str">
        <f t="shared" si="8"/>
        <v/>
      </c>
      <c r="P272" t="str">
        <f>VLOOKUP(B272,HIS退!B:I,8,FALSE)</f>
        <v>9</v>
      </c>
      <c r="Q272" s="38">
        <f>VLOOKUP(C272,招行退!B:D,3,FALSE)</f>
        <v>4000</v>
      </c>
      <c r="R272" t="str">
        <f t="shared" si="9"/>
        <v/>
      </c>
      <c r="S272" t="str">
        <f>VLOOKUP(C272,招行退!B:S,18,FALSE)</f>
        <v>R</v>
      </c>
    </row>
    <row r="273" spans="1:19" ht="14.25" hidden="1">
      <c r="A273" s="17">
        <v>42896.506469907406</v>
      </c>
      <c r="B273">
        <v>132784</v>
      </c>
      <c r="C273" t="s">
        <v>672</v>
      </c>
      <c r="D273" t="s">
        <v>673</v>
      </c>
      <c r="F273" s="15">
        <v>700</v>
      </c>
      <c r="G273" t="s">
        <v>31</v>
      </c>
      <c r="H273" t="s">
        <v>31</v>
      </c>
      <c r="I273" t="s">
        <v>72</v>
      </c>
      <c r="J273" t="s">
        <v>45</v>
      </c>
      <c r="K273" t="s">
        <v>73</v>
      </c>
      <c r="L273" t="s">
        <v>1326</v>
      </c>
      <c r="M273" t="s">
        <v>1327</v>
      </c>
      <c r="N273">
        <f>VLOOKUP(B273,HIS退!B:F,5,FALSE)</f>
        <v>-700</v>
      </c>
      <c r="O273" t="str">
        <f t="shared" si="8"/>
        <v/>
      </c>
      <c r="P273" t="str">
        <f>VLOOKUP(B273,HIS退!B:I,8,FALSE)</f>
        <v>1</v>
      </c>
      <c r="Q273" s="38">
        <f>VLOOKUP(C273,招行退!B:D,3,FALSE)</f>
        <v>700</v>
      </c>
      <c r="R273" t="str">
        <f t="shared" si="9"/>
        <v/>
      </c>
      <c r="S273" t="str">
        <f>VLOOKUP(C273,招行退!B:S,18,FALSE)</f>
        <v>P</v>
      </c>
    </row>
    <row r="274" spans="1:19" ht="14.25" hidden="1">
      <c r="A274" s="17">
        <v>42896.522905092592</v>
      </c>
      <c r="B274">
        <v>132939</v>
      </c>
      <c r="C274" t="s">
        <v>675</v>
      </c>
      <c r="D274" t="s">
        <v>676</v>
      </c>
      <c r="F274" s="15">
        <v>1268</v>
      </c>
      <c r="G274" t="s">
        <v>31</v>
      </c>
      <c r="H274" t="s">
        <v>31</v>
      </c>
      <c r="I274" t="s">
        <v>72</v>
      </c>
      <c r="J274" t="s">
        <v>45</v>
      </c>
      <c r="K274" t="s">
        <v>73</v>
      </c>
      <c r="L274" t="s">
        <v>1328</v>
      </c>
      <c r="M274" t="s">
        <v>1329</v>
      </c>
      <c r="N274">
        <f>VLOOKUP(B274,HIS退!B:F,5,FALSE)</f>
        <v>-1268</v>
      </c>
      <c r="O274" t="str">
        <f t="shared" si="8"/>
        <v/>
      </c>
      <c r="P274" t="str">
        <f>VLOOKUP(B274,HIS退!B:I,8,FALSE)</f>
        <v>1</v>
      </c>
      <c r="Q274" s="38">
        <f>VLOOKUP(C274,招行退!B:D,3,FALSE)</f>
        <v>1268</v>
      </c>
      <c r="R274" t="str">
        <f t="shared" si="9"/>
        <v/>
      </c>
      <c r="S274" t="str">
        <f>VLOOKUP(C274,招行退!B:S,18,FALSE)</f>
        <v>P</v>
      </c>
    </row>
    <row r="275" spans="1:19" ht="14.25" hidden="1">
      <c r="A275" s="17">
        <v>42896.523472222223</v>
      </c>
      <c r="B275">
        <v>132952</v>
      </c>
      <c r="C275" t="s">
        <v>678</v>
      </c>
      <c r="D275" t="s">
        <v>679</v>
      </c>
      <c r="F275" s="15">
        <v>1694</v>
      </c>
      <c r="G275" t="s">
        <v>31</v>
      </c>
      <c r="H275" t="s">
        <v>31</v>
      </c>
      <c r="I275" t="s">
        <v>74</v>
      </c>
      <c r="J275" t="s">
        <v>71</v>
      </c>
      <c r="K275" t="s">
        <v>73</v>
      </c>
      <c r="L275" t="s">
        <v>1330</v>
      </c>
      <c r="M275" t="s">
        <v>1331</v>
      </c>
      <c r="N275">
        <f>VLOOKUP(B275,HIS退!B:F,5,FALSE)</f>
        <v>-1694</v>
      </c>
      <c r="O275" t="str">
        <f t="shared" si="8"/>
        <v/>
      </c>
      <c r="P275" t="str">
        <f>VLOOKUP(B275,HIS退!B:I,8,FALSE)</f>
        <v>9</v>
      </c>
      <c r="Q275" s="38">
        <f>VLOOKUP(C275,招行退!B:D,3,FALSE)</f>
        <v>1694</v>
      </c>
      <c r="R275" t="str">
        <f t="shared" si="9"/>
        <v/>
      </c>
      <c r="S275" t="str">
        <f>VLOOKUP(C275,招行退!B:S,18,FALSE)</f>
        <v>R</v>
      </c>
    </row>
    <row r="276" spans="1:19" s="40" customFormat="1" ht="14.25" hidden="1">
      <c r="A276" s="17">
        <v>42896.526307870372</v>
      </c>
      <c r="B276">
        <v>132973</v>
      </c>
      <c r="C276" t="s">
        <v>681</v>
      </c>
      <c r="D276" t="s">
        <v>682</v>
      </c>
      <c r="E276"/>
      <c r="F276" s="15">
        <v>600</v>
      </c>
      <c r="G276" t="s">
        <v>31</v>
      </c>
      <c r="H276" t="s">
        <v>31</v>
      </c>
      <c r="I276" t="s">
        <v>74</v>
      </c>
      <c r="J276" t="s">
        <v>2978</v>
      </c>
      <c r="K276" t="s">
        <v>73</v>
      </c>
      <c r="L276" t="s">
        <v>1332</v>
      </c>
      <c r="M276" t="s">
        <v>1333</v>
      </c>
      <c r="N276">
        <f>VLOOKUP(B276,HIS退!B:F,5,FALSE)</f>
        <v>-600</v>
      </c>
      <c r="O276" t="str">
        <f t="shared" si="8"/>
        <v/>
      </c>
      <c r="P276" t="str">
        <f>VLOOKUP(B276,HIS退!B:I,8,FALSE)</f>
        <v>9</v>
      </c>
      <c r="Q276" s="38">
        <f>VLOOKUP(C276,招行退!B:D,3,FALSE)</f>
        <v>600</v>
      </c>
      <c r="R276" t="str">
        <f t="shared" si="9"/>
        <v/>
      </c>
      <c r="S276" t="str">
        <f>VLOOKUP(C276,招行退!B:S,18,FALSE)</f>
        <v>R</v>
      </c>
    </row>
    <row r="277" spans="1:19" s="40" customFormat="1" ht="14.25" hidden="1">
      <c r="A277" s="17">
        <v>42896.545844907407</v>
      </c>
      <c r="B277">
        <v>133088</v>
      </c>
      <c r="C277" t="s">
        <v>684</v>
      </c>
      <c r="D277" t="s">
        <v>685</v>
      </c>
      <c r="E277"/>
      <c r="F277" s="15">
        <v>2000</v>
      </c>
      <c r="G277" t="s">
        <v>31</v>
      </c>
      <c r="H277" t="s">
        <v>31</v>
      </c>
      <c r="I277" t="s">
        <v>74</v>
      </c>
      <c r="J277" t="s">
        <v>2978</v>
      </c>
      <c r="K277" t="s">
        <v>73</v>
      </c>
      <c r="L277" t="s">
        <v>1334</v>
      </c>
      <c r="M277" t="s">
        <v>1335</v>
      </c>
      <c r="N277">
        <f>VLOOKUP(B277,HIS退!B:F,5,FALSE)</f>
        <v>-2000</v>
      </c>
      <c r="O277" t="str">
        <f t="shared" si="8"/>
        <v/>
      </c>
      <c r="P277" t="str">
        <f>VLOOKUP(B277,HIS退!B:I,8,FALSE)</f>
        <v>9</v>
      </c>
      <c r="Q277" s="38">
        <f>VLOOKUP(C277,招行退!B:D,3,FALSE)</f>
        <v>2000</v>
      </c>
      <c r="R277" t="str">
        <f t="shared" si="9"/>
        <v/>
      </c>
      <c r="S277" t="str">
        <f>VLOOKUP(C277,招行退!B:S,18,FALSE)</f>
        <v>R</v>
      </c>
    </row>
    <row r="278" spans="1:19" s="40" customFormat="1" ht="14.25" hidden="1">
      <c r="A278" s="17">
        <v>42896.569745370369</v>
      </c>
      <c r="B278">
        <v>133230</v>
      </c>
      <c r="C278" t="s">
        <v>687</v>
      </c>
      <c r="D278" t="s">
        <v>688</v>
      </c>
      <c r="E278"/>
      <c r="F278" s="15">
        <v>1556</v>
      </c>
      <c r="G278" t="s">
        <v>31</v>
      </c>
      <c r="H278" t="s">
        <v>31</v>
      </c>
      <c r="I278" t="s">
        <v>74</v>
      </c>
      <c r="J278" t="s">
        <v>2978</v>
      </c>
      <c r="K278" t="s">
        <v>73</v>
      </c>
      <c r="L278" t="s">
        <v>1336</v>
      </c>
      <c r="M278" t="s">
        <v>1337</v>
      </c>
      <c r="N278">
        <f>VLOOKUP(B278,HIS退!B:F,5,FALSE)</f>
        <v>-1556</v>
      </c>
      <c r="O278" t="str">
        <f t="shared" si="8"/>
        <v/>
      </c>
      <c r="P278" t="str">
        <f>VLOOKUP(B278,HIS退!B:I,8,FALSE)</f>
        <v>9</v>
      </c>
      <c r="Q278" s="38">
        <f>VLOOKUP(C278,招行退!B:D,3,FALSE)</f>
        <v>1556</v>
      </c>
      <c r="R278" t="str">
        <f t="shared" si="9"/>
        <v/>
      </c>
      <c r="S278" t="str">
        <f>VLOOKUP(C278,招行退!B:S,18,FALSE)</f>
        <v>R</v>
      </c>
    </row>
    <row r="279" spans="1:19" ht="14.25" hidden="1">
      <c r="A279" s="17">
        <v>42896.577002314814</v>
      </c>
      <c r="B279">
        <v>133276</v>
      </c>
      <c r="C279" t="s">
        <v>690</v>
      </c>
      <c r="D279" t="s">
        <v>691</v>
      </c>
      <c r="F279" s="15">
        <v>996</v>
      </c>
      <c r="G279" t="s">
        <v>31</v>
      </c>
      <c r="H279" t="s">
        <v>31</v>
      </c>
      <c r="I279" t="s">
        <v>72</v>
      </c>
      <c r="J279" t="s">
        <v>45</v>
      </c>
      <c r="K279" t="s">
        <v>73</v>
      </c>
      <c r="L279" t="s">
        <v>1338</v>
      </c>
      <c r="M279" t="s">
        <v>1339</v>
      </c>
      <c r="N279">
        <f>VLOOKUP(B279,HIS退!B:F,5,FALSE)</f>
        <v>-996</v>
      </c>
      <c r="O279" t="str">
        <f t="shared" si="8"/>
        <v/>
      </c>
      <c r="P279" t="str">
        <f>VLOOKUP(B279,HIS退!B:I,8,FALSE)</f>
        <v>1</v>
      </c>
      <c r="Q279" s="38">
        <f>VLOOKUP(C279,招行退!B:D,3,FALSE)</f>
        <v>996</v>
      </c>
      <c r="R279" t="str">
        <f t="shared" si="9"/>
        <v/>
      </c>
      <c r="S279" t="str">
        <f>VLOOKUP(C279,招行退!B:S,18,FALSE)</f>
        <v>P</v>
      </c>
    </row>
    <row r="280" spans="1:19" ht="14.25" hidden="1">
      <c r="A280" s="17">
        <v>42896.602800925924</v>
      </c>
      <c r="B280">
        <v>133559</v>
      </c>
      <c r="C280" t="s">
        <v>693</v>
      </c>
      <c r="D280" t="s">
        <v>694</v>
      </c>
      <c r="F280" s="15">
        <v>65</v>
      </c>
      <c r="G280" t="s">
        <v>31</v>
      </c>
      <c r="H280" t="s">
        <v>31</v>
      </c>
      <c r="I280" t="s">
        <v>72</v>
      </c>
      <c r="J280" t="s">
        <v>45</v>
      </c>
      <c r="K280" t="s">
        <v>73</v>
      </c>
      <c r="L280" t="s">
        <v>1340</v>
      </c>
      <c r="M280" t="s">
        <v>1341</v>
      </c>
      <c r="N280">
        <f>VLOOKUP(B280,HIS退!B:F,5,FALSE)</f>
        <v>-65</v>
      </c>
      <c r="O280" t="str">
        <f t="shared" si="8"/>
        <v/>
      </c>
      <c r="P280" t="str">
        <f>VLOOKUP(B280,HIS退!B:I,8,FALSE)</f>
        <v>1</v>
      </c>
      <c r="Q280" s="38">
        <f>VLOOKUP(C280,招行退!B:D,3,FALSE)</f>
        <v>65</v>
      </c>
      <c r="R280" t="str">
        <f t="shared" si="9"/>
        <v/>
      </c>
      <c r="S280" t="str">
        <f>VLOOKUP(C280,招行退!B:S,18,FALSE)</f>
        <v>P</v>
      </c>
    </row>
    <row r="281" spans="1:19" s="40" customFormat="1" ht="14.25" hidden="1">
      <c r="A281" s="17">
        <v>42896.628599537034</v>
      </c>
      <c r="B281">
        <v>134010</v>
      </c>
      <c r="C281" t="s">
        <v>696</v>
      </c>
      <c r="D281" t="s">
        <v>697</v>
      </c>
      <c r="E281"/>
      <c r="F281" s="15">
        <v>1000</v>
      </c>
      <c r="G281" t="s">
        <v>31</v>
      </c>
      <c r="H281" t="s">
        <v>31</v>
      </c>
      <c r="I281" t="s">
        <v>74</v>
      </c>
      <c r="J281" t="s">
        <v>2978</v>
      </c>
      <c r="K281" t="s">
        <v>73</v>
      </c>
      <c r="L281" t="s">
        <v>1342</v>
      </c>
      <c r="M281" t="s">
        <v>1343</v>
      </c>
      <c r="N281">
        <f>VLOOKUP(B281,HIS退!B:F,5,FALSE)</f>
        <v>-1000</v>
      </c>
      <c r="O281" t="str">
        <f t="shared" si="8"/>
        <v/>
      </c>
      <c r="P281" t="str">
        <f>VLOOKUP(B281,HIS退!B:I,8,FALSE)</f>
        <v>9</v>
      </c>
      <c r="Q281" s="38">
        <f>VLOOKUP(C281,招行退!B:D,3,FALSE)</f>
        <v>1000</v>
      </c>
      <c r="R281" t="str">
        <f t="shared" si="9"/>
        <v/>
      </c>
      <c r="S281" t="str">
        <f>VLOOKUP(C281,招行退!B:S,18,FALSE)</f>
        <v>R</v>
      </c>
    </row>
    <row r="282" spans="1:19" s="40" customFormat="1" ht="14.25" hidden="1">
      <c r="A282" s="17">
        <v>42896.629074074073</v>
      </c>
      <c r="B282">
        <v>134020</v>
      </c>
      <c r="C282" t="s">
        <v>699</v>
      </c>
      <c r="D282" t="s">
        <v>697</v>
      </c>
      <c r="E282"/>
      <c r="F282" s="15">
        <v>1000</v>
      </c>
      <c r="G282" t="s">
        <v>31</v>
      </c>
      <c r="H282" t="s">
        <v>31</v>
      </c>
      <c r="I282" t="s">
        <v>74</v>
      </c>
      <c r="J282" t="s">
        <v>2978</v>
      </c>
      <c r="K282" t="s">
        <v>73</v>
      </c>
      <c r="L282" t="s">
        <v>1344</v>
      </c>
      <c r="M282" t="s">
        <v>1345</v>
      </c>
      <c r="N282">
        <f>VLOOKUP(B282,HIS退!B:F,5,FALSE)</f>
        <v>-1000</v>
      </c>
      <c r="O282" t="str">
        <f t="shared" si="8"/>
        <v/>
      </c>
      <c r="P282" t="str">
        <f>VLOOKUP(B282,HIS退!B:I,8,FALSE)</f>
        <v>9</v>
      </c>
      <c r="Q282" s="38">
        <f>VLOOKUP(C282,招行退!B:D,3,FALSE)</f>
        <v>1000</v>
      </c>
      <c r="R282" t="str">
        <f t="shared" si="9"/>
        <v/>
      </c>
      <c r="S282" t="str">
        <f>VLOOKUP(C282,招行退!B:S,18,FALSE)</f>
        <v>R</v>
      </c>
    </row>
    <row r="283" spans="1:19" s="40" customFormat="1" ht="14.25" hidden="1">
      <c r="A283" s="17">
        <v>42896.631006944444</v>
      </c>
      <c r="B283">
        <v>134063</v>
      </c>
      <c r="C283" t="s">
        <v>700</v>
      </c>
      <c r="D283" t="s">
        <v>701</v>
      </c>
      <c r="E283"/>
      <c r="F283" s="15">
        <v>1000</v>
      </c>
      <c r="G283" t="s">
        <v>31</v>
      </c>
      <c r="H283" t="s">
        <v>31</v>
      </c>
      <c r="I283" t="s">
        <v>74</v>
      </c>
      <c r="J283" t="s">
        <v>2978</v>
      </c>
      <c r="K283" t="s">
        <v>73</v>
      </c>
      <c r="L283" t="s">
        <v>1346</v>
      </c>
      <c r="M283" t="s">
        <v>1347</v>
      </c>
      <c r="N283">
        <f>VLOOKUP(B283,HIS退!B:F,5,FALSE)</f>
        <v>-1000</v>
      </c>
      <c r="O283" t="str">
        <f t="shared" si="8"/>
        <v/>
      </c>
      <c r="P283" t="str">
        <f>VLOOKUP(B283,HIS退!B:I,8,FALSE)</f>
        <v>9</v>
      </c>
      <c r="Q283" s="38">
        <f>VLOOKUP(C283,招行退!B:D,3,FALSE)</f>
        <v>1000</v>
      </c>
      <c r="R283" t="str">
        <f t="shared" si="9"/>
        <v/>
      </c>
      <c r="S283" t="str">
        <f>VLOOKUP(C283,招行退!B:S,18,FALSE)</f>
        <v>R</v>
      </c>
    </row>
    <row r="284" spans="1:19" s="40" customFormat="1" ht="14.25" hidden="1">
      <c r="A284" s="17">
        <v>42896.631273148145</v>
      </c>
      <c r="B284">
        <v>134070</v>
      </c>
      <c r="C284" t="s">
        <v>703</v>
      </c>
      <c r="D284" t="s">
        <v>701</v>
      </c>
      <c r="E284"/>
      <c r="F284" s="15">
        <v>1000</v>
      </c>
      <c r="G284" t="s">
        <v>31</v>
      </c>
      <c r="H284" t="s">
        <v>31</v>
      </c>
      <c r="I284" t="s">
        <v>74</v>
      </c>
      <c r="J284" t="s">
        <v>2978</v>
      </c>
      <c r="K284" t="s">
        <v>73</v>
      </c>
      <c r="L284" t="s">
        <v>1348</v>
      </c>
      <c r="M284" t="s">
        <v>1349</v>
      </c>
      <c r="N284">
        <f>VLOOKUP(B284,HIS退!B:F,5,FALSE)</f>
        <v>-1000</v>
      </c>
      <c r="O284" t="str">
        <f t="shared" si="8"/>
        <v/>
      </c>
      <c r="P284" t="str">
        <f>VLOOKUP(B284,HIS退!B:I,8,FALSE)</f>
        <v>9</v>
      </c>
      <c r="Q284" s="38">
        <f>VLOOKUP(C284,招行退!B:D,3,FALSE)</f>
        <v>1000</v>
      </c>
      <c r="R284" t="str">
        <f t="shared" si="9"/>
        <v/>
      </c>
      <c r="S284" t="str">
        <f>VLOOKUP(C284,招行退!B:S,18,FALSE)</f>
        <v>R</v>
      </c>
    </row>
    <row r="285" spans="1:19" ht="14.25" hidden="1">
      <c r="A285" s="17">
        <v>42896.652581018519</v>
      </c>
      <c r="B285">
        <v>134463</v>
      </c>
      <c r="C285" t="s">
        <v>704</v>
      </c>
      <c r="D285" t="s">
        <v>705</v>
      </c>
      <c r="F285" s="15">
        <v>61</v>
      </c>
      <c r="G285" t="s">
        <v>31</v>
      </c>
      <c r="H285" t="s">
        <v>31</v>
      </c>
      <c r="I285" t="s">
        <v>72</v>
      </c>
      <c r="J285" t="s">
        <v>45</v>
      </c>
      <c r="K285" t="s">
        <v>73</v>
      </c>
      <c r="L285" t="s">
        <v>1350</v>
      </c>
      <c r="M285" t="s">
        <v>1351</v>
      </c>
      <c r="N285">
        <f>VLOOKUP(B285,HIS退!B:F,5,FALSE)</f>
        <v>-61</v>
      </c>
      <c r="O285" t="str">
        <f t="shared" si="8"/>
        <v/>
      </c>
      <c r="P285" t="str">
        <f>VLOOKUP(B285,HIS退!B:I,8,FALSE)</f>
        <v>1</v>
      </c>
      <c r="Q285" s="38">
        <f>VLOOKUP(C285,招行退!B:D,3,FALSE)</f>
        <v>61</v>
      </c>
      <c r="R285" t="str">
        <f t="shared" si="9"/>
        <v/>
      </c>
      <c r="S285" t="str">
        <f>VLOOKUP(C285,招行退!B:S,18,FALSE)</f>
        <v>P</v>
      </c>
    </row>
    <row r="286" spans="1:19" ht="14.25" hidden="1">
      <c r="A286" s="17">
        <v>42896.675416666665</v>
      </c>
      <c r="B286">
        <v>134872</v>
      </c>
      <c r="C286" t="s">
        <v>707</v>
      </c>
      <c r="D286" t="s">
        <v>708</v>
      </c>
      <c r="F286" s="15">
        <v>1004</v>
      </c>
      <c r="G286" t="s">
        <v>31</v>
      </c>
      <c r="H286" t="s">
        <v>31</v>
      </c>
      <c r="I286" t="s">
        <v>72</v>
      </c>
      <c r="J286" t="s">
        <v>45</v>
      </c>
      <c r="K286" t="s">
        <v>73</v>
      </c>
      <c r="L286" t="s">
        <v>1352</v>
      </c>
      <c r="M286" t="s">
        <v>1353</v>
      </c>
      <c r="N286">
        <f>VLOOKUP(B286,HIS退!B:F,5,FALSE)</f>
        <v>-1004</v>
      </c>
      <c r="O286" t="str">
        <f t="shared" si="8"/>
        <v/>
      </c>
      <c r="P286" t="str">
        <f>VLOOKUP(B286,HIS退!B:I,8,FALSE)</f>
        <v>1</v>
      </c>
      <c r="Q286" s="38">
        <f>VLOOKUP(C286,招行退!B:D,3,FALSE)</f>
        <v>1004</v>
      </c>
      <c r="R286" t="str">
        <f t="shared" si="9"/>
        <v/>
      </c>
      <c r="S286" t="str">
        <f>VLOOKUP(C286,招行退!B:S,18,FALSE)</f>
        <v>P</v>
      </c>
    </row>
    <row r="287" spans="1:19" ht="14.25" hidden="1">
      <c r="A287" s="17">
        <v>42896.676319444443</v>
      </c>
      <c r="B287">
        <v>134879</v>
      </c>
      <c r="C287" t="s">
        <v>710</v>
      </c>
      <c r="D287" t="s">
        <v>711</v>
      </c>
      <c r="F287" s="15">
        <v>530</v>
      </c>
      <c r="G287" t="s">
        <v>31</v>
      </c>
      <c r="H287" t="s">
        <v>31</v>
      </c>
      <c r="I287" t="s">
        <v>72</v>
      </c>
      <c r="J287" t="s">
        <v>45</v>
      </c>
      <c r="K287" t="s">
        <v>73</v>
      </c>
      <c r="L287" t="s">
        <v>1354</v>
      </c>
      <c r="M287" t="s">
        <v>1355</v>
      </c>
      <c r="N287">
        <f>VLOOKUP(B287,HIS退!B:F,5,FALSE)</f>
        <v>-530</v>
      </c>
      <c r="O287" t="str">
        <f t="shared" si="8"/>
        <v/>
      </c>
      <c r="P287" t="str">
        <f>VLOOKUP(B287,HIS退!B:I,8,FALSE)</f>
        <v>1</v>
      </c>
      <c r="Q287" s="38">
        <f>VLOOKUP(C287,招行退!B:D,3,FALSE)</f>
        <v>530</v>
      </c>
      <c r="R287" t="str">
        <f t="shared" si="9"/>
        <v/>
      </c>
      <c r="S287" t="str">
        <f>VLOOKUP(C287,招行退!B:S,18,FALSE)</f>
        <v>P</v>
      </c>
    </row>
    <row r="288" spans="1:19" s="40" customFormat="1" ht="14.25" hidden="1">
      <c r="A288" s="17">
        <v>42896.692013888889</v>
      </c>
      <c r="B288">
        <v>135117</v>
      </c>
      <c r="C288" t="s">
        <v>713</v>
      </c>
      <c r="D288" t="s">
        <v>714</v>
      </c>
      <c r="E288"/>
      <c r="F288" s="15">
        <v>1000</v>
      </c>
      <c r="G288" t="s">
        <v>31</v>
      </c>
      <c r="H288" t="s">
        <v>31</v>
      </c>
      <c r="I288" t="s">
        <v>74</v>
      </c>
      <c r="J288" t="s">
        <v>2978</v>
      </c>
      <c r="K288" t="s">
        <v>73</v>
      </c>
      <c r="L288" t="s">
        <v>1356</v>
      </c>
      <c r="M288" t="s">
        <v>1357</v>
      </c>
      <c r="N288">
        <f>VLOOKUP(B288,HIS退!B:F,5,FALSE)</f>
        <v>-1000</v>
      </c>
      <c r="O288" t="str">
        <f t="shared" si="8"/>
        <v/>
      </c>
      <c r="P288" t="str">
        <f>VLOOKUP(B288,HIS退!B:I,8,FALSE)</f>
        <v>9</v>
      </c>
      <c r="Q288" s="38">
        <f>VLOOKUP(C288,招行退!B:D,3,FALSE)</f>
        <v>1000</v>
      </c>
      <c r="R288" t="str">
        <f t="shared" si="9"/>
        <v/>
      </c>
      <c r="S288" t="str">
        <f>VLOOKUP(C288,招行退!B:S,18,FALSE)</f>
        <v>R</v>
      </c>
    </row>
    <row r="289" spans="1:19" s="40" customFormat="1" ht="14.25" hidden="1">
      <c r="A289" s="17">
        <v>42896.692303240743</v>
      </c>
      <c r="B289">
        <v>135127</v>
      </c>
      <c r="C289" t="s">
        <v>716</v>
      </c>
      <c r="D289" t="s">
        <v>714</v>
      </c>
      <c r="E289"/>
      <c r="F289" s="15">
        <v>200</v>
      </c>
      <c r="G289" t="s">
        <v>31</v>
      </c>
      <c r="H289" t="s">
        <v>31</v>
      </c>
      <c r="I289" t="s">
        <v>74</v>
      </c>
      <c r="J289" t="s">
        <v>2978</v>
      </c>
      <c r="K289" t="s">
        <v>73</v>
      </c>
      <c r="L289" t="s">
        <v>1358</v>
      </c>
      <c r="M289" t="s">
        <v>1359</v>
      </c>
      <c r="N289">
        <f>VLOOKUP(B289,HIS退!B:F,5,FALSE)</f>
        <v>-200</v>
      </c>
      <c r="O289" t="str">
        <f t="shared" si="8"/>
        <v/>
      </c>
      <c r="P289" t="str">
        <f>VLOOKUP(B289,HIS退!B:I,8,FALSE)</f>
        <v>9</v>
      </c>
      <c r="Q289" s="38">
        <f>VLOOKUP(C289,招行退!B:D,3,FALSE)</f>
        <v>200</v>
      </c>
      <c r="R289" t="str">
        <f t="shared" si="9"/>
        <v/>
      </c>
      <c r="S289" t="str">
        <f>VLOOKUP(C289,招行退!B:S,18,FALSE)</f>
        <v>R</v>
      </c>
    </row>
    <row r="290" spans="1:19" ht="14.25" hidden="1">
      <c r="A290" s="17">
        <v>42896.7108912037</v>
      </c>
      <c r="B290">
        <v>135270</v>
      </c>
      <c r="C290" t="s">
        <v>717</v>
      </c>
      <c r="D290" t="s">
        <v>718</v>
      </c>
      <c r="F290" s="15">
        <v>382</v>
      </c>
      <c r="G290" t="s">
        <v>31</v>
      </c>
      <c r="H290" t="s">
        <v>31</v>
      </c>
      <c r="I290" t="s">
        <v>72</v>
      </c>
      <c r="J290" t="s">
        <v>45</v>
      </c>
      <c r="K290" t="s">
        <v>73</v>
      </c>
      <c r="L290" t="s">
        <v>1360</v>
      </c>
      <c r="M290" t="s">
        <v>1361</v>
      </c>
      <c r="N290">
        <f>VLOOKUP(B290,HIS退!B:F,5,FALSE)</f>
        <v>-382</v>
      </c>
      <c r="O290" t="str">
        <f t="shared" si="8"/>
        <v/>
      </c>
      <c r="P290" t="str">
        <f>VLOOKUP(B290,HIS退!B:I,8,FALSE)</f>
        <v>1</v>
      </c>
      <c r="Q290" s="38">
        <f>VLOOKUP(C290,招行退!B:D,3,FALSE)</f>
        <v>382</v>
      </c>
      <c r="R290" t="str">
        <f t="shared" si="9"/>
        <v/>
      </c>
      <c r="S290" t="str">
        <f>VLOOKUP(C290,招行退!B:S,18,FALSE)</f>
        <v>P</v>
      </c>
    </row>
    <row r="291" spans="1:19" ht="14.25" hidden="1">
      <c r="A291" s="17">
        <v>42896.715428240743</v>
      </c>
      <c r="B291">
        <v>135294</v>
      </c>
      <c r="D291" t="s">
        <v>1362</v>
      </c>
      <c r="F291" s="15">
        <v>4</v>
      </c>
      <c r="G291" t="s">
        <v>31</v>
      </c>
      <c r="H291" t="s">
        <v>31</v>
      </c>
      <c r="I291" t="s">
        <v>74</v>
      </c>
      <c r="J291" t="s">
        <v>71</v>
      </c>
      <c r="K291" t="s">
        <v>73</v>
      </c>
      <c r="L291" t="s">
        <v>1363</v>
      </c>
      <c r="M291" t="s">
        <v>1364</v>
      </c>
      <c r="N291">
        <f>VLOOKUP(B291,HIS退!B:F,5,FALSE)</f>
        <v>-4</v>
      </c>
      <c r="O291" t="str">
        <f t="shared" si="8"/>
        <v/>
      </c>
      <c r="P291" t="str">
        <f>VLOOKUP(B291,HIS退!B:I,8,FALSE)</f>
        <v>9</v>
      </c>
      <c r="Q291" s="38" t="e">
        <f>VLOOKUP(C291,招行退!B:D,3,FALSE)</f>
        <v>#N/A</v>
      </c>
      <c r="R291" t="e">
        <f t="shared" si="9"/>
        <v>#N/A</v>
      </c>
      <c r="S291" t="e">
        <f>VLOOKUP(C291,招行退!B:S,18,FALSE)</f>
        <v>#N/A</v>
      </c>
    </row>
    <row r="292" spans="1:19" ht="14.25" hidden="1">
      <c r="A292" s="17">
        <v>42896.775729166664</v>
      </c>
      <c r="B292">
        <v>135464</v>
      </c>
      <c r="C292" t="s">
        <v>720</v>
      </c>
      <c r="D292" t="s">
        <v>721</v>
      </c>
      <c r="F292" s="15">
        <v>4400</v>
      </c>
      <c r="G292" t="s">
        <v>31</v>
      </c>
      <c r="H292" t="s">
        <v>31</v>
      </c>
      <c r="I292" t="s">
        <v>72</v>
      </c>
      <c r="J292" t="s">
        <v>45</v>
      </c>
      <c r="K292" t="s">
        <v>73</v>
      </c>
      <c r="L292" t="s">
        <v>1365</v>
      </c>
      <c r="M292" t="s">
        <v>1366</v>
      </c>
      <c r="N292">
        <f>VLOOKUP(B292,HIS退!B:F,5,FALSE)</f>
        <v>-4400</v>
      </c>
      <c r="O292" t="str">
        <f t="shared" si="8"/>
        <v/>
      </c>
      <c r="P292" t="str">
        <f>VLOOKUP(B292,HIS退!B:I,8,FALSE)</f>
        <v>1</v>
      </c>
      <c r="Q292" s="38">
        <f>VLOOKUP(C292,招行退!B:D,3,FALSE)</f>
        <v>4400</v>
      </c>
      <c r="R292" t="str">
        <f t="shared" si="9"/>
        <v/>
      </c>
      <c r="S292" t="str">
        <f>VLOOKUP(C292,招行退!B:S,18,FALSE)</f>
        <v>P</v>
      </c>
    </row>
    <row r="293" spans="1:19" ht="14.25" hidden="1">
      <c r="A293" s="17">
        <v>42896.788773148146</v>
      </c>
      <c r="B293">
        <v>135488</v>
      </c>
      <c r="D293" t="s">
        <v>736</v>
      </c>
      <c r="F293" s="15">
        <v>6000</v>
      </c>
      <c r="G293" t="s">
        <v>31</v>
      </c>
      <c r="H293" t="s">
        <v>31</v>
      </c>
      <c r="I293" t="s">
        <v>74</v>
      </c>
      <c r="J293" t="s">
        <v>71</v>
      </c>
      <c r="K293" t="s">
        <v>73</v>
      </c>
      <c r="L293" t="s">
        <v>1367</v>
      </c>
      <c r="M293" t="s">
        <v>1368</v>
      </c>
      <c r="N293">
        <f>VLOOKUP(B293,HIS退!B:F,5,FALSE)</f>
        <v>-6000</v>
      </c>
      <c r="O293" t="str">
        <f t="shared" si="8"/>
        <v/>
      </c>
      <c r="P293" t="str">
        <f>VLOOKUP(B293,HIS退!B:I,8,FALSE)</f>
        <v>9</v>
      </c>
      <c r="Q293" s="38" t="e">
        <f>VLOOKUP(C293,招行退!B:D,3,FALSE)</f>
        <v>#N/A</v>
      </c>
      <c r="R293" t="e">
        <f t="shared" si="9"/>
        <v>#N/A</v>
      </c>
      <c r="S293" t="e">
        <f>VLOOKUP(C293,招行退!B:S,18,FALSE)</f>
        <v>#N/A</v>
      </c>
    </row>
    <row r="294" spans="1:19" ht="14.25" hidden="1">
      <c r="A294" s="17">
        <v>42896.789120370369</v>
      </c>
      <c r="B294">
        <v>0</v>
      </c>
      <c r="D294" t="s">
        <v>736</v>
      </c>
      <c r="F294" s="15">
        <v>6000</v>
      </c>
      <c r="G294" t="s">
        <v>31</v>
      </c>
      <c r="H294" t="s">
        <v>31</v>
      </c>
      <c r="I294" t="s">
        <v>75</v>
      </c>
      <c r="J294" t="s">
        <v>75</v>
      </c>
      <c r="K294" t="s">
        <v>73</v>
      </c>
      <c r="L294" t="s">
        <v>1369</v>
      </c>
      <c r="M294" t="s">
        <v>1370</v>
      </c>
      <c r="N294" t="e">
        <f>VLOOKUP(B294,HIS退!B:F,5,FALSE)</f>
        <v>#N/A</v>
      </c>
      <c r="O294" t="e">
        <f t="shared" si="8"/>
        <v>#N/A</v>
      </c>
      <c r="P294" t="e">
        <f>VLOOKUP(B294,HIS退!B:I,8,FALSE)</f>
        <v>#N/A</v>
      </c>
      <c r="Q294" s="38" t="e">
        <f>VLOOKUP(C294,招行退!B:D,3,FALSE)</f>
        <v>#N/A</v>
      </c>
      <c r="R294" t="e">
        <f t="shared" si="9"/>
        <v>#N/A</v>
      </c>
      <c r="S294" t="e">
        <f>VLOOKUP(C294,招行退!B:S,18,FALSE)</f>
        <v>#N/A</v>
      </c>
    </row>
    <row r="295" spans="1:19" ht="14.25" hidden="1">
      <c r="A295" s="17">
        <v>42896.830277777779</v>
      </c>
      <c r="B295">
        <v>135571</v>
      </c>
      <c r="C295" t="s">
        <v>723</v>
      </c>
      <c r="D295" t="s">
        <v>724</v>
      </c>
      <c r="F295" s="15">
        <v>100</v>
      </c>
      <c r="G295" t="s">
        <v>31</v>
      </c>
      <c r="H295" t="s">
        <v>31</v>
      </c>
      <c r="I295" t="s">
        <v>72</v>
      </c>
      <c r="J295" t="s">
        <v>45</v>
      </c>
      <c r="K295" t="s">
        <v>73</v>
      </c>
      <c r="L295" t="s">
        <v>1371</v>
      </c>
      <c r="M295" t="s">
        <v>1372</v>
      </c>
      <c r="N295">
        <f>VLOOKUP(B295,HIS退!B:F,5,FALSE)</f>
        <v>-100</v>
      </c>
      <c r="O295" t="str">
        <f t="shared" si="8"/>
        <v/>
      </c>
      <c r="P295" t="str">
        <f>VLOOKUP(B295,HIS退!B:I,8,FALSE)</f>
        <v>1</v>
      </c>
      <c r="Q295" s="38">
        <f>VLOOKUP(C295,招行退!B:D,3,FALSE)</f>
        <v>100</v>
      </c>
      <c r="R295" t="str">
        <f t="shared" si="9"/>
        <v/>
      </c>
      <c r="S295" t="str">
        <f>VLOOKUP(C295,招行退!B:S,18,FALSE)</f>
        <v>P</v>
      </c>
    </row>
    <row r="296" spans="1:19" ht="14.25" hidden="1">
      <c r="A296" s="17">
        <v>42897.412395833337</v>
      </c>
      <c r="B296">
        <v>136860</v>
      </c>
      <c r="C296" t="s">
        <v>725</v>
      </c>
      <c r="D296" t="s">
        <v>726</v>
      </c>
      <c r="F296" s="15">
        <v>100</v>
      </c>
      <c r="G296" t="s">
        <v>31</v>
      </c>
      <c r="H296" t="s">
        <v>31</v>
      </c>
      <c r="I296" t="s">
        <v>72</v>
      </c>
      <c r="J296" t="s">
        <v>45</v>
      </c>
      <c r="K296" t="s">
        <v>73</v>
      </c>
      <c r="L296" t="s">
        <v>1373</v>
      </c>
      <c r="M296" t="s">
        <v>1374</v>
      </c>
      <c r="N296">
        <f>VLOOKUP(B296,HIS退!B:F,5,FALSE)</f>
        <v>-100</v>
      </c>
      <c r="O296" t="str">
        <f t="shared" si="8"/>
        <v/>
      </c>
      <c r="P296" t="str">
        <f>VLOOKUP(B296,HIS退!B:I,8,FALSE)</f>
        <v>1</v>
      </c>
      <c r="Q296" s="38">
        <f>VLOOKUP(C296,招行退!B:D,3,FALSE)</f>
        <v>100</v>
      </c>
      <c r="R296" t="str">
        <f t="shared" si="9"/>
        <v/>
      </c>
      <c r="S296" t="str">
        <f>VLOOKUP(C296,招行退!B:S,18,FALSE)</f>
        <v>P</v>
      </c>
    </row>
    <row r="297" spans="1:19" ht="14.25" hidden="1">
      <c r="A297" s="17">
        <v>42897.413483796299</v>
      </c>
      <c r="B297">
        <v>136879</v>
      </c>
      <c r="C297" t="s">
        <v>1949</v>
      </c>
      <c r="D297" t="s">
        <v>728</v>
      </c>
      <c r="F297" s="15">
        <v>419</v>
      </c>
      <c r="G297" t="s">
        <v>31</v>
      </c>
      <c r="H297" t="s">
        <v>31</v>
      </c>
      <c r="I297" t="s">
        <v>72</v>
      </c>
      <c r="J297" t="s">
        <v>45</v>
      </c>
      <c r="K297" t="s">
        <v>73</v>
      </c>
      <c r="L297" t="s">
        <v>1375</v>
      </c>
      <c r="M297" t="s">
        <v>1376</v>
      </c>
      <c r="N297">
        <f>VLOOKUP(B297,HIS退!B:F,5,FALSE)</f>
        <v>-419</v>
      </c>
      <c r="O297" t="str">
        <f t="shared" si="8"/>
        <v/>
      </c>
      <c r="P297" t="str">
        <f>VLOOKUP(B297,HIS退!B:I,8,FALSE)</f>
        <v>1</v>
      </c>
      <c r="Q297" s="38">
        <f>VLOOKUP(C297,招行退!B:D,3,FALSE)</f>
        <v>419</v>
      </c>
      <c r="R297" t="str">
        <f t="shared" si="9"/>
        <v/>
      </c>
      <c r="S297" t="str">
        <f>VLOOKUP(C297,招行退!B:S,18,FALSE)</f>
        <v>P</v>
      </c>
    </row>
    <row r="298" spans="1:19" ht="14.25" hidden="1">
      <c r="A298" s="17">
        <v>42897.457233796296</v>
      </c>
      <c r="B298">
        <v>137352</v>
      </c>
      <c r="D298" t="s">
        <v>763</v>
      </c>
      <c r="F298" s="15">
        <v>715</v>
      </c>
      <c r="G298" t="s">
        <v>31</v>
      </c>
      <c r="H298" t="s">
        <v>31</v>
      </c>
      <c r="I298" t="s">
        <v>74</v>
      </c>
      <c r="J298" t="s">
        <v>71</v>
      </c>
      <c r="K298" t="s">
        <v>73</v>
      </c>
      <c r="L298" t="s">
        <v>1377</v>
      </c>
      <c r="M298" t="s">
        <v>1378</v>
      </c>
      <c r="N298">
        <f>VLOOKUP(B298,HIS退!B:F,5,FALSE)</f>
        <v>-715</v>
      </c>
      <c r="O298" t="str">
        <f t="shared" si="8"/>
        <v/>
      </c>
      <c r="P298" t="str">
        <f>VLOOKUP(B298,HIS退!B:I,8,FALSE)</f>
        <v>9</v>
      </c>
      <c r="Q298" s="38" t="e">
        <f>VLOOKUP(C298,招行退!B:D,3,FALSE)</f>
        <v>#N/A</v>
      </c>
      <c r="R298" t="e">
        <f t="shared" si="9"/>
        <v>#N/A</v>
      </c>
      <c r="S298" t="e">
        <f>VLOOKUP(C298,招行退!B:S,18,FALSE)</f>
        <v>#N/A</v>
      </c>
    </row>
    <row r="299" spans="1:19" ht="14.25" hidden="1">
      <c r="A299" s="17">
        <v>42897.490486111114</v>
      </c>
      <c r="B299">
        <v>137662</v>
      </c>
      <c r="D299" t="s">
        <v>1144</v>
      </c>
      <c r="F299" s="15">
        <v>2500</v>
      </c>
      <c r="G299" t="s">
        <v>31</v>
      </c>
      <c r="H299" t="s">
        <v>31</v>
      </c>
      <c r="I299" t="s">
        <v>74</v>
      </c>
      <c r="J299" t="s">
        <v>71</v>
      </c>
      <c r="K299" t="s">
        <v>73</v>
      </c>
      <c r="L299" t="s">
        <v>1379</v>
      </c>
      <c r="M299" t="s">
        <v>1380</v>
      </c>
      <c r="N299">
        <f>VLOOKUP(B299,HIS退!B:F,5,FALSE)</f>
        <v>-2500</v>
      </c>
      <c r="O299" t="str">
        <f t="shared" si="8"/>
        <v/>
      </c>
      <c r="P299" t="str">
        <f>VLOOKUP(B299,HIS退!B:I,8,FALSE)</f>
        <v>9</v>
      </c>
      <c r="Q299" s="38" t="e">
        <f>VLOOKUP(C299,招行退!B:D,3,FALSE)</f>
        <v>#N/A</v>
      </c>
      <c r="R299" t="e">
        <f t="shared" si="9"/>
        <v>#N/A</v>
      </c>
      <c r="S299" t="e">
        <f>VLOOKUP(C299,招行退!B:S,18,FALSE)</f>
        <v>#N/A</v>
      </c>
    </row>
    <row r="300" spans="1:19" ht="14.25" hidden="1">
      <c r="A300" s="17">
        <v>42897.539606481485</v>
      </c>
      <c r="B300">
        <v>137948</v>
      </c>
      <c r="D300" t="s">
        <v>1381</v>
      </c>
      <c r="F300" s="15">
        <v>500</v>
      </c>
      <c r="G300" t="s">
        <v>31</v>
      </c>
      <c r="H300" t="s">
        <v>31</v>
      </c>
      <c r="I300" t="s">
        <v>74</v>
      </c>
      <c r="J300" t="s">
        <v>71</v>
      </c>
      <c r="K300" t="s">
        <v>73</v>
      </c>
      <c r="L300" t="s">
        <v>1382</v>
      </c>
      <c r="M300" t="s">
        <v>1383</v>
      </c>
      <c r="N300">
        <f>VLOOKUP(B300,HIS退!B:F,5,FALSE)</f>
        <v>-500</v>
      </c>
      <c r="O300" t="str">
        <f t="shared" si="8"/>
        <v/>
      </c>
      <c r="P300" t="str">
        <f>VLOOKUP(B300,HIS退!B:I,8,FALSE)</f>
        <v>9</v>
      </c>
      <c r="Q300" s="38" t="e">
        <f>VLOOKUP(C300,招行退!B:D,3,FALSE)</f>
        <v>#N/A</v>
      </c>
      <c r="R300" t="e">
        <f t="shared" si="9"/>
        <v>#N/A</v>
      </c>
      <c r="S300" t="e">
        <f>VLOOKUP(C300,招行退!B:S,18,FALSE)</f>
        <v>#N/A</v>
      </c>
    </row>
    <row r="301" spans="1:19" ht="14.25" hidden="1">
      <c r="A301" s="17">
        <v>42897.539884259262</v>
      </c>
      <c r="B301">
        <v>137949</v>
      </c>
      <c r="D301" t="s">
        <v>1381</v>
      </c>
      <c r="F301" s="15">
        <v>500</v>
      </c>
      <c r="G301" t="s">
        <v>31</v>
      </c>
      <c r="H301" t="s">
        <v>31</v>
      </c>
      <c r="I301" t="s">
        <v>74</v>
      </c>
      <c r="J301" t="s">
        <v>71</v>
      </c>
      <c r="K301" t="s">
        <v>73</v>
      </c>
      <c r="L301" t="s">
        <v>1384</v>
      </c>
      <c r="M301" t="s">
        <v>1385</v>
      </c>
      <c r="N301">
        <f>VLOOKUP(B301,HIS退!B:F,5,FALSE)</f>
        <v>-500</v>
      </c>
      <c r="O301" t="str">
        <f t="shared" si="8"/>
        <v/>
      </c>
      <c r="P301" t="str">
        <f>VLOOKUP(B301,HIS退!B:I,8,FALSE)</f>
        <v>9</v>
      </c>
      <c r="Q301" s="38" t="e">
        <f>VLOOKUP(C301,招行退!B:D,3,FALSE)</f>
        <v>#N/A</v>
      </c>
      <c r="R301" t="e">
        <f t="shared" si="9"/>
        <v>#N/A</v>
      </c>
      <c r="S301" t="e">
        <f>VLOOKUP(C301,招行退!B:S,18,FALSE)</f>
        <v>#N/A</v>
      </c>
    </row>
    <row r="302" spans="1:19" ht="14.25" hidden="1">
      <c r="A302" s="17">
        <v>42897.541030092594</v>
      </c>
      <c r="B302">
        <v>137952</v>
      </c>
      <c r="D302" t="s">
        <v>1386</v>
      </c>
      <c r="F302" s="15">
        <v>120</v>
      </c>
      <c r="G302" t="s">
        <v>31</v>
      </c>
      <c r="H302" t="s">
        <v>31</v>
      </c>
      <c r="I302" t="s">
        <v>74</v>
      </c>
      <c r="J302" t="s">
        <v>71</v>
      </c>
      <c r="K302" t="s">
        <v>73</v>
      </c>
      <c r="L302" t="s">
        <v>1387</v>
      </c>
      <c r="M302" t="s">
        <v>1388</v>
      </c>
      <c r="N302">
        <f>VLOOKUP(B302,HIS退!B:F,5,FALSE)</f>
        <v>-120</v>
      </c>
      <c r="O302" t="str">
        <f t="shared" si="8"/>
        <v/>
      </c>
      <c r="P302" t="str">
        <f>VLOOKUP(B302,HIS退!B:I,8,FALSE)</f>
        <v>9</v>
      </c>
      <c r="Q302" s="38" t="e">
        <f>VLOOKUP(C302,招行退!B:D,3,FALSE)</f>
        <v>#N/A</v>
      </c>
      <c r="R302" t="e">
        <f t="shared" si="9"/>
        <v>#N/A</v>
      </c>
      <c r="S302" t="e">
        <f>VLOOKUP(C302,招行退!B:S,18,FALSE)</f>
        <v>#N/A</v>
      </c>
    </row>
    <row r="303" spans="1:19" ht="14.25" hidden="1">
      <c r="A303" s="17">
        <v>42897.553263888891</v>
      </c>
      <c r="B303">
        <v>137986</v>
      </c>
      <c r="C303" t="s">
        <v>1953</v>
      </c>
      <c r="D303" t="s">
        <v>730</v>
      </c>
      <c r="F303" s="15">
        <v>2000</v>
      </c>
      <c r="G303" t="s">
        <v>31</v>
      </c>
      <c r="H303" t="s">
        <v>31</v>
      </c>
      <c r="I303" t="s">
        <v>72</v>
      </c>
      <c r="J303" t="s">
        <v>45</v>
      </c>
      <c r="K303" t="s">
        <v>73</v>
      </c>
      <c r="L303" t="s">
        <v>1389</v>
      </c>
      <c r="M303" t="s">
        <v>1390</v>
      </c>
      <c r="N303">
        <f>VLOOKUP(B303,HIS退!B:F,5,FALSE)</f>
        <v>-2000</v>
      </c>
      <c r="O303" t="str">
        <f t="shared" si="8"/>
        <v/>
      </c>
      <c r="P303" t="str">
        <f>VLOOKUP(B303,HIS退!B:I,8,FALSE)</f>
        <v>1</v>
      </c>
      <c r="Q303" s="38">
        <f>VLOOKUP(C303,招行退!B:D,3,FALSE)</f>
        <v>2000</v>
      </c>
      <c r="R303" t="str">
        <f t="shared" si="9"/>
        <v/>
      </c>
      <c r="S303" t="str">
        <f>VLOOKUP(C303,招行退!B:S,18,FALSE)</f>
        <v>P</v>
      </c>
    </row>
    <row r="304" spans="1:19" ht="14.25" hidden="1">
      <c r="A304" s="17">
        <v>42897.679745370369</v>
      </c>
      <c r="B304">
        <v>138534</v>
      </c>
      <c r="C304" t="s">
        <v>731</v>
      </c>
      <c r="D304" t="s">
        <v>732</v>
      </c>
      <c r="F304" s="15">
        <v>99</v>
      </c>
      <c r="G304" t="s">
        <v>31</v>
      </c>
      <c r="H304" t="s">
        <v>31</v>
      </c>
      <c r="I304" t="s">
        <v>72</v>
      </c>
      <c r="J304" t="s">
        <v>45</v>
      </c>
      <c r="K304" t="s">
        <v>73</v>
      </c>
      <c r="L304" t="s">
        <v>1391</v>
      </c>
      <c r="M304" t="s">
        <v>1392</v>
      </c>
      <c r="N304">
        <f>VLOOKUP(B304,HIS退!B:F,5,FALSE)</f>
        <v>-99</v>
      </c>
      <c r="O304" t="str">
        <f t="shared" si="8"/>
        <v/>
      </c>
      <c r="P304" t="str">
        <f>VLOOKUP(B304,HIS退!B:I,8,FALSE)</f>
        <v>1</v>
      </c>
      <c r="Q304" s="38">
        <f>VLOOKUP(C304,招行退!B:D,3,FALSE)</f>
        <v>99</v>
      </c>
      <c r="R304" t="str">
        <f t="shared" si="9"/>
        <v/>
      </c>
      <c r="S304" t="str">
        <f>VLOOKUP(C304,招行退!B:S,18,FALSE)</f>
        <v>P</v>
      </c>
    </row>
    <row r="305" spans="1:19" ht="14.25" hidden="1">
      <c r="A305" s="17">
        <v>42897.770613425928</v>
      </c>
      <c r="B305">
        <v>138825</v>
      </c>
      <c r="C305" t="s">
        <v>1959</v>
      </c>
      <c r="D305" t="s">
        <v>734</v>
      </c>
      <c r="F305" s="15">
        <v>19</v>
      </c>
      <c r="G305" t="s">
        <v>31</v>
      </c>
      <c r="H305" t="s">
        <v>31</v>
      </c>
      <c r="I305" t="s">
        <v>72</v>
      </c>
      <c r="J305" t="s">
        <v>45</v>
      </c>
      <c r="K305" t="s">
        <v>73</v>
      </c>
      <c r="L305" t="s">
        <v>1393</v>
      </c>
      <c r="M305" t="s">
        <v>1394</v>
      </c>
      <c r="N305">
        <f>VLOOKUP(B305,HIS退!B:F,5,FALSE)</f>
        <v>-19</v>
      </c>
      <c r="O305" t="str">
        <f t="shared" si="8"/>
        <v/>
      </c>
      <c r="P305" t="str">
        <f>VLOOKUP(B305,HIS退!B:I,8,FALSE)</f>
        <v>1</v>
      </c>
      <c r="Q305" s="38">
        <f>VLOOKUP(C305,招行退!B:D,3,FALSE)</f>
        <v>19</v>
      </c>
      <c r="R305" t="str">
        <f t="shared" si="9"/>
        <v/>
      </c>
      <c r="S305" t="str">
        <f>VLOOKUP(C305,招行退!B:S,18,FALSE)</f>
        <v>P</v>
      </c>
    </row>
    <row r="306" spans="1:19" ht="14.25" hidden="1">
      <c r="A306" s="17">
        <v>42897.831990740742</v>
      </c>
      <c r="B306">
        <v>138981</v>
      </c>
      <c r="D306" t="s">
        <v>1395</v>
      </c>
      <c r="F306" s="15">
        <v>7944</v>
      </c>
      <c r="G306" t="s">
        <v>31</v>
      </c>
      <c r="H306" t="s">
        <v>31</v>
      </c>
      <c r="I306" t="s">
        <v>74</v>
      </c>
      <c r="J306" t="s">
        <v>71</v>
      </c>
      <c r="K306" t="s">
        <v>73</v>
      </c>
      <c r="L306" t="s">
        <v>1396</v>
      </c>
      <c r="M306" t="s">
        <v>1397</v>
      </c>
      <c r="N306">
        <f>VLOOKUP(B306,HIS退!B:F,5,FALSE)</f>
        <v>-7944</v>
      </c>
      <c r="O306" t="str">
        <f t="shared" si="8"/>
        <v/>
      </c>
      <c r="P306" t="str">
        <f>VLOOKUP(B306,HIS退!B:I,8,FALSE)</f>
        <v>9</v>
      </c>
      <c r="Q306" s="38" t="e">
        <f>VLOOKUP(C306,招行退!B:D,3,FALSE)</f>
        <v>#N/A</v>
      </c>
      <c r="R306" t="e">
        <f t="shared" si="9"/>
        <v>#N/A</v>
      </c>
      <c r="S306" t="e">
        <f>VLOOKUP(C306,招行退!B:S,18,FALSE)</f>
        <v>#N/A</v>
      </c>
    </row>
    <row r="307" spans="1:19" ht="14.25" hidden="1">
      <c r="A307" s="17">
        <v>42897.832372685189</v>
      </c>
      <c r="B307">
        <v>0</v>
      </c>
      <c r="D307" t="s">
        <v>1395</v>
      </c>
      <c r="F307" s="15">
        <v>7944</v>
      </c>
      <c r="G307" t="s">
        <v>31</v>
      </c>
      <c r="H307" t="s">
        <v>31</v>
      </c>
      <c r="I307" t="s">
        <v>75</v>
      </c>
      <c r="J307" t="s">
        <v>75</v>
      </c>
      <c r="K307" t="s">
        <v>73</v>
      </c>
      <c r="L307" t="s">
        <v>1398</v>
      </c>
      <c r="M307" t="s">
        <v>1399</v>
      </c>
      <c r="N307" t="e">
        <f>VLOOKUP(B307,HIS退!B:F,5,FALSE)</f>
        <v>#N/A</v>
      </c>
      <c r="O307" t="e">
        <f t="shared" si="8"/>
        <v>#N/A</v>
      </c>
      <c r="P307" t="e">
        <f>VLOOKUP(B307,HIS退!B:I,8,FALSE)</f>
        <v>#N/A</v>
      </c>
      <c r="Q307" s="38" t="e">
        <f>VLOOKUP(C307,招行退!B:D,3,FALSE)</f>
        <v>#N/A</v>
      </c>
      <c r="R307" t="e">
        <f t="shared" si="9"/>
        <v>#N/A</v>
      </c>
      <c r="S307" t="e">
        <f>VLOOKUP(C307,招行退!B:S,18,FALSE)</f>
        <v>#N/A</v>
      </c>
    </row>
    <row r="308" spans="1:19" ht="14.25" hidden="1">
      <c r="A308" s="17">
        <v>42897.832719907405</v>
      </c>
      <c r="B308">
        <v>0</v>
      </c>
      <c r="D308" t="s">
        <v>1395</v>
      </c>
      <c r="F308" s="15">
        <v>7944</v>
      </c>
      <c r="G308" t="s">
        <v>31</v>
      </c>
      <c r="H308" t="s">
        <v>31</v>
      </c>
      <c r="I308" t="s">
        <v>75</v>
      </c>
      <c r="J308" t="s">
        <v>75</v>
      </c>
      <c r="K308" t="s">
        <v>73</v>
      </c>
      <c r="L308" t="s">
        <v>1400</v>
      </c>
      <c r="M308" t="s">
        <v>1401</v>
      </c>
      <c r="N308" t="e">
        <f>VLOOKUP(B308,HIS退!B:F,5,FALSE)</f>
        <v>#N/A</v>
      </c>
      <c r="O308" t="e">
        <f t="shared" si="8"/>
        <v>#N/A</v>
      </c>
      <c r="P308" t="e">
        <f>VLOOKUP(B308,HIS退!B:I,8,FALSE)</f>
        <v>#N/A</v>
      </c>
      <c r="Q308" s="38" t="e">
        <f>VLOOKUP(C308,招行退!B:D,3,FALSE)</f>
        <v>#N/A</v>
      </c>
      <c r="R308" t="e">
        <f t="shared" si="9"/>
        <v>#N/A</v>
      </c>
      <c r="S308" t="e">
        <f>VLOOKUP(C308,招行退!B:S,18,FALSE)</f>
        <v>#N/A</v>
      </c>
    </row>
    <row r="309" spans="1:19" s="40" customFormat="1" ht="14.25" hidden="1">
      <c r="A309" s="17">
        <v>42898.037569444445</v>
      </c>
      <c r="B309">
        <v>139428</v>
      </c>
      <c r="C309" t="s">
        <v>2058</v>
      </c>
      <c r="D309" t="s">
        <v>2059</v>
      </c>
      <c r="E309"/>
      <c r="F309" s="15">
        <v>939</v>
      </c>
      <c r="G309" t="s">
        <v>31</v>
      </c>
      <c r="H309" t="s">
        <v>31</v>
      </c>
      <c r="I309" t="s">
        <v>74</v>
      </c>
      <c r="J309" t="s">
        <v>2978</v>
      </c>
      <c r="K309" t="s">
        <v>73</v>
      </c>
      <c r="L309" t="s">
        <v>2979</v>
      </c>
      <c r="M309" t="s">
        <v>2980</v>
      </c>
      <c r="N309">
        <f>VLOOKUP(B309,HIS退!B:F,5,FALSE)</f>
        <v>-939</v>
      </c>
      <c r="O309" t="str">
        <f t="shared" si="8"/>
        <v/>
      </c>
      <c r="P309" t="str">
        <f>VLOOKUP(B309,HIS退!B:I,8,FALSE)</f>
        <v>9</v>
      </c>
      <c r="Q309" s="38">
        <f>VLOOKUP(C309,招行退!B:D,3,FALSE)</f>
        <v>939</v>
      </c>
      <c r="R309" t="str">
        <f t="shared" si="9"/>
        <v/>
      </c>
      <c r="S309" t="str">
        <f>VLOOKUP(C309,招行退!B:S,18,FALSE)</f>
        <v>R</v>
      </c>
    </row>
    <row r="310" spans="1:19" ht="14.25" hidden="1">
      <c r="A310" s="17">
        <v>42898.326261574075</v>
      </c>
      <c r="B310">
        <v>140384</v>
      </c>
      <c r="C310" t="s">
        <v>2061</v>
      </c>
      <c r="D310" t="s">
        <v>736</v>
      </c>
      <c r="F310" s="15">
        <v>6000</v>
      </c>
      <c r="G310" t="s">
        <v>31</v>
      </c>
      <c r="H310" t="s">
        <v>31</v>
      </c>
      <c r="I310" t="s">
        <v>72</v>
      </c>
      <c r="J310" t="s">
        <v>45</v>
      </c>
      <c r="K310" t="s">
        <v>73</v>
      </c>
      <c r="L310" t="s">
        <v>2981</v>
      </c>
      <c r="M310" t="s">
        <v>2982</v>
      </c>
      <c r="N310">
        <f>VLOOKUP(B310,HIS退!B:F,5,FALSE)</f>
        <v>-6000</v>
      </c>
      <c r="O310" t="str">
        <f t="shared" si="8"/>
        <v/>
      </c>
      <c r="P310" t="str">
        <f>VLOOKUP(B310,HIS退!B:I,8,FALSE)</f>
        <v>1</v>
      </c>
      <c r="Q310" s="38">
        <f>VLOOKUP(C310,招行退!B:D,3,FALSE)</f>
        <v>6000</v>
      </c>
      <c r="R310" t="str">
        <f t="shared" si="9"/>
        <v/>
      </c>
      <c r="S310" t="str">
        <f>VLOOKUP(C310,招行退!B:S,18,FALSE)</f>
        <v>P</v>
      </c>
    </row>
    <row r="311" spans="1:19" ht="14.25" hidden="1">
      <c r="A311" s="17">
        <v>42898.403425925928</v>
      </c>
      <c r="B311">
        <v>147000</v>
      </c>
      <c r="C311" t="s">
        <v>2062</v>
      </c>
      <c r="D311" t="s">
        <v>2063</v>
      </c>
      <c r="F311" s="15">
        <v>144</v>
      </c>
      <c r="G311" t="s">
        <v>31</v>
      </c>
      <c r="H311" t="s">
        <v>31</v>
      </c>
      <c r="I311" t="s">
        <v>72</v>
      </c>
      <c r="J311" t="s">
        <v>45</v>
      </c>
      <c r="K311" t="s">
        <v>73</v>
      </c>
      <c r="L311" t="s">
        <v>2983</v>
      </c>
      <c r="M311" t="s">
        <v>2984</v>
      </c>
      <c r="N311">
        <f>VLOOKUP(B311,HIS退!B:F,5,FALSE)</f>
        <v>-144</v>
      </c>
      <c r="O311" t="str">
        <f t="shared" si="8"/>
        <v/>
      </c>
      <c r="P311" t="str">
        <f>VLOOKUP(B311,HIS退!B:I,8,FALSE)</f>
        <v>1</v>
      </c>
      <c r="Q311" s="38">
        <f>VLOOKUP(C311,招行退!B:D,3,FALSE)</f>
        <v>144</v>
      </c>
      <c r="R311" t="str">
        <f t="shared" si="9"/>
        <v/>
      </c>
      <c r="S311" t="str">
        <f>VLOOKUP(C311,招行退!B:S,18,FALSE)</f>
        <v>P</v>
      </c>
    </row>
    <row r="312" spans="1:19" ht="14.25" hidden="1">
      <c r="A312" s="17">
        <v>42898.403587962966</v>
      </c>
      <c r="B312">
        <v>147013</v>
      </c>
      <c r="C312" t="s">
        <v>2065</v>
      </c>
      <c r="D312" t="s">
        <v>2066</v>
      </c>
      <c r="F312" s="15">
        <v>900</v>
      </c>
      <c r="G312" t="s">
        <v>31</v>
      </c>
      <c r="H312" t="s">
        <v>31</v>
      </c>
      <c r="I312" t="s">
        <v>72</v>
      </c>
      <c r="J312" t="s">
        <v>45</v>
      </c>
      <c r="K312" t="s">
        <v>73</v>
      </c>
      <c r="L312" t="s">
        <v>2985</v>
      </c>
      <c r="M312" t="s">
        <v>2986</v>
      </c>
      <c r="N312">
        <f>VLOOKUP(B312,HIS退!B:F,5,FALSE)</f>
        <v>-900</v>
      </c>
      <c r="O312" t="str">
        <f t="shared" si="8"/>
        <v/>
      </c>
      <c r="P312" t="str">
        <f>VLOOKUP(B312,HIS退!B:I,8,FALSE)</f>
        <v>1</v>
      </c>
      <c r="Q312" s="38">
        <f>VLOOKUP(C312,招行退!B:D,3,FALSE)</f>
        <v>900</v>
      </c>
      <c r="R312" t="str">
        <f t="shared" si="9"/>
        <v/>
      </c>
      <c r="S312" t="str">
        <f>VLOOKUP(C312,招行退!B:S,18,FALSE)</f>
        <v>P</v>
      </c>
    </row>
    <row r="313" spans="1:19" ht="14.25" hidden="1">
      <c r="A313" s="17">
        <v>42898.415127314816</v>
      </c>
      <c r="B313">
        <v>148214</v>
      </c>
      <c r="C313" t="s">
        <v>2068</v>
      </c>
      <c r="D313" t="s">
        <v>2069</v>
      </c>
      <c r="F313" s="15">
        <v>5000</v>
      </c>
      <c r="G313" t="s">
        <v>31</v>
      </c>
      <c r="H313" t="s">
        <v>31</v>
      </c>
      <c r="I313" t="s">
        <v>72</v>
      </c>
      <c r="J313" t="s">
        <v>45</v>
      </c>
      <c r="K313" t="s">
        <v>73</v>
      </c>
      <c r="L313" t="s">
        <v>2987</v>
      </c>
      <c r="M313" t="s">
        <v>2988</v>
      </c>
      <c r="N313">
        <f>VLOOKUP(B313,HIS退!B:F,5,FALSE)</f>
        <v>-5000</v>
      </c>
      <c r="O313" t="str">
        <f t="shared" si="8"/>
        <v/>
      </c>
      <c r="P313" t="str">
        <f>VLOOKUP(B313,HIS退!B:I,8,FALSE)</f>
        <v>1</v>
      </c>
      <c r="Q313" s="38">
        <f>VLOOKUP(C313,招行退!B:D,3,FALSE)</f>
        <v>5000</v>
      </c>
      <c r="R313" t="str">
        <f t="shared" si="9"/>
        <v/>
      </c>
      <c r="S313" t="str">
        <f>VLOOKUP(C313,招行退!B:S,18,FALSE)</f>
        <v>P</v>
      </c>
    </row>
    <row r="314" spans="1:19" ht="14.25" hidden="1">
      <c r="A314" s="17">
        <v>42898.426192129627</v>
      </c>
      <c r="B314">
        <v>149354</v>
      </c>
      <c r="C314" t="s">
        <v>2071</v>
      </c>
      <c r="D314" t="s">
        <v>2072</v>
      </c>
      <c r="F314" s="15">
        <v>300</v>
      </c>
      <c r="G314" t="s">
        <v>31</v>
      </c>
      <c r="H314" t="s">
        <v>31</v>
      </c>
      <c r="I314" t="s">
        <v>72</v>
      </c>
      <c r="J314" t="s">
        <v>45</v>
      </c>
      <c r="K314" t="s">
        <v>73</v>
      </c>
      <c r="L314" t="s">
        <v>2989</v>
      </c>
      <c r="M314" t="s">
        <v>2990</v>
      </c>
      <c r="N314">
        <f>VLOOKUP(B314,HIS退!B:F,5,FALSE)</f>
        <v>-300</v>
      </c>
      <c r="O314" t="str">
        <f t="shared" si="8"/>
        <v/>
      </c>
      <c r="P314" t="str">
        <f>VLOOKUP(B314,HIS退!B:I,8,FALSE)</f>
        <v>1</v>
      </c>
      <c r="Q314" s="38">
        <f>VLOOKUP(C314,招行退!B:D,3,FALSE)</f>
        <v>300</v>
      </c>
      <c r="R314" t="str">
        <f t="shared" si="9"/>
        <v/>
      </c>
      <c r="S314" t="str">
        <f>VLOOKUP(C314,招行退!B:S,18,FALSE)</f>
        <v>P</v>
      </c>
    </row>
    <row r="315" spans="1:19" s="40" customFormat="1" ht="14.25" hidden="1">
      <c r="A315" s="17">
        <v>42898.434930555559</v>
      </c>
      <c r="B315">
        <v>150186</v>
      </c>
      <c r="C315" t="s">
        <v>2074</v>
      </c>
      <c r="D315" t="s">
        <v>2075</v>
      </c>
      <c r="E315"/>
      <c r="F315" s="15">
        <v>463</v>
      </c>
      <c r="G315" t="s">
        <v>31</v>
      </c>
      <c r="H315" t="s">
        <v>31</v>
      </c>
      <c r="I315" t="s">
        <v>74</v>
      </c>
      <c r="J315" t="s">
        <v>2978</v>
      </c>
      <c r="K315" t="s">
        <v>73</v>
      </c>
      <c r="L315" t="s">
        <v>2991</v>
      </c>
      <c r="M315" t="s">
        <v>2992</v>
      </c>
      <c r="N315">
        <f>VLOOKUP(B315,HIS退!B:F,5,FALSE)</f>
        <v>-463</v>
      </c>
      <c r="O315" t="str">
        <f t="shared" si="8"/>
        <v/>
      </c>
      <c r="P315" t="str">
        <f>VLOOKUP(B315,HIS退!B:I,8,FALSE)</f>
        <v>9</v>
      </c>
      <c r="Q315" s="38">
        <f>VLOOKUP(C315,招行退!B:D,3,FALSE)</f>
        <v>463</v>
      </c>
      <c r="R315" t="str">
        <f t="shared" si="9"/>
        <v/>
      </c>
      <c r="S315" t="str">
        <f>VLOOKUP(C315,招行退!B:S,18,FALSE)</f>
        <v>R</v>
      </c>
    </row>
    <row r="316" spans="1:19" ht="14.25" hidden="1">
      <c r="A316" s="17">
        <v>42898.435104166667</v>
      </c>
      <c r="B316">
        <v>150202</v>
      </c>
      <c r="C316" t="s">
        <v>2077</v>
      </c>
      <c r="D316" t="s">
        <v>2078</v>
      </c>
      <c r="F316" s="15">
        <v>6000</v>
      </c>
      <c r="G316" t="s">
        <v>31</v>
      </c>
      <c r="H316" t="s">
        <v>31</v>
      </c>
      <c r="I316" t="s">
        <v>72</v>
      </c>
      <c r="J316" t="s">
        <v>45</v>
      </c>
      <c r="K316" t="s">
        <v>73</v>
      </c>
      <c r="L316" t="s">
        <v>2993</v>
      </c>
      <c r="M316" t="s">
        <v>2994</v>
      </c>
      <c r="N316">
        <f>VLOOKUP(B316,HIS退!B:F,5,FALSE)</f>
        <v>-6000</v>
      </c>
      <c r="O316" t="str">
        <f t="shared" si="8"/>
        <v/>
      </c>
      <c r="P316" t="str">
        <f>VLOOKUP(B316,HIS退!B:I,8,FALSE)</f>
        <v>1</v>
      </c>
      <c r="Q316" s="38">
        <f>VLOOKUP(C316,招行退!B:D,3,FALSE)</f>
        <v>6000</v>
      </c>
      <c r="R316" t="str">
        <f t="shared" si="9"/>
        <v/>
      </c>
      <c r="S316" t="str">
        <f>VLOOKUP(C316,招行退!B:S,18,FALSE)</f>
        <v>P</v>
      </c>
    </row>
    <row r="317" spans="1:19" ht="14.25" hidden="1">
      <c r="A317" s="17">
        <v>42898.439189814817</v>
      </c>
      <c r="B317">
        <v>150577</v>
      </c>
      <c r="C317" t="s">
        <v>3756</v>
      </c>
      <c r="D317" t="s">
        <v>2080</v>
      </c>
      <c r="F317" s="15">
        <v>216</v>
      </c>
      <c r="G317" t="s">
        <v>31</v>
      </c>
      <c r="H317" t="s">
        <v>31</v>
      </c>
      <c r="I317" t="s">
        <v>74</v>
      </c>
      <c r="J317" t="s">
        <v>71</v>
      </c>
      <c r="K317" t="s">
        <v>73</v>
      </c>
      <c r="L317" t="s">
        <v>2995</v>
      </c>
      <c r="M317" t="s">
        <v>2996</v>
      </c>
      <c r="N317">
        <f>VLOOKUP(B317,HIS退!B:F,5,FALSE)</f>
        <v>-216</v>
      </c>
      <c r="O317" t="str">
        <f t="shared" si="8"/>
        <v/>
      </c>
      <c r="P317" t="str">
        <f>VLOOKUP(B317,HIS退!B:I,8,FALSE)</f>
        <v>9</v>
      </c>
      <c r="Q317" s="38">
        <f>VLOOKUP(C317,招行退!B:D,3,FALSE)</f>
        <v>216</v>
      </c>
      <c r="R317" t="str">
        <f t="shared" si="9"/>
        <v/>
      </c>
      <c r="S317" t="str">
        <f>VLOOKUP(C317,招行退!B:S,18,FALSE)</f>
        <v>R</v>
      </c>
    </row>
    <row r="318" spans="1:19" ht="14.25" hidden="1">
      <c r="A318" s="17">
        <v>42898.439976851849</v>
      </c>
      <c r="B318">
        <v>150633</v>
      </c>
      <c r="C318" t="s">
        <v>2082</v>
      </c>
      <c r="D318" t="s">
        <v>2083</v>
      </c>
      <c r="F318" s="15">
        <v>500</v>
      </c>
      <c r="G318" t="s">
        <v>31</v>
      </c>
      <c r="H318" t="s">
        <v>31</v>
      </c>
      <c r="I318" t="s">
        <v>72</v>
      </c>
      <c r="J318" t="s">
        <v>45</v>
      </c>
      <c r="K318" t="s">
        <v>73</v>
      </c>
      <c r="L318" t="s">
        <v>2997</v>
      </c>
      <c r="M318" t="s">
        <v>2998</v>
      </c>
      <c r="N318">
        <f>VLOOKUP(B318,HIS退!B:F,5,FALSE)</f>
        <v>-500</v>
      </c>
      <c r="O318" t="str">
        <f t="shared" si="8"/>
        <v/>
      </c>
      <c r="P318" t="str">
        <f>VLOOKUP(B318,HIS退!B:I,8,FALSE)</f>
        <v>1</v>
      </c>
      <c r="Q318" s="38">
        <f>VLOOKUP(C318,招行退!B:D,3,FALSE)</f>
        <v>500</v>
      </c>
      <c r="R318" t="str">
        <f t="shared" si="9"/>
        <v/>
      </c>
      <c r="S318" t="str">
        <f>VLOOKUP(C318,招行退!B:S,18,FALSE)</f>
        <v>P</v>
      </c>
    </row>
    <row r="319" spans="1:19" ht="14.25" hidden="1">
      <c r="A319" s="17">
        <v>42898.44023148148</v>
      </c>
      <c r="B319">
        <v>150653</v>
      </c>
      <c r="C319" t="s">
        <v>2999</v>
      </c>
      <c r="D319" t="s">
        <v>2085</v>
      </c>
      <c r="F319" s="15">
        <v>1100</v>
      </c>
      <c r="G319" t="s">
        <v>31</v>
      </c>
      <c r="H319" t="s">
        <v>31</v>
      </c>
      <c r="I319" t="s">
        <v>74</v>
      </c>
      <c r="J319" t="s">
        <v>2978</v>
      </c>
      <c r="K319" t="s">
        <v>73</v>
      </c>
      <c r="L319" t="s">
        <v>3000</v>
      </c>
      <c r="M319" t="s">
        <v>3001</v>
      </c>
      <c r="N319">
        <f>VLOOKUP(B319,HIS退!B:F,5,FALSE)</f>
        <v>-1100</v>
      </c>
      <c r="O319" t="str">
        <f t="shared" si="8"/>
        <v/>
      </c>
      <c r="P319" t="str">
        <f>VLOOKUP(B319,HIS退!B:I,8,FALSE)</f>
        <v>9</v>
      </c>
      <c r="Q319" s="38">
        <f>VLOOKUP(C319,招行退!B:D,3,FALSE)</f>
        <v>1100</v>
      </c>
      <c r="R319" t="str">
        <f t="shared" si="9"/>
        <v/>
      </c>
      <c r="S319" t="str">
        <f>VLOOKUP(C319,招行退!B:S,18,FALSE)</f>
        <v>R</v>
      </c>
    </row>
    <row r="320" spans="1:19" ht="14.25" hidden="1">
      <c r="A320" s="17">
        <v>42898.44090277778</v>
      </c>
      <c r="B320">
        <v>150712</v>
      </c>
      <c r="C320" t="s">
        <v>2087</v>
      </c>
      <c r="D320" t="s">
        <v>2078</v>
      </c>
      <c r="F320" s="15">
        <v>700</v>
      </c>
      <c r="G320" t="s">
        <v>31</v>
      </c>
      <c r="H320" t="s">
        <v>31</v>
      </c>
      <c r="I320" t="s">
        <v>72</v>
      </c>
      <c r="J320" t="s">
        <v>45</v>
      </c>
      <c r="K320" t="s">
        <v>73</v>
      </c>
      <c r="L320" t="s">
        <v>3002</v>
      </c>
      <c r="M320" t="s">
        <v>3003</v>
      </c>
      <c r="N320">
        <f>VLOOKUP(B320,HIS退!B:F,5,FALSE)</f>
        <v>-700</v>
      </c>
      <c r="O320" t="str">
        <f t="shared" si="8"/>
        <v/>
      </c>
      <c r="P320" t="str">
        <f>VLOOKUP(B320,HIS退!B:I,8,FALSE)</f>
        <v>1</v>
      </c>
      <c r="Q320" s="38">
        <f>VLOOKUP(C320,招行退!B:D,3,FALSE)</f>
        <v>700</v>
      </c>
      <c r="R320" t="str">
        <f t="shared" si="9"/>
        <v/>
      </c>
      <c r="S320" t="str">
        <f>VLOOKUP(C320,招行退!B:S,18,FALSE)</f>
        <v>P</v>
      </c>
    </row>
    <row r="321" spans="1:19" ht="14.25" hidden="1">
      <c r="A321" s="17">
        <v>42898.441006944442</v>
      </c>
      <c r="B321">
        <v>150725</v>
      </c>
      <c r="C321" t="s">
        <v>2088</v>
      </c>
      <c r="D321" t="s">
        <v>2089</v>
      </c>
      <c r="F321" s="15">
        <v>149</v>
      </c>
      <c r="G321" t="s">
        <v>31</v>
      </c>
      <c r="H321" t="s">
        <v>31</v>
      </c>
      <c r="I321" t="s">
        <v>72</v>
      </c>
      <c r="J321" t="s">
        <v>45</v>
      </c>
      <c r="K321" t="s">
        <v>73</v>
      </c>
      <c r="L321" t="s">
        <v>3004</v>
      </c>
      <c r="M321" t="s">
        <v>3005</v>
      </c>
      <c r="N321">
        <f>VLOOKUP(B321,HIS退!B:F,5,FALSE)</f>
        <v>-149</v>
      </c>
      <c r="O321" t="str">
        <f t="shared" si="8"/>
        <v/>
      </c>
      <c r="P321" t="str">
        <f>VLOOKUP(B321,HIS退!B:I,8,FALSE)</f>
        <v>1</v>
      </c>
      <c r="Q321" s="38">
        <f>VLOOKUP(C321,招行退!B:D,3,FALSE)</f>
        <v>149</v>
      </c>
      <c r="R321" t="str">
        <f t="shared" si="9"/>
        <v/>
      </c>
      <c r="S321" t="str">
        <f>VLOOKUP(C321,招行退!B:S,18,FALSE)</f>
        <v>P</v>
      </c>
    </row>
    <row r="322" spans="1:19" ht="14.25" hidden="1">
      <c r="A322" s="17">
        <v>42898.443865740737</v>
      </c>
      <c r="B322">
        <v>151000</v>
      </c>
      <c r="C322" t="s">
        <v>2091</v>
      </c>
      <c r="D322" t="s">
        <v>2092</v>
      </c>
      <c r="F322" s="15">
        <v>1000</v>
      </c>
      <c r="G322" t="s">
        <v>31</v>
      </c>
      <c r="H322" t="s">
        <v>31</v>
      </c>
      <c r="I322" t="s">
        <v>72</v>
      </c>
      <c r="J322" t="s">
        <v>45</v>
      </c>
      <c r="K322" t="s">
        <v>73</v>
      </c>
      <c r="L322" t="s">
        <v>3006</v>
      </c>
      <c r="M322" t="s">
        <v>3007</v>
      </c>
      <c r="N322">
        <f>VLOOKUP(B322,HIS退!B:F,5,FALSE)</f>
        <v>-1000</v>
      </c>
      <c r="O322" t="str">
        <f t="shared" si="8"/>
        <v/>
      </c>
      <c r="P322" t="str">
        <f>VLOOKUP(B322,HIS退!B:I,8,FALSE)</f>
        <v>1</v>
      </c>
      <c r="Q322" s="38">
        <f>VLOOKUP(C322,招行退!B:D,3,FALSE)</f>
        <v>1000</v>
      </c>
      <c r="R322" t="str">
        <f t="shared" si="9"/>
        <v/>
      </c>
      <c r="S322" t="str">
        <f>VLOOKUP(C322,招行退!B:S,18,FALSE)</f>
        <v>P</v>
      </c>
    </row>
    <row r="323" spans="1:19" ht="14.25" hidden="1">
      <c r="A323" s="17">
        <v>42898.444178240738</v>
      </c>
      <c r="B323">
        <v>151033</v>
      </c>
      <c r="C323" t="s">
        <v>2093</v>
      </c>
      <c r="D323" t="s">
        <v>2092</v>
      </c>
      <c r="F323" s="15">
        <v>660</v>
      </c>
      <c r="G323" t="s">
        <v>31</v>
      </c>
      <c r="H323" t="s">
        <v>31</v>
      </c>
      <c r="I323" t="s">
        <v>72</v>
      </c>
      <c r="J323" t="s">
        <v>45</v>
      </c>
      <c r="K323" t="s">
        <v>73</v>
      </c>
      <c r="L323" t="s">
        <v>3008</v>
      </c>
      <c r="M323" t="s">
        <v>3009</v>
      </c>
      <c r="N323">
        <f>VLOOKUP(B323,HIS退!B:F,5,FALSE)</f>
        <v>-660</v>
      </c>
      <c r="O323" t="str">
        <f t="shared" ref="O323:O386" si="10">IF(N323=F323*-1,"",1)</f>
        <v/>
      </c>
      <c r="P323" t="str">
        <f>VLOOKUP(B323,HIS退!B:I,8,FALSE)</f>
        <v>1</v>
      </c>
      <c r="Q323" s="38">
        <f>VLOOKUP(C323,招行退!B:D,3,FALSE)</f>
        <v>660</v>
      </c>
      <c r="R323" t="str">
        <f t="shared" ref="R323:R386" si="11">IF(F323=Q323,"",1)</f>
        <v/>
      </c>
      <c r="S323" t="str">
        <f>VLOOKUP(C323,招行退!B:S,18,FALSE)</f>
        <v>P</v>
      </c>
    </row>
    <row r="324" spans="1:19" ht="14.25" hidden="1">
      <c r="A324" s="17">
        <v>42898.444479166668</v>
      </c>
      <c r="B324">
        <v>151076</v>
      </c>
      <c r="C324" t="s">
        <v>2094</v>
      </c>
      <c r="D324" t="s">
        <v>2095</v>
      </c>
      <c r="F324" s="15">
        <v>1000</v>
      </c>
      <c r="G324" t="s">
        <v>31</v>
      </c>
      <c r="H324" t="s">
        <v>31</v>
      </c>
      <c r="I324" t="s">
        <v>72</v>
      </c>
      <c r="J324" t="s">
        <v>45</v>
      </c>
      <c r="K324" t="s">
        <v>73</v>
      </c>
      <c r="L324" t="s">
        <v>3010</v>
      </c>
      <c r="M324" t="s">
        <v>3011</v>
      </c>
      <c r="N324">
        <f>VLOOKUP(B324,HIS退!B:F,5,FALSE)</f>
        <v>-1000</v>
      </c>
      <c r="O324" t="str">
        <f t="shared" si="10"/>
        <v/>
      </c>
      <c r="P324" t="str">
        <f>VLOOKUP(B324,HIS退!B:I,8,FALSE)</f>
        <v>1</v>
      </c>
      <c r="Q324" s="38">
        <f>VLOOKUP(C324,招行退!B:D,3,FALSE)</f>
        <v>1000</v>
      </c>
      <c r="R324" t="str">
        <f t="shared" si="11"/>
        <v/>
      </c>
      <c r="S324" t="str">
        <f>VLOOKUP(C324,招行退!B:S,18,FALSE)</f>
        <v>P</v>
      </c>
    </row>
    <row r="325" spans="1:19" ht="14.25" hidden="1">
      <c r="A325" s="17">
        <v>42898.444641203707</v>
      </c>
      <c r="B325">
        <v>151091</v>
      </c>
      <c r="C325" t="s">
        <v>2097</v>
      </c>
      <c r="D325" t="s">
        <v>2095</v>
      </c>
      <c r="F325" s="15">
        <v>1000</v>
      </c>
      <c r="G325" t="s">
        <v>31</v>
      </c>
      <c r="H325" t="s">
        <v>31</v>
      </c>
      <c r="I325" t="s">
        <v>72</v>
      </c>
      <c r="J325" t="s">
        <v>45</v>
      </c>
      <c r="K325" t="s">
        <v>73</v>
      </c>
      <c r="L325" t="s">
        <v>3012</v>
      </c>
      <c r="M325" t="s">
        <v>3013</v>
      </c>
      <c r="N325">
        <f>VLOOKUP(B325,HIS退!B:F,5,FALSE)</f>
        <v>-1000</v>
      </c>
      <c r="O325" t="str">
        <f t="shared" si="10"/>
        <v/>
      </c>
      <c r="P325" t="str">
        <f>VLOOKUP(B325,HIS退!B:I,8,FALSE)</f>
        <v>1</v>
      </c>
      <c r="Q325" s="38">
        <f>VLOOKUP(C325,招行退!B:D,3,FALSE)</f>
        <v>1000</v>
      </c>
      <c r="R325" t="str">
        <f t="shared" si="11"/>
        <v/>
      </c>
      <c r="S325" t="str">
        <f>VLOOKUP(C325,招行退!B:S,18,FALSE)</f>
        <v>P</v>
      </c>
    </row>
    <row r="326" spans="1:19" ht="14.25" hidden="1">
      <c r="A326" s="17">
        <v>42898.446435185186</v>
      </c>
      <c r="B326">
        <v>151228</v>
      </c>
      <c r="C326" t="s">
        <v>2098</v>
      </c>
      <c r="D326" t="s">
        <v>2040</v>
      </c>
      <c r="F326" s="15">
        <v>580</v>
      </c>
      <c r="G326" t="s">
        <v>31</v>
      </c>
      <c r="H326" t="s">
        <v>31</v>
      </c>
      <c r="I326" t="s">
        <v>72</v>
      </c>
      <c r="J326" t="s">
        <v>45</v>
      </c>
      <c r="K326" t="s">
        <v>73</v>
      </c>
      <c r="L326" t="s">
        <v>3014</v>
      </c>
      <c r="M326" t="s">
        <v>3015</v>
      </c>
      <c r="N326">
        <f>VLOOKUP(B326,HIS退!B:F,5,FALSE)</f>
        <v>-580</v>
      </c>
      <c r="O326" t="str">
        <f t="shared" si="10"/>
        <v/>
      </c>
      <c r="P326" t="str">
        <f>VLOOKUP(B326,HIS退!B:I,8,FALSE)</f>
        <v>1</v>
      </c>
      <c r="Q326" s="38">
        <f>VLOOKUP(C326,招行退!B:D,3,FALSE)</f>
        <v>580</v>
      </c>
      <c r="R326" t="str">
        <f t="shared" si="11"/>
        <v/>
      </c>
      <c r="S326" t="str">
        <f>VLOOKUP(C326,招行退!B:S,18,FALSE)</f>
        <v>P</v>
      </c>
    </row>
    <row r="327" spans="1:19" ht="14.25" hidden="1">
      <c r="A327" s="17">
        <v>42898.44767361111</v>
      </c>
      <c r="B327">
        <v>151328</v>
      </c>
      <c r="C327" t="s">
        <v>2099</v>
      </c>
      <c r="D327" t="s">
        <v>2100</v>
      </c>
      <c r="F327" s="15">
        <v>1000</v>
      </c>
      <c r="G327" t="s">
        <v>31</v>
      </c>
      <c r="H327" t="s">
        <v>31</v>
      </c>
      <c r="I327" t="s">
        <v>72</v>
      </c>
      <c r="J327" t="s">
        <v>45</v>
      </c>
      <c r="K327" t="s">
        <v>73</v>
      </c>
      <c r="L327" t="s">
        <v>3016</v>
      </c>
      <c r="M327" t="s">
        <v>3017</v>
      </c>
      <c r="N327">
        <f>VLOOKUP(B327,HIS退!B:F,5,FALSE)</f>
        <v>-1000</v>
      </c>
      <c r="O327" t="str">
        <f t="shared" si="10"/>
        <v/>
      </c>
      <c r="P327" t="str">
        <f>VLOOKUP(B327,HIS退!B:I,8,FALSE)</f>
        <v>1</v>
      </c>
      <c r="Q327" s="38">
        <f>VLOOKUP(C327,招行退!B:D,3,FALSE)</f>
        <v>1000</v>
      </c>
      <c r="R327" t="str">
        <f t="shared" si="11"/>
        <v/>
      </c>
      <c r="S327" t="str">
        <f>VLOOKUP(C327,招行退!B:S,18,FALSE)</f>
        <v>P</v>
      </c>
    </row>
    <row r="328" spans="1:19" ht="14.25" hidden="1">
      <c r="A328" s="17">
        <v>42898.448703703703</v>
      </c>
      <c r="B328">
        <v>151418</v>
      </c>
      <c r="D328" t="s">
        <v>2102</v>
      </c>
      <c r="F328" s="15">
        <v>500</v>
      </c>
      <c r="G328" t="s">
        <v>31</v>
      </c>
      <c r="H328" t="s">
        <v>31</v>
      </c>
      <c r="I328" t="s">
        <v>74</v>
      </c>
      <c r="J328" t="s">
        <v>71</v>
      </c>
      <c r="K328" t="s">
        <v>73</v>
      </c>
      <c r="L328" t="s">
        <v>3018</v>
      </c>
      <c r="M328" t="s">
        <v>3019</v>
      </c>
      <c r="N328">
        <f>VLOOKUP(B328,HIS退!B:F,5,FALSE)</f>
        <v>-500</v>
      </c>
      <c r="O328" t="str">
        <f t="shared" si="10"/>
        <v/>
      </c>
      <c r="P328" t="str">
        <f>VLOOKUP(B328,HIS退!B:I,8,FALSE)</f>
        <v>9</v>
      </c>
      <c r="Q328" s="38" t="e">
        <f>VLOOKUP(C328,招行退!B:D,3,FALSE)</f>
        <v>#N/A</v>
      </c>
      <c r="R328" t="e">
        <f t="shared" si="11"/>
        <v>#N/A</v>
      </c>
      <c r="S328" t="e">
        <f>VLOOKUP(C328,招行退!B:S,18,FALSE)</f>
        <v>#N/A</v>
      </c>
    </row>
    <row r="329" spans="1:19" ht="14.25" hidden="1">
      <c r="A329" s="17">
        <v>42898.449108796296</v>
      </c>
      <c r="B329">
        <v>0</v>
      </c>
      <c r="D329" t="s">
        <v>2102</v>
      </c>
      <c r="F329" s="15">
        <v>500</v>
      </c>
      <c r="G329" t="s">
        <v>31</v>
      </c>
      <c r="H329" t="s">
        <v>31</v>
      </c>
      <c r="I329" t="s">
        <v>75</v>
      </c>
      <c r="J329" t="s">
        <v>75</v>
      </c>
      <c r="K329" t="s">
        <v>73</v>
      </c>
      <c r="L329" t="s">
        <v>3020</v>
      </c>
      <c r="M329" t="s">
        <v>3021</v>
      </c>
      <c r="N329" t="e">
        <f>VLOOKUP(B329,HIS退!B:F,5,FALSE)</f>
        <v>#N/A</v>
      </c>
      <c r="O329" t="e">
        <f t="shared" si="10"/>
        <v>#N/A</v>
      </c>
      <c r="P329" t="e">
        <f>VLOOKUP(B329,HIS退!B:I,8,FALSE)</f>
        <v>#N/A</v>
      </c>
      <c r="Q329" s="38" t="e">
        <f>VLOOKUP(C329,招行退!B:D,3,FALSE)</f>
        <v>#N/A</v>
      </c>
      <c r="R329" t="e">
        <f t="shared" si="11"/>
        <v>#N/A</v>
      </c>
      <c r="S329" t="e">
        <f>VLOOKUP(C329,招行退!B:S,18,FALSE)</f>
        <v>#N/A</v>
      </c>
    </row>
    <row r="330" spans="1:19" ht="14.25" hidden="1">
      <c r="A330" s="17">
        <v>42898.449317129627</v>
      </c>
      <c r="B330">
        <v>0</v>
      </c>
      <c r="D330" t="s">
        <v>2102</v>
      </c>
      <c r="F330" s="15">
        <v>500</v>
      </c>
      <c r="G330" t="s">
        <v>31</v>
      </c>
      <c r="H330" t="s">
        <v>31</v>
      </c>
      <c r="I330" t="s">
        <v>75</v>
      </c>
      <c r="J330" t="s">
        <v>75</v>
      </c>
      <c r="K330" t="s">
        <v>73</v>
      </c>
      <c r="L330" t="s">
        <v>3022</v>
      </c>
      <c r="M330" t="s">
        <v>3023</v>
      </c>
      <c r="N330" t="e">
        <f>VLOOKUP(B330,HIS退!B:F,5,FALSE)</f>
        <v>#N/A</v>
      </c>
      <c r="O330" t="e">
        <f t="shared" si="10"/>
        <v>#N/A</v>
      </c>
      <c r="P330" t="e">
        <f>VLOOKUP(B330,HIS退!B:I,8,FALSE)</f>
        <v>#N/A</v>
      </c>
      <c r="Q330" s="38" t="e">
        <f>VLOOKUP(C330,招行退!B:D,3,FALSE)</f>
        <v>#N/A</v>
      </c>
      <c r="R330" t="e">
        <f t="shared" si="11"/>
        <v>#N/A</v>
      </c>
      <c r="S330" t="e">
        <f>VLOOKUP(C330,招行退!B:S,18,FALSE)</f>
        <v>#N/A</v>
      </c>
    </row>
    <row r="331" spans="1:19" ht="14.25" hidden="1">
      <c r="A331" s="17">
        <v>42898.450486111113</v>
      </c>
      <c r="B331">
        <v>151535</v>
      </c>
      <c r="C331" t="s">
        <v>2104</v>
      </c>
      <c r="D331" t="s">
        <v>2105</v>
      </c>
      <c r="F331" s="15">
        <v>247</v>
      </c>
      <c r="G331" t="s">
        <v>31</v>
      </c>
      <c r="H331" t="s">
        <v>31</v>
      </c>
      <c r="I331" t="s">
        <v>72</v>
      </c>
      <c r="J331" t="s">
        <v>45</v>
      </c>
      <c r="K331" t="s">
        <v>73</v>
      </c>
      <c r="L331" t="s">
        <v>3024</v>
      </c>
      <c r="M331" t="s">
        <v>3025</v>
      </c>
      <c r="N331">
        <f>VLOOKUP(B331,HIS退!B:F,5,FALSE)</f>
        <v>-247</v>
      </c>
      <c r="O331" t="str">
        <f t="shared" si="10"/>
        <v/>
      </c>
      <c r="P331" t="str">
        <f>VLOOKUP(B331,HIS退!B:I,8,FALSE)</f>
        <v>1</v>
      </c>
      <c r="Q331" s="38">
        <f>VLOOKUP(C331,招行退!B:D,3,FALSE)</f>
        <v>247</v>
      </c>
      <c r="R331" t="str">
        <f t="shared" si="11"/>
        <v/>
      </c>
      <c r="S331" t="str">
        <f>VLOOKUP(C331,招行退!B:S,18,FALSE)</f>
        <v>P</v>
      </c>
    </row>
    <row r="332" spans="1:19" ht="14.25" hidden="1">
      <c r="A332" s="17">
        <v>42898.455196759256</v>
      </c>
      <c r="B332">
        <v>151913</v>
      </c>
      <c r="C332" t="s">
        <v>2107</v>
      </c>
      <c r="D332" t="s">
        <v>2108</v>
      </c>
      <c r="F332" s="15">
        <v>1115</v>
      </c>
      <c r="G332" t="s">
        <v>53</v>
      </c>
      <c r="H332" t="s">
        <v>31</v>
      </c>
      <c r="I332" t="s">
        <v>72</v>
      </c>
      <c r="J332" t="s">
        <v>45</v>
      </c>
      <c r="K332" t="s">
        <v>73</v>
      </c>
      <c r="L332" t="s">
        <v>3026</v>
      </c>
      <c r="M332" t="s">
        <v>3027</v>
      </c>
      <c r="N332">
        <f>VLOOKUP(B332,HIS退!B:F,5,FALSE)</f>
        <v>-1115</v>
      </c>
      <c r="O332" t="str">
        <f t="shared" si="10"/>
        <v/>
      </c>
      <c r="P332" t="str">
        <f>VLOOKUP(B332,HIS退!B:I,8,FALSE)</f>
        <v>1</v>
      </c>
      <c r="Q332" s="38">
        <f>VLOOKUP(C332,招行退!B:D,3,FALSE)</f>
        <v>1115</v>
      </c>
      <c r="R332" t="str">
        <f t="shared" si="11"/>
        <v/>
      </c>
      <c r="S332" t="str">
        <f>VLOOKUP(C332,招行退!B:S,18,FALSE)</f>
        <v>P</v>
      </c>
    </row>
    <row r="333" spans="1:19" ht="14.25" hidden="1">
      <c r="A333" s="17">
        <v>42898.45548611111</v>
      </c>
      <c r="B333">
        <v>151938</v>
      </c>
      <c r="C333" t="s">
        <v>3782</v>
      </c>
      <c r="D333" t="s">
        <v>2110</v>
      </c>
      <c r="F333" s="15">
        <v>115</v>
      </c>
      <c r="G333" t="s">
        <v>31</v>
      </c>
      <c r="H333" t="s">
        <v>31</v>
      </c>
      <c r="I333" t="s">
        <v>74</v>
      </c>
      <c r="J333" t="s">
        <v>71</v>
      </c>
      <c r="K333" t="s">
        <v>73</v>
      </c>
      <c r="L333" t="s">
        <v>3028</v>
      </c>
      <c r="M333" t="s">
        <v>3029</v>
      </c>
      <c r="N333">
        <f>VLOOKUP(B333,HIS退!B:F,5,FALSE)</f>
        <v>-115</v>
      </c>
      <c r="O333" t="str">
        <f t="shared" si="10"/>
        <v/>
      </c>
      <c r="P333" t="str">
        <f>VLOOKUP(B333,HIS退!B:I,8,FALSE)</f>
        <v>9</v>
      </c>
      <c r="Q333" s="38">
        <f>VLOOKUP(C333,招行退!B:D,3,FALSE)</f>
        <v>115</v>
      </c>
      <c r="R333" t="str">
        <f t="shared" si="11"/>
        <v/>
      </c>
      <c r="S333" t="str">
        <f>VLOOKUP(C333,招行退!B:S,18,FALSE)</f>
        <v>R</v>
      </c>
    </row>
    <row r="334" spans="1:19" ht="14.25" hidden="1">
      <c r="A334" s="17">
        <v>42898.455543981479</v>
      </c>
      <c r="B334">
        <v>151949</v>
      </c>
      <c r="C334" t="s">
        <v>2112</v>
      </c>
      <c r="D334" t="s">
        <v>2113</v>
      </c>
      <c r="F334" s="15">
        <v>476</v>
      </c>
      <c r="G334" t="s">
        <v>31</v>
      </c>
      <c r="H334" t="s">
        <v>31</v>
      </c>
      <c r="I334" t="s">
        <v>72</v>
      </c>
      <c r="J334" t="s">
        <v>45</v>
      </c>
      <c r="K334" t="s">
        <v>73</v>
      </c>
      <c r="L334" t="s">
        <v>3030</v>
      </c>
      <c r="M334" t="s">
        <v>3031</v>
      </c>
      <c r="N334">
        <f>VLOOKUP(B334,HIS退!B:F,5,FALSE)</f>
        <v>-476</v>
      </c>
      <c r="O334" t="str">
        <f t="shared" si="10"/>
        <v/>
      </c>
      <c r="P334" t="str">
        <f>VLOOKUP(B334,HIS退!B:I,8,FALSE)</f>
        <v>1</v>
      </c>
      <c r="Q334" s="38">
        <f>VLOOKUP(C334,招行退!B:D,3,FALSE)</f>
        <v>476</v>
      </c>
      <c r="R334" t="str">
        <f t="shared" si="11"/>
        <v/>
      </c>
      <c r="S334" t="str">
        <f>VLOOKUP(C334,招行退!B:S,18,FALSE)</f>
        <v>P</v>
      </c>
    </row>
    <row r="335" spans="1:19" ht="14.25" hidden="1">
      <c r="A335" s="17">
        <v>42898.456064814818</v>
      </c>
      <c r="B335">
        <v>151997</v>
      </c>
      <c r="C335" t="s">
        <v>2115</v>
      </c>
      <c r="D335" t="s">
        <v>2116</v>
      </c>
      <c r="F335" s="15">
        <v>247</v>
      </c>
      <c r="G335" t="s">
        <v>31</v>
      </c>
      <c r="H335" t="s">
        <v>31</v>
      </c>
      <c r="I335" t="s">
        <v>72</v>
      </c>
      <c r="J335" t="s">
        <v>45</v>
      </c>
      <c r="K335" t="s">
        <v>73</v>
      </c>
      <c r="L335" t="s">
        <v>3032</v>
      </c>
      <c r="M335" t="s">
        <v>3033</v>
      </c>
      <c r="N335">
        <f>VLOOKUP(B335,HIS退!B:F,5,FALSE)</f>
        <v>-247</v>
      </c>
      <c r="O335" t="str">
        <f t="shared" si="10"/>
        <v/>
      </c>
      <c r="P335" t="str">
        <f>VLOOKUP(B335,HIS退!B:I,8,FALSE)</f>
        <v>1</v>
      </c>
      <c r="Q335" s="38">
        <f>VLOOKUP(C335,招行退!B:D,3,FALSE)</f>
        <v>247</v>
      </c>
      <c r="R335" t="str">
        <f t="shared" si="11"/>
        <v/>
      </c>
      <c r="S335" t="str">
        <f>VLOOKUP(C335,招行退!B:S,18,FALSE)</f>
        <v>P</v>
      </c>
    </row>
    <row r="336" spans="1:19" ht="14.25" hidden="1">
      <c r="A336" s="17">
        <v>42898.457719907405</v>
      </c>
      <c r="B336">
        <v>152155</v>
      </c>
      <c r="C336" t="s">
        <v>2118</v>
      </c>
      <c r="D336" t="s">
        <v>2119</v>
      </c>
      <c r="F336" s="15">
        <v>1000</v>
      </c>
      <c r="G336" t="s">
        <v>31</v>
      </c>
      <c r="H336" t="s">
        <v>31</v>
      </c>
      <c r="I336" t="s">
        <v>72</v>
      </c>
      <c r="J336" t="s">
        <v>45</v>
      </c>
      <c r="K336" t="s">
        <v>73</v>
      </c>
      <c r="L336" t="s">
        <v>3034</v>
      </c>
      <c r="M336" t="s">
        <v>3035</v>
      </c>
      <c r="N336">
        <f>VLOOKUP(B336,HIS退!B:F,5,FALSE)</f>
        <v>-1000</v>
      </c>
      <c r="O336" t="str">
        <f t="shared" si="10"/>
        <v/>
      </c>
      <c r="P336" t="str">
        <f>VLOOKUP(B336,HIS退!B:I,8,FALSE)</f>
        <v>1</v>
      </c>
      <c r="Q336" s="38">
        <f>VLOOKUP(C336,招行退!B:D,3,FALSE)</f>
        <v>1000</v>
      </c>
      <c r="R336" t="str">
        <f t="shared" si="11"/>
        <v/>
      </c>
      <c r="S336" t="str">
        <f>VLOOKUP(C336,招行退!B:S,18,FALSE)</f>
        <v>P</v>
      </c>
    </row>
    <row r="337" spans="1:19" ht="14.25" hidden="1">
      <c r="A337" s="17">
        <v>42898.458067129628</v>
      </c>
      <c r="B337">
        <v>152202</v>
      </c>
      <c r="C337" t="s">
        <v>2120</v>
      </c>
      <c r="D337" t="s">
        <v>2080</v>
      </c>
      <c r="F337" s="15">
        <v>216</v>
      </c>
      <c r="G337" t="s">
        <v>31</v>
      </c>
      <c r="H337" t="s">
        <v>31</v>
      </c>
      <c r="I337" t="s">
        <v>72</v>
      </c>
      <c r="J337" t="s">
        <v>45</v>
      </c>
      <c r="K337" t="s">
        <v>73</v>
      </c>
      <c r="L337" t="s">
        <v>3036</v>
      </c>
      <c r="M337" t="s">
        <v>3037</v>
      </c>
      <c r="N337">
        <f>VLOOKUP(B337,HIS退!B:F,5,FALSE)</f>
        <v>-216</v>
      </c>
      <c r="O337" t="str">
        <f t="shared" si="10"/>
        <v/>
      </c>
      <c r="P337" t="str">
        <f>VLOOKUP(B337,HIS退!B:I,8,FALSE)</f>
        <v>1</v>
      </c>
      <c r="Q337" s="38">
        <f>VLOOKUP(C337,招行退!B:D,3,FALSE)</f>
        <v>216</v>
      </c>
      <c r="R337" t="str">
        <f t="shared" si="11"/>
        <v/>
      </c>
      <c r="S337" t="str">
        <f>VLOOKUP(C337,招行退!B:S,18,FALSE)</f>
        <v>P</v>
      </c>
    </row>
    <row r="338" spans="1:19" ht="14.25" hidden="1">
      <c r="A338" s="17">
        <v>42898.458171296297</v>
      </c>
      <c r="B338">
        <v>152208</v>
      </c>
      <c r="C338" t="s">
        <v>2121</v>
      </c>
      <c r="D338" t="s">
        <v>2119</v>
      </c>
      <c r="F338" s="15">
        <v>965</v>
      </c>
      <c r="G338" t="s">
        <v>31</v>
      </c>
      <c r="H338" t="s">
        <v>31</v>
      </c>
      <c r="I338" t="s">
        <v>72</v>
      </c>
      <c r="J338" t="s">
        <v>45</v>
      </c>
      <c r="K338" t="s">
        <v>73</v>
      </c>
      <c r="L338" t="s">
        <v>3038</v>
      </c>
      <c r="M338" t="s">
        <v>3039</v>
      </c>
      <c r="N338">
        <f>VLOOKUP(B338,HIS退!B:F,5,FALSE)</f>
        <v>-965</v>
      </c>
      <c r="O338" t="str">
        <f t="shared" si="10"/>
        <v/>
      </c>
      <c r="P338" t="str">
        <f>VLOOKUP(B338,HIS退!B:I,8,FALSE)</f>
        <v>1</v>
      </c>
      <c r="Q338" s="38">
        <f>VLOOKUP(C338,招行退!B:D,3,FALSE)</f>
        <v>965</v>
      </c>
      <c r="R338" t="str">
        <f t="shared" si="11"/>
        <v/>
      </c>
      <c r="S338" t="str">
        <f>VLOOKUP(C338,招行退!B:S,18,FALSE)</f>
        <v>P</v>
      </c>
    </row>
    <row r="339" spans="1:19" ht="14.25" hidden="1">
      <c r="A339" s="17">
        <v>42898.458518518521</v>
      </c>
      <c r="B339">
        <v>152245</v>
      </c>
      <c r="C339" t="s">
        <v>2122</v>
      </c>
      <c r="D339" t="s">
        <v>2123</v>
      </c>
      <c r="F339" s="15">
        <v>1000</v>
      </c>
      <c r="G339" t="s">
        <v>31</v>
      </c>
      <c r="H339" t="s">
        <v>31</v>
      </c>
      <c r="I339" t="s">
        <v>72</v>
      </c>
      <c r="J339" t="s">
        <v>45</v>
      </c>
      <c r="K339" t="s">
        <v>73</v>
      </c>
      <c r="L339" t="s">
        <v>3040</v>
      </c>
      <c r="M339" t="s">
        <v>3041</v>
      </c>
      <c r="N339">
        <f>VLOOKUP(B339,HIS退!B:F,5,FALSE)</f>
        <v>-1000</v>
      </c>
      <c r="O339" t="str">
        <f t="shared" si="10"/>
        <v/>
      </c>
      <c r="P339" t="str">
        <f>VLOOKUP(B339,HIS退!B:I,8,FALSE)</f>
        <v>1</v>
      </c>
      <c r="Q339" s="38">
        <f>VLOOKUP(C339,招行退!B:D,3,FALSE)</f>
        <v>1000</v>
      </c>
      <c r="R339" t="str">
        <f t="shared" si="11"/>
        <v/>
      </c>
      <c r="S339" t="str">
        <f>VLOOKUP(C339,招行退!B:S,18,FALSE)</f>
        <v>P</v>
      </c>
    </row>
    <row r="340" spans="1:19" ht="14.25" hidden="1">
      <c r="A340" s="17">
        <v>42898.458749999998</v>
      </c>
      <c r="B340">
        <v>152271</v>
      </c>
      <c r="C340" t="s">
        <v>2125</v>
      </c>
      <c r="D340" t="s">
        <v>2123</v>
      </c>
      <c r="F340" s="15">
        <v>261</v>
      </c>
      <c r="G340" t="s">
        <v>31</v>
      </c>
      <c r="H340" t="s">
        <v>31</v>
      </c>
      <c r="I340" t="s">
        <v>72</v>
      </c>
      <c r="J340" t="s">
        <v>45</v>
      </c>
      <c r="K340" t="s">
        <v>73</v>
      </c>
      <c r="L340" t="s">
        <v>3042</v>
      </c>
      <c r="M340" t="s">
        <v>3043</v>
      </c>
      <c r="N340">
        <f>VLOOKUP(B340,HIS退!B:F,5,FALSE)</f>
        <v>-261</v>
      </c>
      <c r="O340" t="str">
        <f t="shared" si="10"/>
        <v/>
      </c>
      <c r="P340" t="str">
        <f>VLOOKUP(B340,HIS退!B:I,8,FALSE)</f>
        <v>1</v>
      </c>
      <c r="Q340" s="38">
        <f>VLOOKUP(C340,招行退!B:D,3,FALSE)</f>
        <v>261</v>
      </c>
      <c r="R340" t="str">
        <f t="shared" si="11"/>
        <v/>
      </c>
      <c r="S340" t="str">
        <f>VLOOKUP(C340,招行退!B:S,18,FALSE)</f>
        <v>P</v>
      </c>
    </row>
    <row r="341" spans="1:19" ht="14.25" hidden="1">
      <c r="A341" s="17">
        <v>42898.475127314814</v>
      </c>
      <c r="B341">
        <v>153410</v>
      </c>
      <c r="C341" t="s">
        <v>2126</v>
      </c>
      <c r="D341" t="s">
        <v>2127</v>
      </c>
      <c r="F341" s="15">
        <v>1000</v>
      </c>
      <c r="G341" t="s">
        <v>31</v>
      </c>
      <c r="H341" t="s">
        <v>31</v>
      </c>
      <c r="I341" t="s">
        <v>72</v>
      </c>
      <c r="J341" t="s">
        <v>45</v>
      </c>
      <c r="K341" t="s">
        <v>73</v>
      </c>
      <c r="L341" t="s">
        <v>3044</v>
      </c>
      <c r="M341" t="s">
        <v>3045</v>
      </c>
      <c r="N341">
        <f>VLOOKUP(B341,HIS退!B:F,5,FALSE)</f>
        <v>-1000</v>
      </c>
      <c r="O341" t="str">
        <f t="shared" si="10"/>
        <v/>
      </c>
      <c r="P341" t="str">
        <f>VLOOKUP(B341,HIS退!B:I,8,FALSE)</f>
        <v>1</v>
      </c>
      <c r="Q341" s="38">
        <f>VLOOKUP(C341,招行退!B:D,3,FALSE)</f>
        <v>1000</v>
      </c>
      <c r="R341" t="str">
        <f t="shared" si="11"/>
        <v/>
      </c>
      <c r="S341" t="str">
        <f>VLOOKUP(C341,招行退!B:S,18,FALSE)</f>
        <v>P</v>
      </c>
    </row>
    <row r="342" spans="1:19" ht="14.25" hidden="1">
      <c r="A342" s="17">
        <v>42898.476944444446</v>
      </c>
      <c r="B342">
        <v>153526</v>
      </c>
      <c r="C342" t="s">
        <v>2129</v>
      </c>
      <c r="D342" t="s">
        <v>2130</v>
      </c>
      <c r="F342" s="15">
        <v>296</v>
      </c>
      <c r="G342" t="s">
        <v>53</v>
      </c>
      <c r="H342" t="s">
        <v>31</v>
      </c>
      <c r="I342" t="s">
        <v>72</v>
      </c>
      <c r="J342" t="s">
        <v>45</v>
      </c>
      <c r="K342" t="s">
        <v>73</v>
      </c>
      <c r="L342" t="s">
        <v>3046</v>
      </c>
      <c r="M342" t="s">
        <v>3047</v>
      </c>
      <c r="N342">
        <f>VLOOKUP(B342,HIS退!B:F,5,FALSE)</f>
        <v>-296</v>
      </c>
      <c r="O342" t="str">
        <f t="shared" si="10"/>
        <v/>
      </c>
      <c r="P342" t="str">
        <f>VLOOKUP(B342,HIS退!B:I,8,FALSE)</f>
        <v>1</v>
      </c>
      <c r="Q342" s="38">
        <f>VLOOKUP(C342,招行退!B:D,3,FALSE)</f>
        <v>296</v>
      </c>
      <c r="R342" t="str">
        <f t="shared" si="11"/>
        <v/>
      </c>
      <c r="S342" t="str">
        <f>VLOOKUP(C342,招行退!B:S,18,FALSE)</f>
        <v>P</v>
      </c>
    </row>
    <row r="343" spans="1:19" ht="14.25" hidden="1">
      <c r="A343" s="17">
        <v>42898.484942129631</v>
      </c>
      <c r="B343">
        <v>154102</v>
      </c>
      <c r="C343" t="s">
        <v>2134</v>
      </c>
      <c r="D343" t="s">
        <v>2135</v>
      </c>
      <c r="F343" s="15">
        <v>990</v>
      </c>
      <c r="G343" t="s">
        <v>31</v>
      </c>
      <c r="H343" t="s">
        <v>31</v>
      </c>
      <c r="I343" t="s">
        <v>72</v>
      </c>
      <c r="J343" t="s">
        <v>45</v>
      </c>
      <c r="K343" t="s">
        <v>73</v>
      </c>
      <c r="L343" t="s">
        <v>3048</v>
      </c>
      <c r="M343" t="s">
        <v>3049</v>
      </c>
      <c r="N343">
        <f>VLOOKUP(B343,HIS退!B:F,5,FALSE)</f>
        <v>-990</v>
      </c>
      <c r="O343" t="str">
        <f t="shared" si="10"/>
        <v/>
      </c>
      <c r="P343" t="str">
        <f>VLOOKUP(B343,HIS退!B:I,8,FALSE)</f>
        <v>1</v>
      </c>
      <c r="Q343" s="38">
        <f>VLOOKUP(C343,招行退!B:D,3,FALSE)</f>
        <v>990</v>
      </c>
      <c r="R343" t="str">
        <f t="shared" si="11"/>
        <v/>
      </c>
      <c r="S343" t="str">
        <f>VLOOKUP(C343,招行退!B:S,18,FALSE)</f>
        <v>P</v>
      </c>
    </row>
    <row r="344" spans="1:19" ht="14.25" hidden="1">
      <c r="A344" s="17">
        <v>42898.485486111109</v>
      </c>
      <c r="B344">
        <v>154138</v>
      </c>
      <c r="C344" t="s">
        <v>2137</v>
      </c>
      <c r="D344" t="s">
        <v>2138</v>
      </c>
      <c r="F344" s="15">
        <v>558</v>
      </c>
      <c r="G344" t="s">
        <v>31</v>
      </c>
      <c r="H344" t="s">
        <v>31</v>
      </c>
      <c r="I344" t="s">
        <v>72</v>
      </c>
      <c r="J344" t="s">
        <v>45</v>
      </c>
      <c r="K344" t="s">
        <v>73</v>
      </c>
      <c r="L344" t="s">
        <v>3050</v>
      </c>
      <c r="M344" t="s">
        <v>3051</v>
      </c>
      <c r="N344">
        <f>VLOOKUP(B344,HIS退!B:F,5,FALSE)</f>
        <v>-558</v>
      </c>
      <c r="O344" t="str">
        <f t="shared" si="10"/>
        <v/>
      </c>
      <c r="P344" t="str">
        <f>VLOOKUP(B344,HIS退!B:I,8,FALSE)</f>
        <v>1</v>
      </c>
      <c r="Q344" s="38">
        <f>VLOOKUP(C344,招行退!B:D,3,FALSE)</f>
        <v>558</v>
      </c>
      <c r="R344" t="str">
        <f t="shared" si="11"/>
        <v/>
      </c>
      <c r="S344" t="str">
        <f>VLOOKUP(C344,招行退!B:S,18,FALSE)</f>
        <v>P</v>
      </c>
    </row>
    <row r="345" spans="1:19" ht="14.25" hidden="1">
      <c r="A345" s="17">
        <v>42898.496874999997</v>
      </c>
      <c r="B345">
        <v>154760</v>
      </c>
      <c r="C345" t="s">
        <v>2140</v>
      </c>
      <c r="D345" t="s">
        <v>2141</v>
      </c>
      <c r="F345" s="15">
        <v>39</v>
      </c>
      <c r="G345" t="s">
        <v>31</v>
      </c>
      <c r="H345" t="s">
        <v>31</v>
      </c>
      <c r="I345" t="s">
        <v>72</v>
      </c>
      <c r="J345" t="s">
        <v>45</v>
      </c>
      <c r="K345" t="s">
        <v>73</v>
      </c>
      <c r="L345" t="s">
        <v>3052</v>
      </c>
      <c r="M345" t="s">
        <v>3053</v>
      </c>
      <c r="N345">
        <f>VLOOKUP(B345,HIS退!B:F,5,FALSE)</f>
        <v>-39</v>
      </c>
      <c r="O345" t="str">
        <f t="shared" si="10"/>
        <v/>
      </c>
      <c r="P345" t="str">
        <f>VLOOKUP(B345,HIS退!B:I,8,FALSE)</f>
        <v>1</v>
      </c>
      <c r="Q345" s="38">
        <f>VLOOKUP(C345,招行退!B:D,3,FALSE)</f>
        <v>39</v>
      </c>
      <c r="R345" t="str">
        <f t="shared" si="11"/>
        <v/>
      </c>
      <c r="S345" t="str">
        <f>VLOOKUP(C345,招行退!B:S,18,FALSE)</f>
        <v>P</v>
      </c>
    </row>
    <row r="346" spans="1:19" ht="14.25" hidden="1">
      <c r="A346" s="17">
        <v>42898.497384259259</v>
      </c>
      <c r="B346">
        <v>154787</v>
      </c>
      <c r="C346" t="s">
        <v>2143</v>
      </c>
      <c r="D346" t="s">
        <v>2144</v>
      </c>
      <c r="F346" s="15">
        <v>116</v>
      </c>
      <c r="G346" t="s">
        <v>31</v>
      </c>
      <c r="H346" t="s">
        <v>31</v>
      </c>
      <c r="I346" t="s">
        <v>72</v>
      </c>
      <c r="J346" t="s">
        <v>45</v>
      </c>
      <c r="K346" t="s">
        <v>73</v>
      </c>
      <c r="L346" t="s">
        <v>3054</v>
      </c>
      <c r="M346" t="s">
        <v>3055</v>
      </c>
      <c r="N346">
        <f>VLOOKUP(B346,HIS退!B:F,5,FALSE)</f>
        <v>-116</v>
      </c>
      <c r="O346" t="str">
        <f t="shared" si="10"/>
        <v/>
      </c>
      <c r="P346" t="str">
        <f>VLOOKUP(B346,HIS退!B:I,8,FALSE)</f>
        <v>1</v>
      </c>
      <c r="Q346" s="38">
        <f>VLOOKUP(C346,招行退!B:D,3,FALSE)</f>
        <v>116</v>
      </c>
      <c r="R346" t="str">
        <f t="shared" si="11"/>
        <v/>
      </c>
      <c r="S346" t="str">
        <f>VLOOKUP(C346,招行退!B:S,18,FALSE)</f>
        <v>P</v>
      </c>
    </row>
    <row r="347" spans="1:19" ht="14.25" hidden="1">
      <c r="A347" s="17">
        <v>42898.50072916667</v>
      </c>
      <c r="B347">
        <v>154908</v>
      </c>
      <c r="C347" t="s">
        <v>2146</v>
      </c>
      <c r="D347" t="s">
        <v>2147</v>
      </c>
      <c r="F347" s="15">
        <v>1308</v>
      </c>
      <c r="G347" t="s">
        <v>31</v>
      </c>
      <c r="H347" t="s">
        <v>31</v>
      </c>
      <c r="I347" t="s">
        <v>72</v>
      </c>
      <c r="J347" t="s">
        <v>45</v>
      </c>
      <c r="K347" t="s">
        <v>73</v>
      </c>
      <c r="L347" t="s">
        <v>3056</v>
      </c>
      <c r="M347" t="s">
        <v>3057</v>
      </c>
      <c r="N347">
        <f>VLOOKUP(B347,HIS退!B:F,5,FALSE)</f>
        <v>-1308</v>
      </c>
      <c r="O347" t="str">
        <f t="shared" si="10"/>
        <v/>
      </c>
      <c r="P347" t="str">
        <f>VLOOKUP(B347,HIS退!B:I,8,FALSE)</f>
        <v>1</v>
      </c>
      <c r="Q347" s="38">
        <f>VLOOKUP(C347,招行退!B:D,3,FALSE)</f>
        <v>1308</v>
      </c>
      <c r="R347" t="str">
        <f t="shared" si="11"/>
        <v/>
      </c>
      <c r="S347" t="str">
        <f>VLOOKUP(C347,招行退!B:S,18,FALSE)</f>
        <v>P</v>
      </c>
    </row>
    <row r="348" spans="1:19" ht="14.25" hidden="1">
      <c r="A348" s="17">
        <v>42898.502083333333</v>
      </c>
      <c r="B348">
        <v>154969</v>
      </c>
      <c r="C348" t="s">
        <v>2149</v>
      </c>
      <c r="D348" t="s">
        <v>2150</v>
      </c>
      <c r="F348" s="15">
        <v>1500</v>
      </c>
      <c r="G348" t="s">
        <v>31</v>
      </c>
      <c r="H348" t="s">
        <v>31</v>
      </c>
      <c r="I348" t="s">
        <v>72</v>
      </c>
      <c r="J348" t="s">
        <v>45</v>
      </c>
      <c r="K348" t="s">
        <v>73</v>
      </c>
      <c r="L348" t="s">
        <v>3058</v>
      </c>
      <c r="M348" t="s">
        <v>3059</v>
      </c>
      <c r="N348">
        <f>VLOOKUP(B348,HIS退!B:F,5,FALSE)</f>
        <v>-1500</v>
      </c>
      <c r="O348" t="str">
        <f t="shared" si="10"/>
        <v/>
      </c>
      <c r="P348" t="str">
        <f>VLOOKUP(B348,HIS退!B:I,8,FALSE)</f>
        <v>1</v>
      </c>
      <c r="Q348" s="38">
        <f>VLOOKUP(C348,招行退!B:D,3,FALSE)</f>
        <v>1500</v>
      </c>
      <c r="R348" t="str">
        <f t="shared" si="11"/>
        <v/>
      </c>
      <c r="S348" t="str">
        <f>VLOOKUP(C348,招行退!B:S,18,FALSE)</f>
        <v>P</v>
      </c>
    </row>
    <row r="349" spans="1:19" ht="14.25" hidden="1">
      <c r="A349" s="17">
        <v>42898.502511574072</v>
      </c>
      <c r="B349">
        <v>154983</v>
      </c>
      <c r="C349" t="s">
        <v>2152</v>
      </c>
      <c r="D349" t="s">
        <v>2150</v>
      </c>
      <c r="F349" s="15">
        <v>362</v>
      </c>
      <c r="G349" t="s">
        <v>31</v>
      </c>
      <c r="H349" t="s">
        <v>31</v>
      </c>
      <c r="I349" t="s">
        <v>72</v>
      </c>
      <c r="J349" t="s">
        <v>45</v>
      </c>
      <c r="K349" t="s">
        <v>73</v>
      </c>
      <c r="L349" t="s">
        <v>3060</v>
      </c>
      <c r="M349" t="s">
        <v>3061</v>
      </c>
      <c r="N349">
        <f>VLOOKUP(B349,HIS退!B:F,5,FALSE)</f>
        <v>-362</v>
      </c>
      <c r="O349" t="str">
        <f t="shared" si="10"/>
        <v/>
      </c>
      <c r="P349" t="str">
        <f>VLOOKUP(B349,HIS退!B:I,8,FALSE)</f>
        <v>1</v>
      </c>
      <c r="Q349" s="38">
        <f>VLOOKUP(C349,招行退!B:D,3,FALSE)</f>
        <v>362</v>
      </c>
      <c r="R349" t="str">
        <f t="shared" si="11"/>
        <v/>
      </c>
      <c r="S349" t="str">
        <f>VLOOKUP(C349,招行退!B:S,18,FALSE)</f>
        <v>P</v>
      </c>
    </row>
    <row r="350" spans="1:19" ht="14.25" hidden="1">
      <c r="A350" s="17">
        <v>42898.513356481482</v>
      </c>
      <c r="B350">
        <v>155228</v>
      </c>
      <c r="C350" t="s">
        <v>2153</v>
      </c>
      <c r="D350" t="s">
        <v>2154</v>
      </c>
      <c r="F350" s="15">
        <v>30</v>
      </c>
      <c r="G350" t="s">
        <v>31</v>
      </c>
      <c r="H350" t="s">
        <v>31</v>
      </c>
      <c r="I350" t="s">
        <v>72</v>
      </c>
      <c r="J350" t="s">
        <v>45</v>
      </c>
      <c r="K350" t="s">
        <v>73</v>
      </c>
      <c r="L350" t="s">
        <v>3062</v>
      </c>
      <c r="M350" t="s">
        <v>3063</v>
      </c>
      <c r="N350">
        <f>VLOOKUP(B350,HIS退!B:F,5,FALSE)</f>
        <v>-30</v>
      </c>
      <c r="O350" t="str">
        <f t="shared" si="10"/>
        <v/>
      </c>
      <c r="P350" t="str">
        <f>VLOOKUP(B350,HIS退!B:I,8,FALSE)</f>
        <v>1</v>
      </c>
      <c r="Q350" s="38">
        <f>VLOOKUP(C350,招行退!B:D,3,FALSE)</f>
        <v>30</v>
      </c>
      <c r="R350" t="str">
        <f t="shared" si="11"/>
        <v/>
      </c>
      <c r="S350" t="str">
        <f>VLOOKUP(C350,招行退!B:S,18,FALSE)</f>
        <v>P</v>
      </c>
    </row>
    <row r="351" spans="1:19" ht="14.25" hidden="1">
      <c r="A351" s="17">
        <v>42898.531805555554</v>
      </c>
      <c r="B351">
        <v>155503</v>
      </c>
      <c r="C351" t="s">
        <v>2156</v>
      </c>
      <c r="D351" t="s">
        <v>950</v>
      </c>
      <c r="F351" s="15">
        <v>2000</v>
      </c>
      <c r="G351" t="s">
        <v>31</v>
      </c>
      <c r="H351" t="s">
        <v>31</v>
      </c>
      <c r="I351" t="s">
        <v>72</v>
      </c>
      <c r="J351" t="s">
        <v>45</v>
      </c>
      <c r="K351" t="s">
        <v>73</v>
      </c>
      <c r="L351" t="s">
        <v>3064</v>
      </c>
      <c r="M351" t="s">
        <v>3065</v>
      </c>
      <c r="N351">
        <f>VLOOKUP(B351,HIS退!B:F,5,FALSE)</f>
        <v>-2000</v>
      </c>
      <c r="O351" t="str">
        <f t="shared" si="10"/>
        <v/>
      </c>
      <c r="P351" t="str">
        <f>VLOOKUP(B351,HIS退!B:I,8,FALSE)</f>
        <v>1</v>
      </c>
      <c r="Q351" s="38">
        <f>VLOOKUP(C351,招行退!B:D,3,FALSE)</f>
        <v>2000</v>
      </c>
      <c r="R351" t="str">
        <f t="shared" si="11"/>
        <v/>
      </c>
      <c r="S351" t="str">
        <f>VLOOKUP(C351,招行退!B:S,18,FALSE)</f>
        <v>P</v>
      </c>
    </row>
    <row r="352" spans="1:19" ht="14.25" hidden="1">
      <c r="A352" s="17">
        <v>42898.536840277775</v>
      </c>
      <c r="B352">
        <v>155561</v>
      </c>
      <c r="C352" t="s">
        <v>3818</v>
      </c>
      <c r="D352" t="s">
        <v>2157</v>
      </c>
      <c r="F352" s="15">
        <v>9050</v>
      </c>
      <c r="G352" t="s">
        <v>31</v>
      </c>
      <c r="H352" t="s">
        <v>31</v>
      </c>
      <c r="I352" t="s">
        <v>74</v>
      </c>
      <c r="J352" t="s">
        <v>71</v>
      </c>
      <c r="K352" t="s">
        <v>73</v>
      </c>
      <c r="L352" t="s">
        <v>3066</v>
      </c>
      <c r="M352" t="s">
        <v>3067</v>
      </c>
      <c r="N352">
        <f>VLOOKUP(B352,HIS退!B:F,5,FALSE)</f>
        <v>-9050</v>
      </c>
      <c r="O352" t="str">
        <f t="shared" si="10"/>
        <v/>
      </c>
      <c r="P352" t="str">
        <f>VLOOKUP(B352,HIS退!B:I,8,FALSE)</f>
        <v>9</v>
      </c>
      <c r="Q352" s="38">
        <f>VLOOKUP(C352,招行退!B:D,3,FALSE)</f>
        <v>9050</v>
      </c>
      <c r="R352" t="str">
        <f t="shared" si="11"/>
        <v/>
      </c>
      <c r="S352" t="str">
        <f>VLOOKUP(C352,招行退!B:S,18,FALSE)</f>
        <v>R</v>
      </c>
    </row>
    <row r="353" spans="1:19" ht="14.25" hidden="1">
      <c r="A353" s="17">
        <v>42898.538078703707</v>
      </c>
      <c r="B353">
        <v>155570</v>
      </c>
      <c r="C353" t="s">
        <v>2159</v>
      </c>
      <c r="D353" t="s">
        <v>2160</v>
      </c>
      <c r="F353" s="15">
        <v>2570</v>
      </c>
      <c r="G353" t="s">
        <v>31</v>
      </c>
      <c r="H353" t="s">
        <v>31</v>
      </c>
      <c r="I353" t="s">
        <v>72</v>
      </c>
      <c r="J353" t="s">
        <v>45</v>
      </c>
      <c r="K353" t="s">
        <v>73</v>
      </c>
      <c r="L353" t="s">
        <v>3068</v>
      </c>
      <c r="M353" t="s">
        <v>3069</v>
      </c>
      <c r="N353">
        <f>VLOOKUP(B353,HIS退!B:F,5,FALSE)</f>
        <v>-2570</v>
      </c>
      <c r="O353" t="str">
        <f t="shared" si="10"/>
        <v/>
      </c>
      <c r="P353" t="str">
        <f>VLOOKUP(B353,HIS退!B:I,8,FALSE)</f>
        <v>1</v>
      </c>
      <c r="Q353" s="38">
        <f>VLOOKUP(C353,招行退!B:D,3,FALSE)</f>
        <v>2570</v>
      </c>
      <c r="R353" t="str">
        <f t="shared" si="11"/>
        <v/>
      </c>
      <c r="S353" t="str">
        <f>VLOOKUP(C353,招行退!B:S,18,FALSE)</f>
        <v>P</v>
      </c>
    </row>
    <row r="354" spans="1:19" ht="14.25" hidden="1">
      <c r="A354" s="17">
        <v>42898.538738425923</v>
      </c>
      <c r="B354">
        <v>155576</v>
      </c>
      <c r="C354" t="s">
        <v>2162</v>
      </c>
      <c r="D354" t="s">
        <v>2163</v>
      </c>
      <c r="F354" s="15">
        <v>258</v>
      </c>
      <c r="G354" t="s">
        <v>31</v>
      </c>
      <c r="H354" t="s">
        <v>31</v>
      </c>
      <c r="I354" t="s">
        <v>72</v>
      </c>
      <c r="J354" t="s">
        <v>45</v>
      </c>
      <c r="K354" t="s">
        <v>73</v>
      </c>
      <c r="L354" t="s">
        <v>3070</v>
      </c>
      <c r="M354" t="s">
        <v>3071</v>
      </c>
      <c r="N354">
        <f>VLOOKUP(B354,HIS退!B:F,5,FALSE)</f>
        <v>-258</v>
      </c>
      <c r="O354" t="str">
        <f t="shared" si="10"/>
        <v/>
      </c>
      <c r="P354" t="str">
        <f>VLOOKUP(B354,HIS退!B:I,8,FALSE)</f>
        <v>1</v>
      </c>
      <c r="Q354" s="38">
        <f>VLOOKUP(C354,招行退!B:D,3,FALSE)</f>
        <v>258</v>
      </c>
      <c r="R354" t="str">
        <f t="shared" si="11"/>
        <v/>
      </c>
      <c r="S354" t="str">
        <f>VLOOKUP(C354,招行退!B:S,18,FALSE)</f>
        <v>P</v>
      </c>
    </row>
    <row r="355" spans="1:19" ht="14.25" hidden="1">
      <c r="A355" s="17">
        <v>42898.540011574078</v>
      </c>
      <c r="B355">
        <v>155589</v>
      </c>
      <c r="C355" t="s">
        <v>2165</v>
      </c>
      <c r="D355" t="s">
        <v>2166</v>
      </c>
      <c r="F355" s="15">
        <v>980</v>
      </c>
      <c r="G355" t="s">
        <v>31</v>
      </c>
      <c r="H355" t="s">
        <v>31</v>
      </c>
      <c r="I355" t="s">
        <v>72</v>
      </c>
      <c r="J355" t="s">
        <v>45</v>
      </c>
      <c r="K355" t="s">
        <v>73</v>
      </c>
      <c r="L355" t="s">
        <v>3072</v>
      </c>
      <c r="M355" t="s">
        <v>3073</v>
      </c>
      <c r="N355">
        <f>VLOOKUP(B355,HIS退!B:F,5,FALSE)</f>
        <v>-980</v>
      </c>
      <c r="O355" t="str">
        <f t="shared" si="10"/>
        <v/>
      </c>
      <c r="P355" t="str">
        <f>VLOOKUP(B355,HIS退!B:I,8,FALSE)</f>
        <v>1</v>
      </c>
      <c r="Q355" s="38">
        <f>VLOOKUP(C355,招行退!B:D,3,FALSE)</f>
        <v>980</v>
      </c>
      <c r="R355" t="str">
        <f t="shared" si="11"/>
        <v/>
      </c>
      <c r="S355" t="str">
        <f>VLOOKUP(C355,招行退!B:S,18,FALSE)</f>
        <v>P</v>
      </c>
    </row>
    <row r="356" spans="1:19" ht="14.25" hidden="1">
      <c r="A356" s="17">
        <v>42898.57707175926</v>
      </c>
      <c r="B356">
        <v>155972</v>
      </c>
      <c r="C356" t="s">
        <v>2168</v>
      </c>
      <c r="D356" t="s">
        <v>763</v>
      </c>
      <c r="F356" s="15">
        <v>715</v>
      </c>
      <c r="G356" t="s">
        <v>31</v>
      </c>
      <c r="H356" t="s">
        <v>31</v>
      </c>
      <c r="I356" t="s">
        <v>72</v>
      </c>
      <c r="J356" t="s">
        <v>45</v>
      </c>
      <c r="K356" t="s">
        <v>73</v>
      </c>
      <c r="L356" t="s">
        <v>3074</v>
      </c>
      <c r="M356" t="s">
        <v>3075</v>
      </c>
      <c r="N356">
        <f>VLOOKUP(B356,HIS退!B:F,5,FALSE)</f>
        <v>-715</v>
      </c>
      <c r="O356" t="str">
        <f t="shared" si="10"/>
        <v/>
      </c>
      <c r="P356" t="str">
        <f>VLOOKUP(B356,HIS退!B:I,8,FALSE)</f>
        <v>1</v>
      </c>
      <c r="Q356" s="38">
        <f>VLOOKUP(C356,招行退!B:D,3,FALSE)</f>
        <v>715</v>
      </c>
      <c r="R356" t="str">
        <f t="shared" si="11"/>
        <v/>
      </c>
      <c r="S356" t="str">
        <f>VLOOKUP(C356,招行退!B:S,18,FALSE)</f>
        <v>P</v>
      </c>
    </row>
    <row r="357" spans="1:19" ht="14.25" hidden="1">
      <c r="A357" s="17">
        <v>42898.588599537034</v>
      </c>
      <c r="B357">
        <v>156274</v>
      </c>
      <c r="C357" t="s">
        <v>2169</v>
      </c>
      <c r="D357" t="s">
        <v>2170</v>
      </c>
      <c r="F357" s="15">
        <v>500</v>
      </c>
      <c r="G357" t="s">
        <v>31</v>
      </c>
      <c r="H357" t="s">
        <v>31</v>
      </c>
      <c r="I357" t="s">
        <v>72</v>
      </c>
      <c r="J357" t="s">
        <v>45</v>
      </c>
      <c r="K357" t="s">
        <v>73</v>
      </c>
      <c r="L357" t="s">
        <v>3076</v>
      </c>
      <c r="M357" t="s">
        <v>3077</v>
      </c>
      <c r="N357">
        <f>VLOOKUP(B357,HIS退!B:F,5,FALSE)</f>
        <v>-500</v>
      </c>
      <c r="O357" t="str">
        <f t="shared" si="10"/>
        <v/>
      </c>
      <c r="P357" t="str">
        <f>VLOOKUP(B357,HIS退!B:I,8,FALSE)</f>
        <v>1</v>
      </c>
      <c r="Q357" s="38">
        <f>VLOOKUP(C357,招行退!B:D,3,FALSE)</f>
        <v>500</v>
      </c>
      <c r="R357" t="str">
        <f t="shared" si="11"/>
        <v/>
      </c>
      <c r="S357" t="str">
        <f>VLOOKUP(C357,招行退!B:S,18,FALSE)</f>
        <v>P</v>
      </c>
    </row>
    <row r="358" spans="1:19" ht="14.25" hidden="1">
      <c r="A358" s="17">
        <v>42898.59815972222</v>
      </c>
      <c r="B358">
        <v>156824</v>
      </c>
      <c r="C358" t="s">
        <v>2172</v>
      </c>
      <c r="D358" t="s">
        <v>2173</v>
      </c>
      <c r="F358" s="15">
        <v>1544</v>
      </c>
      <c r="G358" t="s">
        <v>31</v>
      </c>
      <c r="H358" t="s">
        <v>31</v>
      </c>
      <c r="I358" t="s">
        <v>72</v>
      </c>
      <c r="J358" t="s">
        <v>45</v>
      </c>
      <c r="K358" t="s">
        <v>73</v>
      </c>
      <c r="L358" t="s">
        <v>3078</v>
      </c>
      <c r="M358" t="s">
        <v>3079</v>
      </c>
      <c r="N358">
        <f>VLOOKUP(B358,HIS退!B:F,5,FALSE)</f>
        <v>-1544</v>
      </c>
      <c r="O358" t="str">
        <f t="shared" si="10"/>
        <v/>
      </c>
      <c r="P358" t="str">
        <f>VLOOKUP(B358,HIS退!B:I,8,FALSE)</f>
        <v>1</v>
      </c>
      <c r="Q358" s="38">
        <f>VLOOKUP(C358,招行退!B:D,3,FALSE)</f>
        <v>1544</v>
      </c>
      <c r="R358" t="str">
        <f t="shared" si="11"/>
        <v/>
      </c>
      <c r="S358" t="str">
        <f>VLOOKUP(C358,招行退!B:S,18,FALSE)</f>
        <v>P</v>
      </c>
    </row>
    <row r="359" spans="1:19" ht="14.25" hidden="1">
      <c r="A359" s="17">
        <v>42898.598935185182</v>
      </c>
      <c r="B359">
        <v>156884</v>
      </c>
      <c r="C359" t="s">
        <v>2175</v>
      </c>
      <c r="D359" t="s">
        <v>2176</v>
      </c>
      <c r="F359" s="15">
        <v>264</v>
      </c>
      <c r="G359" t="s">
        <v>31</v>
      </c>
      <c r="H359" t="s">
        <v>31</v>
      </c>
      <c r="I359" t="s">
        <v>72</v>
      </c>
      <c r="J359" t="s">
        <v>45</v>
      </c>
      <c r="K359" t="s">
        <v>73</v>
      </c>
      <c r="L359" t="s">
        <v>3080</v>
      </c>
      <c r="M359" t="s">
        <v>3081</v>
      </c>
      <c r="N359">
        <f>VLOOKUP(B359,HIS退!B:F,5,FALSE)</f>
        <v>-264</v>
      </c>
      <c r="O359" t="str">
        <f t="shared" si="10"/>
        <v/>
      </c>
      <c r="P359" t="str">
        <f>VLOOKUP(B359,HIS退!B:I,8,FALSE)</f>
        <v>1</v>
      </c>
      <c r="Q359" s="38">
        <f>VLOOKUP(C359,招行退!B:D,3,FALSE)</f>
        <v>264</v>
      </c>
      <c r="R359" t="str">
        <f t="shared" si="11"/>
        <v/>
      </c>
      <c r="S359" t="str">
        <f>VLOOKUP(C359,招行退!B:S,18,FALSE)</f>
        <v>P</v>
      </c>
    </row>
    <row r="360" spans="1:19" ht="14.25" hidden="1">
      <c r="A360" s="17">
        <v>42898.599583333336</v>
      </c>
      <c r="B360">
        <v>156926</v>
      </c>
      <c r="C360" t="s">
        <v>2178</v>
      </c>
      <c r="D360" t="s">
        <v>2179</v>
      </c>
      <c r="F360" s="15">
        <v>32</v>
      </c>
      <c r="G360" t="s">
        <v>31</v>
      </c>
      <c r="H360" t="s">
        <v>31</v>
      </c>
      <c r="I360" t="s">
        <v>72</v>
      </c>
      <c r="J360" t="s">
        <v>45</v>
      </c>
      <c r="K360" t="s">
        <v>73</v>
      </c>
      <c r="L360" t="s">
        <v>3082</v>
      </c>
      <c r="M360" t="s">
        <v>3083</v>
      </c>
      <c r="N360">
        <f>VLOOKUP(B360,HIS退!B:F,5,FALSE)</f>
        <v>-32</v>
      </c>
      <c r="O360" t="str">
        <f t="shared" si="10"/>
        <v/>
      </c>
      <c r="P360" t="str">
        <f>VLOOKUP(B360,HIS退!B:I,8,FALSE)</f>
        <v>1</v>
      </c>
      <c r="Q360" s="38">
        <f>VLOOKUP(C360,招行退!B:D,3,FALSE)</f>
        <v>32</v>
      </c>
      <c r="R360" t="str">
        <f t="shared" si="11"/>
        <v/>
      </c>
      <c r="S360" t="str">
        <f>VLOOKUP(C360,招行退!B:S,18,FALSE)</f>
        <v>P</v>
      </c>
    </row>
    <row r="361" spans="1:19" ht="14.25" hidden="1">
      <c r="A361" s="17">
        <v>42898.600266203706</v>
      </c>
      <c r="B361">
        <v>156967</v>
      </c>
      <c r="C361" t="s">
        <v>2181</v>
      </c>
      <c r="D361" t="s">
        <v>2182</v>
      </c>
      <c r="F361" s="15">
        <v>173</v>
      </c>
      <c r="G361" t="s">
        <v>31</v>
      </c>
      <c r="H361" t="s">
        <v>31</v>
      </c>
      <c r="I361" t="s">
        <v>72</v>
      </c>
      <c r="J361" t="s">
        <v>45</v>
      </c>
      <c r="K361" t="s">
        <v>73</v>
      </c>
      <c r="L361" t="s">
        <v>3084</v>
      </c>
      <c r="M361" t="s">
        <v>3085</v>
      </c>
      <c r="N361">
        <f>VLOOKUP(B361,HIS退!B:F,5,FALSE)</f>
        <v>-173</v>
      </c>
      <c r="O361" t="str">
        <f t="shared" si="10"/>
        <v/>
      </c>
      <c r="P361" t="str">
        <f>VLOOKUP(B361,HIS退!B:I,8,FALSE)</f>
        <v>1</v>
      </c>
      <c r="Q361" s="38">
        <f>VLOOKUP(C361,招行退!B:D,3,FALSE)</f>
        <v>173</v>
      </c>
      <c r="R361" t="str">
        <f t="shared" si="11"/>
        <v/>
      </c>
      <c r="S361" t="str">
        <f>VLOOKUP(C361,招行退!B:S,18,FALSE)</f>
        <v>P</v>
      </c>
    </row>
    <row r="362" spans="1:19" s="40" customFormat="1" ht="14.25" hidden="1">
      <c r="A362" s="17">
        <v>42898.606516203705</v>
      </c>
      <c r="B362">
        <v>157359</v>
      </c>
      <c r="C362" t="s">
        <v>2185</v>
      </c>
      <c r="D362" t="s">
        <v>2186</v>
      </c>
      <c r="E362"/>
      <c r="F362" s="15">
        <v>500</v>
      </c>
      <c r="G362" t="s">
        <v>31</v>
      </c>
      <c r="H362" t="s">
        <v>31</v>
      </c>
      <c r="I362" t="s">
        <v>74</v>
      </c>
      <c r="J362" t="s">
        <v>2978</v>
      </c>
      <c r="K362" t="s">
        <v>73</v>
      </c>
      <c r="L362" t="s">
        <v>3086</v>
      </c>
      <c r="M362" t="s">
        <v>3087</v>
      </c>
      <c r="N362">
        <f>VLOOKUP(B362,HIS退!B:F,5,FALSE)</f>
        <v>-500</v>
      </c>
      <c r="O362" t="str">
        <f t="shared" si="10"/>
        <v/>
      </c>
      <c r="P362" t="str">
        <f>VLOOKUP(B362,HIS退!B:I,8,FALSE)</f>
        <v>9</v>
      </c>
      <c r="Q362" s="38">
        <f>VLOOKUP(C362,招行退!B:D,3,FALSE)</f>
        <v>500</v>
      </c>
      <c r="R362" t="str">
        <f t="shared" si="11"/>
        <v/>
      </c>
      <c r="S362" t="str">
        <f>VLOOKUP(C362,招行退!B:S,18,FALSE)</f>
        <v>R</v>
      </c>
    </row>
    <row r="363" spans="1:19" ht="14.25" hidden="1">
      <c r="A363" s="17">
        <v>42898.613125000003</v>
      </c>
      <c r="B363">
        <v>157797</v>
      </c>
      <c r="C363" t="s">
        <v>2188</v>
      </c>
      <c r="D363" t="s">
        <v>2189</v>
      </c>
      <c r="F363" s="15">
        <v>2500</v>
      </c>
      <c r="G363" t="s">
        <v>31</v>
      </c>
      <c r="H363" t="s">
        <v>31</v>
      </c>
      <c r="I363" t="s">
        <v>72</v>
      </c>
      <c r="J363" t="s">
        <v>45</v>
      </c>
      <c r="K363" t="s">
        <v>73</v>
      </c>
      <c r="L363" t="s">
        <v>3088</v>
      </c>
      <c r="M363" t="s">
        <v>3089</v>
      </c>
      <c r="N363">
        <f>VLOOKUP(B363,HIS退!B:F,5,FALSE)</f>
        <v>-2500</v>
      </c>
      <c r="O363" t="str">
        <f t="shared" si="10"/>
        <v/>
      </c>
      <c r="P363" t="str">
        <f>VLOOKUP(B363,HIS退!B:I,8,FALSE)</f>
        <v>1</v>
      </c>
      <c r="Q363" s="38">
        <f>VLOOKUP(C363,招行退!B:D,3,FALSE)</f>
        <v>2500</v>
      </c>
      <c r="R363" t="str">
        <f t="shared" si="11"/>
        <v/>
      </c>
      <c r="S363" t="str">
        <f>VLOOKUP(C363,招行退!B:S,18,FALSE)</f>
        <v>P</v>
      </c>
    </row>
    <row r="364" spans="1:19" ht="14.25" hidden="1">
      <c r="A364" s="17">
        <v>42898.613935185182</v>
      </c>
      <c r="B364">
        <v>157867</v>
      </c>
      <c r="C364" t="s">
        <v>2191</v>
      </c>
      <c r="D364" t="s">
        <v>2192</v>
      </c>
      <c r="F364" s="15">
        <v>500</v>
      </c>
      <c r="G364" t="s">
        <v>31</v>
      </c>
      <c r="H364" t="s">
        <v>31</v>
      </c>
      <c r="I364" t="s">
        <v>72</v>
      </c>
      <c r="J364" t="s">
        <v>45</v>
      </c>
      <c r="K364" t="s">
        <v>73</v>
      </c>
      <c r="L364" t="s">
        <v>3090</v>
      </c>
      <c r="M364" t="s">
        <v>3091</v>
      </c>
      <c r="N364">
        <f>VLOOKUP(B364,HIS退!B:F,5,FALSE)</f>
        <v>-500</v>
      </c>
      <c r="O364" t="str">
        <f t="shared" si="10"/>
        <v/>
      </c>
      <c r="P364" t="str">
        <f>VLOOKUP(B364,HIS退!B:I,8,FALSE)</f>
        <v>1</v>
      </c>
      <c r="Q364" s="38">
        <f>VLOOKUP(C364,招行退!B:D,3,FALSE)</f>
        <v>500</v>
      </c>
      <c r="R364" t="str">
        <f t="shared" si="11"/>
        <v/>
      </c>
      <c r="S364" t="str">
        <f>VLOOKUP(C364,招行退!B:S,18,FALSE)</f>
        <v>P</v>
      </c>
    </row>
    <row r="365" spans="1:19" ht="14.25" hidden="1">
      <c r="A365" s="17">
        <v>42898.616990740738</v>
      </c>
      <c r="B365">
        <v>158061</v>
      </c>
      <c r="C365" t="s">
        <v>2194</v>
      </c>
      <c r="D365" t="s">
        <v>2195</v>
      </c>
      <c r="F365" s="15">
        <v>2346</v>
      </c>
      <c r="G365" t="s">
        <v>31</v>
      </c>
      <c r="H365" t="s">
        <v>31</v>
      </c>
      <c r="I365" t="s">
        <v>72</v>
      </c>
      <c r="J365" t="s">
        <v>45</v>
      </c>
      <c r="K365" t="s">
        <v>73</v>
      </c>
      <c r="L365" t="s">
        <v>3092</v>
      </c>
      <c r="M365" t="s">
        <v>3093</v>
      </c>
      <c r="N365">
        <f>VLOOKUP(B365,HIS退!B:F,5,FALSE)</f>
        <v>-2346</v>
      </c>
      <c r="O365" t="str">
        <f t="shared" si="10"/>
        <v/>
      </c>
      <c r="P365" t="str">
        <f>VLOOKUP(B365,HIS退!B:I,8,FALSE)</f>
        <v>1</v>
      </c>
      <c r="Q365" s="38">
        <f>VLOOKUP(C365,招行退!B:D,3,FALSE)</f>
        <v>2346</v>
      </c>
      <c r="R365" t="str">
        <f t="shared" si="11"/>
        <v/>
      </c>
      <c r="S365" t="str">
        <f>VLOOKUP(C365,招行退!B:S,18,FALSE)</f>
        <v>P</v>
      </c>
    </row>
    <row r="366" spans="1:19" ht="14.25" hidden="1">
      <c r="A366" s="17">
        <v>42898.617060185185</v>
      </c>
      <c r="B366">
        <v>158065</v>
      </c>
      <c r="C366" t="s">
        <v>2197</v>
      </c>
      <c r="D366" t="s">
        <v>2198</v>
      </c>
      <c r="F366" s="15">
        <v>109</v>
      </c>
      <c r="G366" t="s">
        <v>31</v>
      </c>
      <c r="H366" t="s">
        <v>31</v>
      </c>
      <c r="I366" t="s">
        <v>72</v>
      </c>
      <c r="J366" t="s">
        <v>45</v>
      </c>
      <c r="K366" t="s">
        <v>73</v>
      </c>
      <c r="L366" t="s">
        <v>3094</v>
      </c>
      <c r="M366" t="s">
        <v>3095</v>
      </c>
      <c r="N366">
        <f>VLOOKUP(B366,HIS退!B:F,5,FALSE)</f>
        <v>-109</v>
      </c>
      <c r="O366" t="str">
        <f t="shared" si="10"/>
        <v/>
      </c>
      <c r="P366" t="str">
        <f>VLOOKUP(B366,HIS退!B:I,8,FALSE)</f>
        <v>1</v>
      </c>
      <c r="Q366" s="38">
        <f>VLOOKUP(C366,招行退!B:D,3,FALSE)</f>
        <v>109</v>
      </c>
      <c r="R366" t="str">
        <f t="shared" si="11"/>
        <v/>
      </c>
      <c r="S366" t="str">
        <f>VLOOKUP(C366,招行退!B:S,18,FALSE)</f>
        <v>P</v>
      </c>
    </row>
    <row r="367" spans="1:19" s="40" customFormat="1" ht="14.25" hidden="1">
      <c r="A367" s="17">
        <v>42898.62128472222</v>
      </c>
      <c r="B367">
        <v>158375</v>
      </c>
      <c r="C367" t="s">
        <v>2200</v>
      </c>
      <c r="D367" t="s">
        <v>2201</v>
      </c>
      <c r="E367"/>
      <c r="F367" s="15">
        <v>700</v>
      </c>
      <c r="G367" t="s">
        <v>31</v>
      </c>
      <c r="H367" t="s">
        <v>31</v>
      </c>
      <c r="I367" t="s">
        <v>74</v>
      </c>
      <c r="J367" t="s">
        <v>2978</v>
      </c>
      <c r="K367" t="s">
        <v>73</v>
      </c>
      <c r="L367" t="s">
        <v>3096</v>
      </c>
      <c r="M367" t="s">
        <v>3097</v>
      </c>
      <c r="N367">
        <f>VLOOKUP(B367,HIS退!B:F,5,FALSE)</f>
        <v>-700</v>
      </c>
      <c r="O367" t="str">
        <f t="shared" si="10"/>
        <v/>
      </c>
      <c r="P367" t="str">
        <f>VLOOKUP(B367,HIS退!B:I,8,FALSE)</f>
        <v>9</v>
      </c>
      <c r="Q367" s="38">
        <f>VLOOKUP(C367,招行退!B:D,3,FALSE)</f>
        <v>700</v>
      </c>
      <c r="R367" t="str">
        <f t="shared" si="11"/>
        <v/>
      </c>
      <c r="S367" t="str">
        <f>VLOOKUP(C367,招行退!B:S,18,FALSE)</f>
        <v>R</v>
      </c>
    </row>
    <row r="368" spans="1:19" ht="14.25" hidden="1">
      <c r="A368" s="17">
        <v>42898.624664351853</v>
      </c>
      <c r="B368">
        <v>158650</v>
      </c>
      <c r="C368" t="s">
        <v>2203</v>
      </c>
      <c r="D368" t="s">
        <v>2204</v>
      </c>
      <c r="F368" s="15">
        <v>22</v>
      </c>
      <c r="G368" t="s">
        <v>31</v>
      </c>
      <c r="H368" t="s">
        <v>31</v>
      </c>
      <c r="I368" t="s">
        <v>72</v>
      </c>
      <c r="J368" t="s">
        <v>45</v>
      </c>
      <c r="K368" t="s">
        <v>73</v>
      </c>
      <c r="L368" t="s">
        <v>3098</v>
      </c>
      <c r="M368" t="s">
        <v>3099</v>
      </c>
      <c r="N368">
        <f>VLOOKUP(B368,HIS退!B:F,5,FALSE)</f>
        <v>-22</v>
      </c>
      <c r="O368" t="str">
        <f t="shared" si="10"/>
        <v/>
      </c>
      <c r="P368" t="str">
        <f>VLOOKUP(B368,HIS退!B:I,8,FALSE)</f>
        <v>1</v>
      </c>
      <c r="Q368" s="38">
        <f>VLOOKUP(C368,招行退!B:D,3,FALSE)</f>
        <v>22</v>
      </c>
      <c r="R368" t="str">
        <f t="shared" si="11"/>
        <v/>
      </c>
      <c r="S368" t="str">
        <f>VLOOKUP(C368,招行退!B:S,18,FALSE)</f>
        <v>P</v>
      </c>
    </row>
    <row r="369" spans="1:19" ht="14.25" hidden="1">
      <c r="A369" s="17">
        <v>42898.626793981479</v>
      </c>
      <c r="B369">
        <v>158789</v>
      </c>
      <c r="C369" t="s">
        <v>3854</v>
      </c>
      <c r="D369" t="s">
        <v>2206</v>
      </c>
      <c r="F369" s="15">
        <v>361</v>
      </c>
      <c r="G369" t="s">
        <v>31</v>
      </c>
      <c r="H369" t="s">
        <v>31</v>
      </c>
      <c r="I369" t="s">
        <v>74</v>
      </c>
      <c r="J369" t="s">
        <v>71</v>
      </c>
      <c r="K369" t="s">
        <v>73</v>
      </c>
      <c r="L369" t="s">
        <v>3100</v>
      </c>
      <c r="M369" t="s">
        <v>3101</v>
      </c>
      <c r="N369">
        <f>VLOOKUP(B369,HIS退!B:F,5,FALSE)</f>
        <v>-361</v>
      </c>
      <c r="O369" t="str">
        <f t="shared" si="10"/>
        <v/>
      </c>
      <c r="P369" t="str">
        <f>VLOOKUP(B369,HIS退!B:I,8,FALSE)</f>
        <v>9</v>
      </c>
      <c r="Q369" s="38">
        <f>VLOOKUP(C369,招行退!B:D,3,FALSE)</f>
        <v>361</v>
      </c>
      <c r="R369" t="str">
        <f t="shared" si="11"/>
        <v/>
      </c>
      <c r="S369" t="str">
        <f>VLOOKUP(C369,招行退!B:S,18,FALSE)</f>
        <v>R</v>
      </c>
    </row>
    <row r="370" spans="1:19" ht="14.25" hidden="1">
      <c r="A370" s="17">
        <v>42898.626817129632</v>
      </c>
      <c r="B370">
        <v>158791</v>
      </c>
      <c r="C370" t="s">
        <v>2208</v>
      </c>
      <c r="D370" t="s">
        <v>2209</v>
      </c>
      <c r="F370" s="15">
        <v>255</v>
      </c>
      <c r="G370" t="s">
        <v>31</v>
      </c>
      <c r="H370" t="s">
        <v>31</v>
      </c>
      <c r="I370" t="s">
        <v>72</v>
      </c>
      <c r="J370" t="s">
        <v>45</v>
      </c>
      <c r="K370" t="s">
        <v>73</v>
      </c>
      <c r="L370" t="s">
        <v>3102</v>
      </c>
      <c r="M370" t="s">
        <v>3103</v>
      </c>
      <c r="N370">
        <f>VLOOKUP(B370,HIS退!B:F,5,FALSE)</f>
        <v>-255</v>
      </c>
      <c r="O370" t="str">
        <f t="shared" si="10"/>
        <v/>
      </c>
      <c r="P370" t="str">
        <f>VLOOKUP(B370,HIS退!B:I,8,FALSE)</f>
        <v>1</v>
      </c>
      <c r="Q370" s="38">
        <f>VLOOKUP(C370,招行退!B:D,3,FALSE)</f>
        <v>255</v>
      </c>
      <c r="R370" t="str">
        <f t="shared" si="11"/>
        <v/>
      </c>
      <c r="S370" t="str">
        <f>VLOOKUP(C370,招行退!B:S,18,FALSE)</f>
        <v>P</v>
      </c>
    </row>
    <row r="371" spans="1:19" ht="14.25" hidden="1">
      <c r="A371" s="17">
        <v>42898.626828703702</v>
      </c>
      <c r="B371">
        <v>158792</v>
      </c>
      <c r="C371" t="s">
        <v>2211</v>
      </c>
      <c r="D371" t="s">
        <v>2045</v>
      </c>
      <c r="F371" s="15">
        <v>1811</v>
      </c>
      <c r="G371" t="s">
        <v>31</v>
      </c>
      <c r="H371" t="s">
        <v>31</v>
      </c>
      <c r="I371" t="s">
        <v>72</v>
      </c>
      <c r="J371" t="s">
        <v>45</v>
      </c>
      <c r="K371" t="s">
        <v>73</v>
      </c>
      <c r="L371" t="s">
        <v>3104</v>
      </c>
      <c r="M371" t="s">
        <v>3105</v>
      </c>
      <c r="N371">
        <f>VLOOKUP(B371,HIS退!B:F,5,FALSE)</f>
        <v>-1811</v>
      </c>
      <c r="O371" t="str">
        <f t="shared" si="10"/>
        <v/>
      </c>
      <c r="P371" t="str">
        <f>VLOOKUP(B371,HIS退!B:I,8,FALSE)</f>
        <v>1</v>
      </c>
      <c r="Q371" s="38">
        <f>VLOOKUP(C371,招行退!B:D,3,FALSE)</f>
        <v>1811</v>
      </c>
      <c r="R371" t="str">
        <f t="shared" si="11"/>
        <v/>
      </c>
      <c r="S371" t="str">
        <f>VLOOKUP(C371,招行退!B:S,18,FALSE)</f>
        <v>P</v>
      </c>
    </row>
    <row r="372" spans="1:19" ht="14.25" hidden="1">
      <c r="A372" s="17">
        <v>42898.627268518518</v>
      </c>
      <c r="B372">
        <v>158822</v>
      </c>
      <c r="C372" t="s">
        <v>2212</v>
      </c>
      <c r="D372" t="s">
        <v>2047</v>
      </c>
      <c r="F372" s="15">
        <v>1864</v>
      </c>
      <c r="G372" t="s">
        <v>31</v>
      </c>
      <c r="H372" t="s">
        <v>31</v>
      </c>
      <c r="I372" t="s">
        <v>72</v>
      </c>
      <c r="J372" t="s">
        <v>45</v>
      </c>
      <c r="K372" t="s">
        <v>73</v>
      </c>
      <c r="L372" t="s">
        <v>3106</v>
      </c>
      <c r="M372" t="s">
        <v>3107</v>
      </c>
      <c r="N372">
        <f>VLOOKUP(B372,HIS退!B:F,5,FALSE)</f>
        <v>-1864</v>
      </c>
      <c r="O372" t="str">
        <f t="shared" si="10"/>
        <v/>
      </c>
      <c r="P372" t="str">
        <f>VLOOKUP(B372,HIS退!B:I,8,FALSE)</f>
        <v>1</v>
      </c>
      <c r="Q372" s="38">
        <f>VLOOKUP(C372,招行退!B:D,3,FALSE)</f>
        <v>1864</v>
      </c>
      <c r="R372" t="str">
        <f t="shared" si="11"/>
        <v/>
      </c>
      <c r="S372" t="str">
        <f>VLOOKUP(C372,招行退!B:S,18,FALSE)</f>
        <v>P</v>
      </c>
    </row>
    <row r="373" spans="1:19" s="40" customFormat="1" ht="14.25" hidden="1">
      <c r="A373" s="17">
        <v>42898.639918981484</v>
      </c>
      <c r="B373">
        <v>159728</v>
      </c>
      <c r="C373" t="s">
        <v>2213</v>
      </c>
      <c r="D373" t="s">
        <v>2214</v>
      </c>
      <c r="E373"/>
      <c r="F373" s="15">
        <v>67</v>
      </c>
      <c r="G373" t="s">
        <v>31</v>
      </c>
      <c r="H373" t="s">
        <v>31</v>
      </c>
      <c r="I373" t="s">
        <v>74</v>
      </c>
      <c r="J373" t="s">
        <v>2978</v>
      </c>
      <c r="K373" t="s">
        <v>73</v>
      </c>
      <c r="L373" t="s">
        <v>3108</v>
      </c>
      <c r="M373" t="s">
        <v>3109</v>
      </c>
      <c r="N373">
        <f>VLOOKUP(B373,HIS退!B:F,5,FALSE)</f>
        <v>-67</v>
      </c>
      <c r="O373" t="str">
        <f t="shared" si="10"/>
        <v/>
      </c>
      <c r="P373" t="str">
        <f>VLOOKUP(B373,HIS退!B:I,8,FALSE)</f>
        <v>9</v>
      </c>
      <c r="Q373" s="38">
        <f>VLOOKUP(C373,招行退!B:D,3,FALSE)</f>
        <v>67</v>
      </c>
      <c r="R373" t="str">
        <f t="shared" si="11"/>
        <v/>
      </c>
      <c r="S373" t="str">
        <f>VLOOKUP(C373,招行退!B:S,18,FALSE)</f>
        <v>R</v>
      </c>
    </row>
    <row r="374" spans="1:19" ht="14.25" hidden="1">
      <c r="A374" s="17">
        <v>42898.642418981479</v>
      </c>
      <c r="B374">
        <v>159890</v>
      </c>
      <c r="C374" t="s">
        <v>2216</v>
      </c>
      <c r="D374" t="s">
        <v>2217</v>
      </c>
      <c r="F374" s="15">
        <v>3000</v>
      </c>
      <c r="G374" t="s">
        <v>31</v>
      </c>
      <c r="H374" t="s">
        <v>31</v>
      </c>
      <c r="I374" t="s">
        <v>72</v>
      </c>
      <c r="J374" t="s">
        <v>45</v>
      </c>
      <c r="K374" t="s">
        <v>73</v>
      </c>
      <c r="L374" t="s">
        <v>3110</v>
      </c>
      <c r="M374" t="s">
        <v>3111</v>
      </c>
      <c r="N374">
        <f>VLOOKUP(B374,HIS退!B:F,5,FALSE)</f>
        <v>-3000</v>
      </c>
      <c r="O374" t="str">
        <f t="shared" si="10"/>
        <v/>
      </c>
      <c r="P374" t="str">
        <f>VLOOKUP(B374,HIS退!B:I,8,FALSE)</f>
        <v>1</v>
      </c>
      <c r="Q374" s="38">
        <f>VLOOKUP(C374,招行退!B:D,3,FALSE)</f>
        <v>3000</v>
      </c>
      <c r="R374" t="str">
        <f t="shared" si="11"/>
        <v/>
      </c>
      <c r="S374" t="str">
        <f>VLOOKUP(C374,招行退!B:S,18,FALSE)</f>
        <v>P</v>
      </c>
    </row>
    <row r="375" spans="1:19" ht="14.25" hidden="1">
      <c r="A375" s="17">
        <v>42898.642511574071</v>
      </c>
      <c r="B375">
        <v>159896</v>
      </c>
      <c r="C375" t="s">
        <v>2219</v>
      </c>
      <c r="D375" t="s">
        <v>2220</v>
      </c>
      <c r="F375" s="15">
        <v>2546</v>
      </c>
      <c r="G375" t="s">
        <v>31</v>
      </c>
      <c r="H375" t="s">
        <v>31</v>
      </c>
      <c r="I375" t="s">
        <v>72</v>
      </c>
      <c r="J375" t="s">
        <v>45</v>
      </c>
      <c r="K375" t="s">
        <v>73</v>
      </c>
      <c r="L375" t="s">
        <v>3112</v>
      </c>
      <c r="M375" t="s">
        <v>3113</v>
      </c>
      <c r="N375">
        <f>VLOOKUP(B375,HIS退!B:F,5,FALSE)</f>
        <v>-2546</v>
      </c>
      <c r="O375" t="str">
        <f t="shared" si="10"/>
        <v/>
      </c>
      <c r="P375" t="str">
        <f>VLOOKUP(B375,HIS退!B:I,8,FALSE)</f>
        <v>1</v>
      </c>
      <c r="Q375" s="38">
        <f>VLOOKUP(C375,招行退!B:D,3,FALSE)</f>
        <v>2546</v>
      </c>
      <c r="R375" t="str">
        <f t="shared" si="11"/>
        <v/>
      </c>
      <c r="S375" t="str">
        <f>VLOOKUP(C375,招行退!B:S,18,FALSE)</f>
        <v>P</v>
      </c>
    </row>
    <row r="376" spans="1:19" ht="14.25" hidden="1">
      <c r="A376" s="17">
        <v>42898.642731481479</v>
      </c>
      <c r="B376">
        <v>159909</v>
      </c>
      <c r="C376" t="s">
        <v>3867</v>
      </c>
      <c r="D376" t="s">
        <v>2222</v>
      </c>
      <c r="F376" s="15">
        <v>500</v>
      </c>
      <c r="G376" t="s">
        <v>31</v>
      </c>
      <c r="H376" t="s">
        <v>31</v>
      </c>
      <c r="I376" t="s">
        <v>74</v>
      </c>
      <c r="J376" t="s">
        <v>71</v>
      </c>
      <c r="K376" t="s">
        <v>73</v>
      </c>
      <c r="L376" t="s">
        <v>3114</v>
      </c>
      <c r="M376" t="s">
        <v>3115</v>
      </c>
      <c r="N376">
        <f>VLOOKUP(B376,HIS退!B:F,5,FALSE)</f>
        <v>-500</v>
      </c>
      <c r="O376" t="str">
        <f t="shared" si="10"/>
        <v/>
      </c>
      <c r="P376" t="str">
        <f>VLOOKUP(B376,HIS退!B:I,8,FALSE)</f>
        <v>9</v>
      </c>
      <c r="Q376" s="38">
        <f>VLOOKUP(C376,招行退!B:D,3,FALSE)</f>
        <v>500</v>
      </c>
      <c r="R376" t="str">
        <f t="shared" si="11"/>
        <v/>
      </c>
      <c r="S376" t="str">
        <f>VLOOKUP(C376,招行退!B:S,18,FALSE)</f>
        <v>R</v>
      </c>
    </row>
    <row r="377" spans="1:19" ht="14.25" hidden="1">
      <c r="A377" s="17">
        <v>42898.653738425928</v>
      </c>
      <c r="B377">
        <v>160614</v>
      </c>
      <c r="D377" t="s">
        <v>2224</v>
      </c>
      <c r="F377" s="15">
        <v>451</v>
      </c>
      <c r="G377" t="s">
        <v>31</v>
      </c>
      <c r="H377" t="s">
        <v>31</v>
      </c>
      <c r="I377" t="s">
        <v>74</v>
      </c>
      <c r="J377" t="s">
        <v>71</v>
      </c>
      <c r="K377" t="s">
        <v>73</v>
      </c>
      <c r="L377" t="s">
        <v>3116</v>
      </c>
      <c r="M377" t="s">
        <v>3117</v>
      </c>
      <c r="N377">
        <f>VLOOKUP(B377,HIS退!B:F,5,FALSE)</f>
        <v>-451</v>
      </c>
      <c r="O377" t="str">
        <f t="shared" si="10"/>
        <v/>
      </c>
      <c r="P377" t="str">
        <f>VLOOKUP(B377,HIS退!B:I,8,FALSE)</f>
        <v>9</v>
      </c>
      <c r="Q377" s="38" t="e">
        <f>VLOOKUP(C377,招行退!B:D,3,FALSE)</f>
        <v>#N/A</v>
      </c>
      <c r="R377" t="e">
        <f t="shared" si="11"/>
        <v>#N/A</v>
      </c>
      <c r="S377" t="e">
        <f>VLOOKUP(C377,招行退!B:S,18,FALSE)</f>
        <v>#N/A</v>
      </c>
    </row>
    <row r="378" spans="1:19" ht="14.25" hidden="1">
      <c r="A378" s="17">
        <v>42898.658819444441</v>
      </c>
      <c r="B378">
        <v>160953</v>
      </c>
      <c r="C378" t="s">
        <v>3870</v>
      </c>
      <c r="D378" t="s">
        <v>2226</v>
      </c>
      <c r="F378" s="15">
        <v>498</v>
      </c>
      <c r="G378" t="s">
        <v>31</v>
      </c>
      <c r="H378" t="s">
        <v>31</v>
      </c>
      <c r="I378" t="s">
        <v>74</v>
      </c>
      <c r="J378" t="s">
        <v>71</v>
      </c>
      <c r="K378" t="s">
        <v>73</v>
      </c>
      <c r="L378" t="s">
        <v>3118</v>
      </c>
      <c r="M378" t="s">
        <v>3119</v>
      </c>
      <c r="N378">
        <f>VLOOKUP(B378,HIS退!B:F,5,FALSE)</f>
        <v>-498</v>
      </c>
      <c r="O378" t="str">
        <f t="shared" si="10"/>
        <v/>
      </c>
      <c r="P378" t="str">
        <f>VLOOKUP(B378,HIS退!B:I,8,FALSE)</f>
        <v>9</v>
      </c>
      <c r="Q378" s="38">
        <f>VLOOKUP(C378,招行退!B:D,3,FALSE)</f>
        <v>498</v>
      </c>
      <c r="R378" t="str">
        <f t="shared" si="11"/>
        <v/>
      </c>
      <c r="S378" t="str">
        <f>VLOOKUP(C378,招行退!B:S,18,FALSE)</f>
        <v>R</v>
      </c>
    </row>
    <row r="379" spans="1:19" ht="14.25" hidden="1">
      <c r="A379" s="17">
        <v>42898.661064814813</v>
      </c>
      <c r="B379">
        <v>161098</v>
      </c>
      <c r="C379" t="s">
        <v>3873</v>
      </c>
      <c r="D379" t="s">
        <v>2228</v>
      </c>
      <c r="F379" s="15">
        <v>430</v>
      </c>
      <c r="G379" t="s">
        <v>31</v>
      </c>
      <c r="H379" t="s">
        <v>31</v>
      </c>
      <c r="I379" t="s">
        <v>74</v>
      </c>
      <c r="J379" t="s">
        <v>71</v>
      </c>
      <c r="K379" t="s">
        <v>73</v>
      </c>
      <c r="L379" t="s">
        <v>3120</v>
      </c>
      <c r="M379" t="s">
        <v>3121</v>
      </c>
      <c r="N379">
        <f>VLOOKUP(B379,HIS退!B:F,5,FALSE)</f>
        <v>-430</v>
      </c>
      <c r="O379" t="str">
        <f t="shared" si="10"/>
        <v/>
      </c>
      <c r="P379" t="str">
        <f>VLOOKUP(B379,HIS退!B:I,8,FALSE)</f>
        <v>9</v>
      </c>
      <c r="Q379" s="38">
        <f>VLOOKUP(C379,招行退!B:D,3,FALSE)</f>
        <v>430</v>
      </c>
      <c r="R379" t="str">
        <f t="shared" si="11"/>
        <v/>
      </c>
      <c r="S379" t="str">
        <f>VLOOKUP(C379,招行退!B:S,18,FALSE)</f>
        <v>R</v>
      </c>
    </row>
    <row r="380" spans="1:19" ht="14.25" hidden="1">
      <c r="A380" s="17">
        <v>42898.662754629629</v>
      </c>
      <c r="B380">
        <v>161189</v>
      </c>
      <c r="C380" t="s">
        <v>3876</v>
      </c>
      <c r="D380" t="s">
        <v>2230</v>
      </c>
      <c r="F380" s="15">
        <v>1500</v>
      </c>
      <c r="G380" t="s">
        <v>31</v>
      </c>
      <c r="H380" t="s">
        <v>31</v>
      </c>
      <c r="I380" t="s">
        <v>74</v>
      </c>
      <c r="J380" t="s">
        <v>71</v>
      </c>
      <c r="K380" t="s">
        <v>73</v>
      </c>
      <c r="L380" t="s">
        <v>3122</v>
      </c>
      <c r="M380" t="s">
        <v>3123</v>
      </c>
      <c r="N380">
        <f>VLOOKUP(B380,HIS退!B:F,5,FALSE)</f>
        <v>-1500</v>
      </c>
      <c r="O380" t="str">
        <f t="shared" si="10"/>
        <v/>
      </c>
      <c r="P380" t="str">
        <f>VLOOKUP(B380,HIS退!B:I,8,FALSE)</f>
        <v>9</v>
      </c>
      <c r="Q380" s="38">
        <f>VLOOKUP(C380,招行退!B:D,3,FALSE)</f>
        <v>1500</v>
      </c>
      <c r="R380" t="str">
        <f t="shared" si="11"/>
        <v/>
      </c>
      <c r="S380" t="str">
        <f>VLOOKUP(C380,招行退!B:S,18,FALSE)</f>
        <v>R</v>
      </c>
    </row>
    <row r="381" spans="1:19" ht="14.25" hidden="1">
      <c r="A381" s="17">
        <v>42898.662893518522</v>
      </c>
      <c r="B381">
        <v>161198</v>
      </c>
      <c r="C381" t="s">
        <v>2232</v>
      </c>
      <c r="D381" t="s">
        <v>2233</v>
      </c>
      <c r="F381" s="15">
        <v>1000</v>
      </c>
      <c r="G381" t="s">
        <v>31</v>
      </c>
      <c r="H381" t="s">
        <v>31</v>
      </c>
      <c r="I381" t="s">
        <v>72</v>
      </c>
      <c r="J381" t="s">
        <v>45</v>
      </c>
      <c r="K381" t="s">
        <v>73</v>
      </c>
      <c r="L381" t="s">
        <v>3124</v>
      </c>
      <c r="M381" t="s">
        <v>3125</v>
      </c>
      <c r="N381">
        <f>VLOOKUP(B381,HIS退!B:F,5,FALSE)</f>
        <v>-1000</v>
      </c>
      <c r="O381" t="str">
        <f t="shared" si="10"/>
        <v/>
      </c>
      <c r="P381" t="str">
        <f>VLOOKUP(B381,HIS退!B:I,8,FALSE)</f>
        <v>1</v>
      </c>
      <c r="Q381" s="38">
        <f>VLOOKUP(C381,招行退!B:D,3,FALSE)</f>
        <v>1000</v>
      </c>
      <c r="R381" t="str">
        <f t="shared" si="11"/>
        <v/>
      </c>
      <c r="S381" t="str">
        <f>VLOOKUP(C381,招行退!B:S,18,FALSE)</f>
        <v>P</v>
      </c>
    </row>
    <row r="382" spans="1:19" ht="14.25" hidden="1">
      <c r="A382" s="17">
        <v>42898.67386574074</v>
      </c>
      <c r="B382">
        <v>161849</v>
      </c>
      <c r="C382" t="s">
        <v>3883</v>
      </c>
      <c r="D382" t="s">
        <v>2235</v>
      </c>
      <c r="F382" s="15">
        <v>5000</v>
      </c>
      <c r="G382" t="s">
        <v>31</v>
      </c>
      <c r="H382" t="s">
        <v>31</v>
      </c>
      <c r="I382" t="s">
        <v>74</v>
      </c>
      <c r="J382" t="s">
        <v>71</v>
      </c>
      <c r="K382" t="s">
        <v>73</v>
      </c>
      <c r="L382" t="s">
        <v>3126</v>
      </c>
      <c r="M382" t="s">
        <v>3127</v>
      </c>
      <c r="N382">
        <f>VLOOKUP(B382,HIS退!B:F,5,FALSE)</f>
        <v>-5000</v>
      </c>
      <c r="O382" t="str">
        <f t="shared" si="10"/>
        <v/>
      </c>
      <c r="P382" t="str">
        <f>VLOOKUP(B382,HIS退!B:I,8,FALSE)</f>
        <v>9</v>
      </c>
      <c r="Q382" s="38">
        <f>VLOOKUP(C382,招行退!B:D,3,FALSE)</f>
        <v>5000</v>
      </c>
      <c r="R382" t="str">
        <f t="shared" si="11"/>
        <v/>
      </c>
      <c r="S382" t="str">
        <f>VLOOKUP(C382,招行退!B:S,18,FALSE)</f>
        <v>R</v>
      </c>
    </row>
    <row r="383" spans="1:19" s="40" customFormat="1" ht="14.25" hidden="1">
      <c r="A383" s="17">
        <v>42898.679062499999</v>
      </c>
      <c r="B383">
        <v>162164</v>
      </c>
      <c r="C383" t="s">
        <v>2239</v>
      </c>
      <c r="D383" t="s">
        <v>2237</v>
      </c>
      <c r="E383"/>
      <c r="F383" s="15">
        <v>20</v>
      </c>
      <c r="G383" t="s">
        <v>31</v>
      </c>
      <c r="H383" t="s">
        <v>31</v>
      </c>
      <c r="I383" t="s">
        <v>74</v>
      </c>
      <c r="J383" t="s">
        <v>2978</v>
      </c>
      <c r="K383" t="s">
        <v>73</v>
      </c>
      <c r="L383" t="s">
        <v>3128</v>
      </c>
      <c r="M383" t="s">
        <v>3129</v>
      </c>
      <c r="N383">
        <f>VLOOKUP(B383,HIS退!B:F,5,FALSE)</f>
        <v>-20</v>
      </c>
      <c r="O383" t="str">
        <f t="shared" si="10"/>
        <v/>
      </c>
      <c r="P383" t="str">
        <f>VLOOKUP(B383,HIS退!B:I,8,FALSE)</f>
        <v>9</v>
      </c>
      <c r="Q383" s="38">
        <f>VLOOKUP(C383,招行退!B:D,3,FALSE)</f>
        <v>20</v>
      </c>
      <c r="R383" t="str">
        <f t="shared" si="11"/>
        <v/>
      </c>
      <c r="S383" t="str">
        <f>VLOOKUP(C383,招行退!B:S,18,FALSE)</f>
        <v>R</v>
      </c>
    </row>
    <row r="384" spans="1:19" ht="14.25" hidden="1">
      <c r="A384" s="17">
        <v>42898.679699074077</v>
      </c>
      <c r="B384">
        <v>162216</v>
      </c>
      <c r="C384" t="s">
        <v>3889</v>
      </c>
      <c r="D384" t="s">
        <v>2240</v>
      </c>
      <c r="F384" s="15">
        <v>1000</v>
      </c>
      <c r="G384" t="s">
        <v>31</v>
      </c>
      <c r="H384" t="s">
        <v>31</v>
      </c>
      <c r="I384" t="s">
        <v>74</v>
      </c>
      <c r="J384" t="s">
        <v>71</v>
      </c>
      <c r="K384" t="s">
        <v>73</v>
      </c>
      <c r="L384" t="s">
        <v>3130</v>
      </c>
      <c r="M384" t="s">
        <v>3131</v>
      </c>
      <c r="N384">
        <f>VLOOKUP(B384,HIS退!B:F,5,FALSE)</f>
        <v>-1000</v>
      </c>
      <c r="O384" t="str">
        <f t="shared" si="10"/>
        <v/>
      </c>
      <c r="P384" t="str">
        <f>VLOOKUP(B384,HIS退!B:I,8,FALSE)</f>
        <v>9</v>
      </c>
      <c r="Q384" s="38">
        <f>VLOOKUP(C384,招行退!B:D,3,FALSE)</f>
        <v>1000</v>
      </c>
      <c r="R384" t="str">
        <f t="shared" si="11"/>
        <v/>
      </c>
      <c r="S384" t="str">
        <f>VLOOKUP(C384,招行退!B:S,18,FALSE)</f>
        <v>R</v>
      </c>
    </row>
    <row r="385" spans="1:19" ht="14.25" hidden="1">
      <c r="A385" s="17">
        <v>42898.680162037039</v>
      </c>
      <c r="B385">
        <v>162246</v>
      </c>
      <c r="C385" t="s">
        <v>3891</v>
      </c>
      <c r="D385" t="s">
        <v>2240</v>
      </c>
      <c r="F385" s="15">
        <v>9</v>
      </c>
      <c r="G385" t="s">
        <v>31</v>
      </c>
      <c r="H385" t="s">
        <v>31</v>
      </c>
      <c r="I385" t="s">
        <v>74</v>
      </c>
      <c r="J385" t="s">
        <v>71</v>
      </c>
      <c r="K385" t="s">
        <v>73</v>
      </c>
      <c r="L385" t="s">
        <v>3132</v>
      </c>
      <c r="M385" t="s">
        <v>3133</v>
      </c>
      <c r="N385">
        <f>VLOOKUP(B385,HIS退!B:F,5,FALSE)</f>
        <v>-9</v>
      </c>
      <c r="O385" t="str">
        <f t="shared" si="10"/>
        <v/>
      </c>
      <c r="P385" t="str">
        <f>VLOOKUP(B385,HIS退!B:I,8,FALSE)</f>
        <v>9</v>
      </c>
      <c r="Q385" s="38">
        <f>VLOOKUP(C385,招行退!B:D,3,FALSE)</f>
        <v>9</v>
      </c>
      <c r="R385" t="str">
        <f t="shared" si="11"/>
        <v/>
      </c>
      <c r="S385" t="str">
        <f>VLOOKUP(C385,招行退!B:S,18,FALSE)</f>
        <v>R</v>
      </c>
    </row>
    <row r="386" spans="1:19" ht="14.25" hidden="1">
      <c r="A386" s="17">
        <v>42898.682789351849</v>
      </c>
      <c r="B386">
        <v>162407</v>
      </c>
      <c r="C386" t="s">
        <v>2242</v>
      </c>
      <c r="D386" t="s">
        <v>2243</v>
      </c>
      <c r="F386" s="15">
        <v>46</v>
      </c>
      <c r="G386" t="s">
        <v>31</v>
      </c>
      <c r="H386" t="s">
        <v>31</v>
      </c>
      <c r="I386" t="s">
        <v>72</v>
      </c>
      <c r="J386" t="s">
        <v>45</v>
      </c>
      <c r="K386" t="s">
        <v>73</v>
      </c>
      <c r="L386" t="s">
        <v>3134</v>
      </c>
      <c r="M386" t="s">
        <v>3135</v>
      </c>
      <c r="N386">
        <f>VLOOKUP(B386,HIS退!B:F,5,FALSE)</f>
        <v>-46</v>
      </c>
      <c r="O386" t="str">
        <f t="shared" si="10"/>
        <v/>
      </c>
      <c r="P386" t="str">
        <f>VLOOKUP(B386,HIS退!B:I,8,FALSE)</f>
        <v>1</v>
      </c>
      <c r="Q386" s="38">
        <f>VLOOKUP(C386,招行退!B:D,3,FALSE)</f>
        <v>46</v>
      </c>
      <c r="R386" t="str">
        <f t="shared" si="11"/>
        <v/>
      </c>
      <c r="S386" t="str">
        <f>VLOOKUP(C386,招行退!B:S,18,FALSE)</f>
        <v>P</v>
      </c>
    </row>
    <row r="387" spans="1:19" ht="14.25" hidden="1">
      <c r="A387" s="17">
        <v>42898.686203703706</v>
      </c>
      <c r="B387">
        <v>162581</v>
      </c>
      <c r="C387" t="s">
        <v>2245</v>
      </c>
      <c r="D387" t="s">
        <v>2246</v>
      </c>
      <c r="F387" s="15">
        <v>580</v>
      </c>
      <c r="G387" t="s">
        <v>31</v>
      </c>
      <c r="H387" t="s">
        <v>31</v>
      </c>
      <c r="I387" t="s">
        <v>72</v>
      </c>
      <c r="J387" t="s">
        <v>45</v>
      </c>
      <c r="K387" t="s">
        <v>73</v>
      </c>
      <c r="L387" t="s">
        <v>3136</v>
      </c>
      <c r="M387" t="s">
        <v>3137</v>
      </c>
      <c r="N387">
        <f>VLOOKUP(B387,HIS退!B:F,5,FALSE)</f>
        <v>-580</v>
      </c>
      <c r="O387" t="str">
        <f t="shared" ref="O387:O450" si="12">IF(N387=F387*-1,"",1)</f>
        <v/>
      </c>
      <c r="P387" t="str">
        <f>VLOOKUP(B387,HIS退!B:I,8,FALSE)</f>
        <v>1</v>
      </c>
      <c r="Q387" s="38">
        <f>VLOOKUP(C387,招行退!B:D,3,FALSE)</f>
        <v>580</v>
      </c>
      <c r="R387" t="str">
        <f t="shared" ref="R387:R450" si="13">IF(F387=Q387,"",1)</f>
        <v/>
      </c>
      <c r="S387" t="str">
        <f>VLOOKUP(C387,招行退!B:S,18,FALSE)</f>
        <v>P</v>
      </c>
    </row>
    <row r="388" spans="1:19" ht="14.25" hidden="1">
      <c r="A388" s="17">
        <v>42898.690555555557</v>
      </c>
      <c r="B388">
        <v>162799</v>
      </c>
      <c r="C388" t="s">
        <v>2248</v>
      </c>
      <c r="D388" t="s">
        <v>2249</v>
      </c>
      <c r="F388" s="15">
        <v>1273</v>
      </c>
      <c r="G388" t="s">
        <v>31</v>
      </c>
      <c r="H388" t="s">
        <v>31</v>
      </c>
      <c r="I388" t="s">
        <v>72</v>
      </c>
      <c r="J388" t="s">
        <v>45</v>
      </c>
      <c r="K388" t="s">
        <v>73</v>
      </c>
      <c r="L388" t="s">
        <v>3138</v>
      </c>
      <c r="M388" t="s">
        <v>3139</v>
      </c>
      <c r="N388">
        <f>VLOOKUP(B388,HIS退!B:F,5,FALSE)</f>
        <v>-1273</v>
      </c>
      <c r="O388" t="str">
        <f t="shared" si="12"/>
        <v/>
      </c>
      <c r="P388" t="str">
        <f>VLOOKUP(B388,HIS退!B:I,8,FALSE)</f>
        <v>1</v>
      </c>
      <c r="Q388" s="38">
        <f>VLOOKUP(C388,招行退!B:D,3,FALSE)</f>
        <v>1273</v>
      </c>
      <c r="R388" t="str">
        <f t="shared" si="13"/>
        <v/>
      </c>
      <c r="S388" t="str">
        <f>VLOOKUP(C388,招行退!B:S,18,FALSE)</f>
        <v>P</v>
      </c>
    </row>
    <row r="389" spans="1:19" ht="14.25" hidden="1">
      <c r="A389" s="17">
        <v>42898.690694444442</v>
      </c>
      <c r="B389">
        <v>162804</v>
      </c>
      <c r="C389" t="s">
        <v>2251</v>
      </c>
      <c r="D389" t="s">
        <v>2252</v>
      </c>
      <c r="F389" s="15">
        <v>168</v>
      </c>
      <c r="G389" t="s">
        <v>31</v>
      </c>
      <c r="H389" t="s">
        <v>31</v>
      </c>
      <c r="I389" t="s">
        <v>72</v>
      </c>
      <c r="J389" t="s">
        <v>45</v>
      </c>
      <c r="K389" t="s">
        <v>73</v>
      </c>
      <c r="L389" t="s">
        <v>3140</v>
      </c>
      <c r="M389" t="s">
        <v>3141</v>
      </c>
      <c r="N389">
        <f>VLOOKUP(B389,HIS退!B:F,5,FALSE)</f>
        <v>-168</v>
      </c>
      <c r="O389" t="str">
        <f t="shared" si="12"/>
        <v/>
      </c>
      <c r="P389" t="str">
        <f>VLOOKUP(B389,HIS退!B:I,8,FALSE)</f>
        <v>1</v>
      </c>
      <c r="Q389" s="38">
        <f>VLOOKUP(C389,招行退!B:D,3,FALSE)</f>
        <v>168</v>
      </c>
      <c r="R389" t="str">
        <f t="shared" si="13"/>
        <v/>
      </c>
      <c r="S389" t="str">
        <f>VLOOKUP(C389,招行退!B:S,18,FALSE)</f>
        <v>P</v>
      </c>
    </row>
    <row r="390" spans="1:19" s="40" customFormat="1" ht="14.25" hidden="1">
      <c r="A390" s="17">
        <v>42898.692696759259</v>
      </c>
      <c r="B390">
        <v>162901</v>
      </c>
      <c r="C390" t="s">
        <v>2254</v>
      </c>
      <c r="D390" t="s">
        <v>2255</v>
      </c>
      <c r="E390"/>
      <c r="F390" s="15">
        <v>200</v>
      </c>
      <c r="G390" t="s">
        <v>31</v>
      </c>
      <c r="H390" t="s">
        <v>31</v>
      </c>
      <c r="I390" t="s">
        <v>74</v>
      </c>
      <c r="J390" t="s">
        <v>2978</v>
      </c>
      <c r="K390" t="s">
        <v>73</v>
      </c>
      <c r="L390" t="s">
        <v>3142</v>
      </c>
      <c r="M390" t="s">
        <v>3143</v>
      </c>
      <c r="N390">
        <f>VLOOKUP(B390,HIS退!B:F,5,FALSE)</f>
        <v>-200</v>
      </c>
      <c r="O390" t="str">
        <f t="shared" si="12"/>
        <v/>
      </c>
      <c r="P390" t="str">
        <f>VLOOKUP(B390,HIS退!B:I,8,FALSE)</f>
        <v>9</v>
      </c>
      <c r="Q390" s="38">
        <f>VLOOKUP(C390,招行退!B:D,3,FALSE)</f>
        <v>200</v>
      </c>
      <c r="R390" t="str">
        <f t="shared" si="13"/>
        <v/>
      </c>
      <c r="S390" t="str">
        <f>VLOOKUP(C390,招行退!B:S,18,FALSE)</f>
        <v>R</v>
      </c>
    </row>
    <row r="391" spans="1:19" s="40" customFormat="1" ht="14.25" hidden="1">
      <c r="A391" s="17">
        <v>42898.692916666667</v>
      </c>
      <c r="B391">
        <v>162911</v>
      </c>
      <c r="C391" t="s">
        <v>2257</v>
      </c>
      <c r="D391" t="s">
        <v>2255</v>
      </c>
      <c r="E391"/>
      <c r="F391" s="15">
        <v>1608</v>
      </c>
      <c r="G391" t="s">
        <v>31</v>
      </c>
      <c r="H391" t="s">
        <v>31</v>
      </c>
      <c r="I391" t="s">
        <v>74</v>
      </c>
      <c r="J391" t="s">
        <v>2978</v>
      </c>
      <c r="K391" t="s">
        <v>73</v>
      </c>
      <c r="L391" t="s">
        <v>3144</v>
      </c>
      <c r="M391" t="s">
        <v>3145</v>
      </c>
      <c r="N391">
        <f>VLOOKUP(B391,HIS退!B:F,5,FALSE)</f>
        <v>-1608</v>
      </c>
      <c r="O391" t="str">
        <f t="shared" si="12"/>
        <v/>
      </c>
      <c r="P391" t="str">
        <f>VLOOKUP(B391,HIS退!B:I,8,FALSE)</f>
        <v>9</v>
      </c>
      <c r="Q391" s="38">
        <f>VLOOKUP(C391,招行退!B:D,3,FALSE)</f>
        <v>1608</v>
      </c>
      <c r="R391" t="str">
        <f t="shared" si="13"/>
        <v/>
      </c>
      <c r="S391" t="str">
        <f>VLOOKUP(C391,招行退!B:S,18,FALSE)</f>
        <v>R</v>
      </c>
    </row>
    <row r="392" spans="1:19" s="40" customFormat="1" ht="14.25" hidden="1">
      <c r="A392" s="17">
        <v>42898.693807870368</v>
      </c>
      <c r="B392">
        <v>162949</v>
      </c>
      <c r="C392" t="s">
        <v>2258</v>
      </c>
      <c r="D392" t="s">
        <v>2259</v>
      </c>
      <c r="E392"/>
      <c r="F392" s="15">
        <v>200</v>
      </c>
      <c r="G392" t="s">
        <v>31</v>
      </c>
      <c r="H392" t="s">
        <v>31</v>
      </c>
      <c r="I392" t="s">
        <v>74</v>
      </c>
      <c r="J392" t="s">
        <v>2978</v>
      </c>
      <c r="K392" t="s">
        <v>73</v>
      </c>
      <c r="L392" t="s">
        <v>3146</v>
      </c>
      <c r="M392" t="s">
        <v>3147</v>
      </c>
      <c r="N392">
        <f>VLOOKUP(B392,HIS退!B:F,5,FALSE)</f>
        <v>-200</v>
      </c>
      <c r="O392" t="str">
        <f t="shared" si="12"/>
        <v/>
      </c>
      <c r="P392" t="str">
        <f>VLOOKUP(B392,HIS退!B:I,8,FALSE)</f>
        <v>9</v>
      </c>
      <c r="Q392" s="38">
        <f>VLOOKUP(C392,招行退!B:D,3,FALSE)</f>
        <v>200</v>
      </c>
      <c r="R392" t="str">
        <f t="shared" si="13"/>
        <v/>
      </c>
      <c r="S392" t="str">
        <f>VLOOKUP(C392,招行退!B:S,18,FALSE)</f>
        <v>R</v>
      </c>
    </row>
    <row r="393" spans="1:19" s="40" customFormat="1" ht="14.25" hidden="1">
      <c r="A393" s="17">
        <v>42898.694039351853</v>
      </c>
      <c r="B393">
        <v>162970</v>
      </c>
      <c r="C393" t="s">
        <v>2261</v>
      </c>
      <c r="D393" t="s">
        <v>2259</v>
      </c>
      <c r="E393"/>
      <c r="F393" s="15">
        <v>1034</v>
      </c>
      <c r="G393" t="s">
        <v>31</v>
      </c>
      <c r="H393" t="s">
        <v>31</v>
      </c>
      <c r="I393" t="s">
        <v>74</v>
      </c>
      <c r="J393" t="s">
        <v>2978</v>
      </c>
      <c r="K393" t="s">
        <v>73</v>
      </c>
      <c r="L393" t="s">
        <v>3148</v>
      </c>
      <c r="M393" t="s">
        <v>3149</v>
      </c>
      <c r="N393">
        <f>VLOOKUP(B393,HIS退!B:F,5,FALSE)</f>
        <v>-1034</v>
      </c>
      <c r="O393" t="str">
        <f t="shared" si="12"/>
        <v/>
      </c>
      <c r="P393" t="str">
        <f>VLOOKUP(B393,HIS退!B:I,8,FALSE)</f>
        <v>9</v>
      </c>
      <c r="Q393" s="38">
        <f>VLOOKUP(C393,招行退!B:D,3,FALSE)</f>
        <v>1034</v>
      </c>
      <c r="R393" t="str">
        <f t="shared" si="13"/>
        <v/>
      </c>
      <c r="S393" t="str">
        <f>VLOOKUP(C393,招行退!B:S,18,FALSE)</f>
        <v>R</v>
      </c>
    </row>
    <row r="394" spans="1:19" ht="14.25" hidden="1">
      <c r="A394" s="17">
        <v>42898.694652777776</v>
      </c>
      <c r="B394">
        <v>162998</v>
      </c>
      <c r="C394" t="s">
        <v>2262</v>
      </c>
      <c r="D394" t="s">
        <v>2263</v>
      </c>
      <c r="F394" s="15">
        <v>72</v>
      </c>
      <c r="G394" t="s">
        <v>31</v>
      </c>
      <c r="H394" t="s">
        <v>31</v>
      </c>
      <c r="I394" t="s">
        <v>72</v>
      </c>
      <c r="J394" t="s">
        <v>45</v>
      </c>
      <c r="K394" t="s">
        <v>73</v>
      </c>
      <c r="L394" t="s">
        <v>3150</v>
      </c>
      <c r="M394" t="s">
        <v>3151</v>
      </c>
      <c r="N394">
        <f>VLOOKUP(B394,HIS退!B:F,5,FALSE)</f>
        <v>-72</v>
      </c>
      <c r="O394" t="str">
        <f t="shared" si="12"/>
        <v/>
      </c>
      <c r="P394" t="str">
        <f>VLOOKUP(B394,HIS退!B:I,8,FALSE)</f>
        <v>1</v>
      </c>
      <c r="Q394" s="38">
        <f>VLOOKUP(C394,招行退!B:D,3,FALSE)</f>
        <v>72</v>
      </c>
      <c r="R394" t="str">
        <f t="shared" si="13"/>
        <v/>
      </c>
      <c r="S394" t="str">
        <f>VLOOKUP(C394,招行退!B:S,18,FALSE)</f>
        <v>P</v>
      </c>
    </row>
    <row r="395" spans="1:19" s="40" customFormat="1" ht="14.25" hidden="1">
      <c r="A395" s="17">
        <v>42898.702800925923</v>
      </c>
      <c r="B395">
        <v>163373</v>
      </c>
      <c r="C395" t="s">
        <v>2265</v>
      </c>
      <c r="D395" t="s">
        <v>2266</v>
      </c>
      <c r="E395"/>
      <c r="F395" s="15">
        <v>196</v>
      </c>
      <c r="G395" t="s">
        <v>31</v>
      </c>
      <c r="H395" t="s">
        <v>31</v>
      </c>
      <c r="I395" t="s">
        <v>74</v>
      </c>
      <c r="J395" t="s">
        <v>2978</v>
      </c>
      <c r="K395" t="s">
        <v>73</v>
      </c>
      <c r="L395" t="s">
        <v>3152</v>
      </c>
      <c r="M395" t="s">
        <v>3153</v>
      </c>
      <c r="N395">
        <f>VLOOKUP(B395,HIS退!B:F,5,FALSE)</f>
        <v>-196</v>
      </c>
      <c r="O395" t="str">
        <f t="shared" si="12"/>
        <v/>
      </c>
      <c r="P395" t="str">
        <f>VLOOKUP(B395,HIS退!B:I,8,FALSE)</f>
        <v>9</v>
      </c>
      <c r="Q395" s="38">
        <f>VLOOKUP(C395,招行退!B:D,3,FALSE)</f>
        <v>196</v>
      </c>
      <c r="R395" t="str">
        <f t="shared" si="13"/>
        <v/>
      </c>
      <c r="S395" t="str">
        <f>VLOOKUP(C395,招行退!B:S,18,FALSE)</f>
        <v>R</v>
      </c>
    </row>
    <row r="396" spans="1:19" ht="14.25" hidden="1">
      <c r="A396" s="17">
        <v>42898.705324074072</v>
      </c>
      <c r="B396">
        <v>163474</v>
      </c>
      <c r="C396" t="s">
        <v>2268</v>
      </c>
      <c r="D396" t="s">
        <v>2269</v>
      </c>
      <c r="F396" s="15">
        <v>962</v>
      </c>
      <c r="G396" t="s">
        <v>31</v>
      </c>
      <c r="H396" t="s">
        <v>31</v>
      </c>
      <c r="I396" t="s">
        <v>72</v>
      </c>
      <c r="J396" t="s">
        <v>45</v>
      </c>
      <c r="K396" t="s">
        <v>73</v>
      </c>
      <c r="L396" t="s">
        <v>3154</v>
      </c>
      <c r="M396" t="s">
        <v>3155</v>
      </c>
      <c r="N396">
        <f>VLOOKUP(B396,HIS退!B:F,5,FALSE)</f>
        <v>-962</v>
      </c>
      <c r="O396" t="str">
        <f t="shared" si="12"/>
        <v/>
      </c>
      <c r="P396" t="str">
        <f>VLOOKUP(B396,HIS退!B:I,8,FALSE)</f>
        <v>1</v>
      </c>
      <c r="Q396" s="38">
        <f>VLOOKUP(C396,招行退!B:D,3,FALSE)</f>
        <v>962</v>
      </c>
      <c r="R396" t="str">
        <f t="shared" si="13"/>
        <v/>
      </c>
      <c r="S396" t="str">
        <f>VLOOKUP(C396,招行退!B:S,18,FALSE)</f>
        <v>P</v>
      </c>
    </row>
    <row r="397" spans="1:19" ht="14.25" hidden="1">
      <c r="A397" s="17">
        <v>42898.705416666664</v>
      </c>
      <c r="B397">
        <v>163475</v>
      </c>
      <c r="C397" t="s">
        <v>2271</v>
      </c>
      <c r="D397" t="s">
        <v>2272</v>
      </c>
      <c r="F397" s="15">
        <v>1300</v>
      </c>
      <c r="G397" t="s">
        <v>31</v>
      </c>
      <c r="H397" t="s">
        <v>31</v>
      </c>
      <c r="I397" t="s">
        <v>72</v>
      </c>
      <c r="J397" t="s">
        <v>45</v>
      </c>
      <c r="K397" t="s">
        <v>73</v>
      </c>
      <c r="L397" t="s">
        <v>3156</v>
      </c>
      <c r="M397" t="s">
        <v>3157</v>
      </c>
      <c r="N397">
        <f>VLOOKUP(B397,HIS退!B:F,5,FALSE)</f>
        <v>-1300</v>
      </c>
      <c r="O397" t="str">
        <f t="shared" si="12"/>
        <v/>
      </c>
      <c r="P397" t="str">
        <f>VLOOKUP(B397,HIS退!B:I,8,FALSE)</f>
        <v>1</v>
      </c>
      <c r="Q397" s="38">
        <f>VLOOKUP(C397,招行退!B:D,3,FALSE)</f>
        <v>1300</v>
      </c>
      <c r="R397" t="str">
        <f t="shared" si="13"/>
        <v/>
      </c>
      <c r="S397" t="str">
        <f>VLOOKUP(C397,招行退!B:S,18,FALSE)</f>
        <v>P</v>
      </c>
    </row>
    <row r="398" spans="1:19" ht="14.25" hidden="1">
      <c r="A398" s="17">
        <v>42898.705914351849</v>
      </c>
      <c r="B398">
        <v>163504</v>
      </c>
      <c r="C398" t="s">
        <v>3915</v>
      </c>
      <c r="D398" t="s">
        <v>2274</v>
      </c>
      <c r="F398" s="15">
        <v>96</v>
      </c>
      <c r="G398" t="s">
        <v>31</v>
      </c>
      <c r="H398" t="s">
        <v>31</v>
      </c>
      <c r="I398" t="s">
        <v>74</v>
      </c>
      <c r="J398" t="s">
        <v>71</v>
      </c>
      <c r="K398" t="s">
        <v>73</v>
      </c>
      <c r="L398" t="s">
        <v>3158</v>
      </c>
      <c r="M398" t="s">
        <v>3159</v>
      </c>
      <c r="N398">
        <f>VLOOKUP(B398,HIS退!B:F,5,FALSE)</f>
        <v>-96</v>
      </c>
      <c r="O398" t="str">
        <f t="shared" si="12"/>
        <v/>
      </c>
      <c r="P398" t="str">
        <f>VLOOKUP(B398,HIS退!B:I,8,FALSE)</f>
        <v>9</v>
      </c>
      <c r="Q398" s="38">
        <f>VLOOKUP(C398,招行退!B:D,3,FALSE)</f>
        <v>96</v>
      </c>
      <c r="R398" t="str">
        <f t="shared" si="13"/>
        <v/>
      </c>
      <c r="S398" t="str">
        <f>VLOOKUP(C398,招行退!B:S,18,FALSE)</f>
        <v>R</v>
      </c>
    </row>
    <row r="399" spans="1:19" ht="14.25" hidden="1">
      <c r="A399" s="17">
        <v>42898.722210648149</v>
      </c>
      <c r="B399">
        <v>164057</v>
      </c>
      <c r="C399" t="s">
        <v>2276</v>
      </c>
      <c r="D399" t="s">
        <v>2277</v>
      </c>
      <c r="F399" s="15">
        <v>129</v>
      </c>
      <c r="G399" t="s">
        <v>31</v>
      </c>
      <c r="H399" t="s">
        <v>31</v>
      </c>
      <c r="I399" t="s">
        <v>72</v>
      </c>
      <c r="J399" t="s">
        <v>45</v>
      </c>
      <c r="K399" t="s">
        <v>73</v>
      </c>
      <c r="L399" t="s">
        <v>3160</v>
      </c>
      <c r="M399" t="s">
        <v>3161</v>
      </c>
      <c r="N399">
        <f>VLOOKUP(B399,HIS退!B:F,5,FALSE)</f>
        <v>-129</v>
      </c>
      <c r="O399" t="str">
        <f t="shared" si="12"/>
        <v/>
      </c>
      <c r="P399" t="str">
        <f>VLOOKUP(B399,HIS退!B:I,8,FALSE)</f>
        <v>1</v>
      </c>
      <c r="Q399" s="38">
        <f>VLOOKUP(C399,招行退!B:D,3,FALSE)</f>
        <v>129</v>
      </c>
      <c r="R399" t="str">
        <f t="shared" si="13"/>
        <v/>
      </c>
      <c r="S399" t="str">
        <f>VLOOKUP(C399,招行退!B:S,18,FALSE)</f>
        <v>P</v>
      </c>
    </row>
    <row r="400" spans="1:19" s="40" customFormat="1" ht="14.25" hidden="1">
      <c r="A400" s="17">
        <v>42898.723402777781</v>
      </c>
      <c r="B400">
        <v>164101</v>
      </c>
      <c r="C400" t="s">
        <v>2279</v>
      </c>
      <c r="D400" t="s">
        <v>2280</v>
      </c>
      <c r="E400"/>
      <c r="F400" s="15">
        <v>800</v>
      </c>
      <c r="G400" t="s">
        <v>31</v>
      </c>
      <c r="H400" t="s">
        <v>31</v>
      </c>
      <c r="I400" t="s">
        <v>74</v>
      </c>
      <c r="J400" t="s">
        <v>2978</v>
      </c>
      <c r="K400" t="s">
        <v>73</v>
      </c>
      <c r="L400" t="s">
        <v>3162</v>
      </c>
      <c r="M400" t="s">
        <v>3163</v>
      </c>
      <c r="N400">
        <f>VLOOKUP(B400,HIS退!B:F,5,FALSE)</f>
        <v>-800</v>
      </c>
      <c r="O400" t="str">
        <f t="shared" si="12"/>
        <v/>
      </c>
      <c r="P400" t="str">
        <f>VLOOKUP(B400,HIS退!B:I,8,FALSE)</f>
        <v>9</v>
      </c>
      <c r="Q400" s="38">
        <f>VLOOKUP(C400,招行退!B:D,3,FALSE)</f>
        <v>800</v>
      </c>
      <c r="R400" t="str">
        <f t="shared" si="13"/>
        <v/>
      </c>
      <c r="S400" t="str">
        <f>VLOOKUP(C400,招行退!B:S,18,FALSE)</f>
        <v>R</v>
      </c>
    </row>
    <row r="401" spans="1:19" ht="14.25" hidden="1">
      <c r="A401" s="17">
        <v>42898.725092592591</v>
      </c>
      <c r="B401">
        <v>164148</v>
      </c>
      <c r="C401" t="s">
        <v>2282</v>
      </c>
      <c r="D401" t="s">
        <v>2283</v>
      </c>
      <c r="F401" s="15">
        <v>1138</v>
      </c>
      <c r="G401" t="s">
        <v>31</v>
      </c>
      <c r="H401" t="s">
        <v>31</v>
      </c>
      <c r="I401" t="s">
        <v>72</v>
      </c>
      <c r="J401" t="s">
        <v>45</v>
      </c>
      <c r="K401" t="s">
        <v>73</v>
      </c>
      <c r="L401" t="s">
        <v>3164</v>
      </c>
      <c r="M401" t="s">
        <v>3165</v>
      </c>
      <c r="N401">
        <f>VLOOKUP(B401,HIS退!B:F,5,FALSE)</f>
        <v>-1138</v>
      </c>
      <c r="O401" t="str">
        <f t="shared" si="12"/>
        <v/>
      </c>
      <c r="P401" t="str">
        <f>VLOOKUP(B401,HIS退!B:I,8,FALSE)</f>
        <v>1</v>
      </c>
      <c r="Q401" s="38">
        <f>VLOOKUP(C401,招行退!B:D,3,FALSE)</f>
        <v>1138</v>
      </c>
      <c r="R401" t="str">
        <f t="shared" si="13"/>
        <v/>
      </c>
      <c r="S401" t="str">
        <f>VLOOKUP(C401,招行退!B:S,18,FALSE)</f>
        <v>P</v>
      </c>
    </row>
    <row r="402" spans="1:19" ht="14.25" hidden="1">
      <c r="A402" s="17">
        <v>42898.725231481483</v>
      </c>
      <c r="B402">
        <v>164152</v>
      </c>
      <c r="C402" t="s">
        <v>2285</v>
      </c>
      <c r="D402" t="s">
        <v>2286</v>
      </c>
      <c r="F402" s="15">
        <v>1496</v>
      </c>
      <c r="G402" t="s">
        <v>31</v>
      </c>
      <c r="H402" t="s">
        <v>31</v>
      </c>
      <c r="I402" t="s">
        <v>72</v>
      </c>
      <c r="J402" t="s">
        <v>45</v>
      </c>
      <c r="K402" t="s">
        <v>73</v>
      </c>
      <c r="L402" t="s">
        <v>3166</v>
      </c>
      <c r="M402" t="s">
        <v>3167</v>
      </c>
      <c r="N402">
        <f>VLOOKUP(B402,HIS退!B:F,5,FALSE)</f>
        <v>-1496</v>
      </c>
      <c r="O402" t="str">
        <f t="shared" si="12"/>
        <v/>
      </c>
      <c r="P402" t="str">
        <f>VLOOKUP(B402,HIS退!B:I,8,FALSE)</f>
        <v>1</v>
      </c>
      <c r="Q402" s="38">
        <f>VLOOKUP(C402,招行退!B:D,3,FALSE)</f>
        <v>1496</v>
      </c>
      <c r="R402" t="str">
        <f t="shared" si="13"/>
        <v/>
      </c>
      <c r="S402" t="str">
        <f>VLOOKUP(C402,招行退!B:S,18,FALSE)</f>
        <v>P</v>
      </c>
    </row>
    <row r="403" spans="1:19" ht="14.25" hidden="1">
      <c r="A403" s="17">
        <v>42898.739965277775</v>
      </c>
      <c r="B403">
        <v>164511</v>
      </c>
      <c r="C403" t="s">
        <v>2288</v>
      </c>
      <c r="D403" t="s">
        <v>2289</v>
      </c>
      <c r="F403" s="15">
        <v>680</v>
      </c>
      <c r="G403" t="s">
        <v>31</v>
      </c>
      <c r="H403" t="s">
        <v>31</v>
      </c>
      <c r="I403" t="s">
        <v>72</v>
      </c>
      <c r="J403" t="s">
        <v>45</v>
      </c>
      <c r="K403" t="s">
        <v>73</v>
      </c>
      <c r="L403" t="s">
        <v>3168</v>
      </c>
      <c r="M403" t="s">
        <v>3169</v>
      </c>
      <c r="N403">
        <f>VLOOKUP(B403,HIS退!B:F,5,FALSE)</f>
        <v>-680</v>
      </c>
      <c r="O403" t="str">
        <f t="shared" si="12"/>
        <v/>
      </c>
      <c r="P403" t="str">
        <f>VLOOKUP(B403,HIS退!B:I,8,FALSE)</f>
        <v>1</v>
      </c>
      <c r="Q403" s="38">
        <f>VLOOKUP(C403,招行退!B:D,3,FALSE)</f>
        <v>680</v>
      </c>
      <c r="R403" t="str">
        <f t="shared" si="13"/>
        <v/>
      </c>
      <c r="S403" t="str">
        <f>VLOOKUP(C403,招行退!B:S,18,FALSE)</f>
        <v>P</v>
      </c>
    </row>
    <row r="404" spans="1:19" ht="14.25" hidden="1">
      <c r="A404" s="17">
        <v>42898.740370370368</v>
      </c>
      <c r="B404">
        <v>164519</v>
      </c>
      <c r="C404" t="s">
        <v>2291</v>
      </c>
      <c r="D404" t="s">
        <v>2289</v>
      </c>
      <c r="F404" s="15">
        <v>4000</v>
      </c>
      <c r="G404" t="s">
        <v>31</v>
      </c>
      <c r="H404" t="s">
        <v>31</v>
      </c>
      <c r="I404" t="s">
        <v>72</v>
      </c>
      <c r="J404" t="s">
        <v>45</v>
      </c>
      <c r="K404" t="s">
        <v>73</v>
      </c>
      <c r="L404" t="s">
        <v>3170</v>
      </c>
      <c r="M404" t="s">
        <v>3171</v>
      </c>
      <c r="N404">
        <f>VLOOKUP(B404,HIS退!B:F,5,FALSE)</f>
        <v>-4000</v>
      </c>
      <c r="O404" t="str">
        <f t="shared" si="12"/>
        <v/>
      </c>
      <c r="P404" t="str">
        <f>VLOOKUP(B404,HIS退!B:I,8,FALSE)</f>
        <v>1</v>
      </c>
      <c r="Q404" s="38">
        <f>VLOOKUP(C404,招行退!B:D,3,FALSE)</f>
        <v>4000</v>
      </c>
      <c r="R404" t="str">
        <f t="shared" si="13"/>
        <v/>
      </c>
      <c r="S404" t="str">
        <f>VLOOKUP(C404,招行退!B:S,18,FALSE)</f>
        <v>P</v>
      </c>
    </row>
    <row r="405" spans="1:19" ht="14.25" hidden="1">
      <c r="A405" s="17">
        <v>42898.743425925924</v>
      </c>
      <c r="B405">
        <v>164569</v>
      </c>
      <c r="C405" t="s">
        <v>2292</v>
      </c>
      <c r="D405" t="s">
        <v>2293</v>
      </c>
      <c r="F405" s="15">
        <v>1039</v>
      </c>
      <c r="G405" t="s">
        <v>31</v>
      </c>
      <c r="H405" t="s">
        <v>31</v>
      </c>
      <c r="I405" t="s">
        <v>72</v>
      </c>
      <c r="J405" t="s">
        <v>45</v>
      </c>
      <c r="K405" t="s">
        <v>73</v>
      </c>
      <c r="L405" t="s">
        <v>3172</v>
      </c>
      <c r="M405" t="s">
        <v>3173</v>
      </c>
      <c r="N405">
        <f>VLOOKUP(B405,HIS退!B:F,5,FALSE)</f>
        <v>-1039</v>
      </c>
      <c r="O405" t="str">
        <f t="shared" si="12"/>
        <v/>
      </c>
      <c r="P405" t="str">
        <f>VLOOKUP(B405,HIS退!B:I,8,FALSE)</f>
        <v>1</v>
      </c>
      <c r="Q405" s="38">
        <f>VLOOKUP(C405,招行退!B:D,3,FALSE)</f>
        <v>1039</v>
      </c>
      <c r="R405" t="str">
        <f t="shared" si="13"/>
        <v/>
      </c>
      <c r="S405" t="str">
        <f>VLOOKUP(C405,招行退!B:S,18,FALSE)</f>
        <v>P</v>
      </c>
    </row>
    <row r="406" spans="1:19" ht="14.25" hidden="1">
      <c r="A406" s="17">
        <v>42898.751226851855</v>
      </c>
      <c r="B406">
        <v>164686</v>
      </c>
      <c r="C406" t="s">
        <v>2295</v>
      </c>
      <c r="D406" t="s">
        <v>2296</v>
      </c>
      <c r="F406" s="15">
        <v>797</v>
      </c>
      <c r="G406" t="s">
        <v>31</v>
      </c>
      <c r="H406" t="s">
        <v>31</v>
      </c>
      <c r="I406" t="s">
        <v>72</v>
      </c>
      <c r="J406" t="s">
        <v>45</v>
      </c>
      <c r="K406" t="s">
        <v>73</v>
      </c>
      <c r="L406" t="s">
        <v>3174</v>
      </c>
      <c r="M406" t="s">
        <v>3175</v>
      </c>
      <c r="N406">
        <f>VLOOKUP(B406,HIS退!B:F,5,FALSE)</f>
        <v>-797</v>
      </c>
      <c r="O406" t="str">
        <f t="shared" si="12"/>
        <v/>
      </c>
      <c r="P406" t="str">
        <f>VLOOKUP(B406,HIS退!B:I,8,FALSE)</f>
        <v>1</v>
      </c>
      <c r="Q406" s="38">
        <f>VLOOKUP(C406,招行退!B:D,3,FALSE)</f>
        <v>797</v>
      </c>
      <c r="R406" t="str">
        <f t="shared" si="13"/>
        <v/>
      </c>
      <c r="S406" t="str">
        <f>VLOOKUP(C406,招行退!B:S,18,FALSE)</f>
        <v>P</v>
      </c>
    </row>
    <row r="407" spans="1:19" ht="14.25" hidden="1">
      <c r="A407" s="17">
        <v>42898.777291666665</v>
      </c>
      <c r="B407">
        <v>164808</v>
      </c>
      <c r="C407" t="s">
        <v>2298</v>
      </c>
      <c r="D407" t="s">
        <v>2299</v>
      </c>
      <c r="F407" s="15">
        <v>24</v>
      </c>
      <c r="G407" t="s">
        <v>31</v>
      </c>
      <c r="H407" t="s">
        <v>31</v>
      </c>
      <c r="I407" t="s">
        <v>72</v>
      </c>
      <c r="J407" t="s">
        <v>45</v>
      </c>
      <c r="K407" t="s">
        <v>73</v>
      </c>
      <c r="L407" t="s">
        <v>3176</v>
      </c>
      <c r="M407" t="s">
        <v>3177</v>
      </c>
      <c r="N407">
        <f>VLOOKUP(B407,HIS退!B:F,5,FALSE)</f>
        <v>-24</v>
      </c>
      <c r="O407" t="str">
        <f t="shared" si="12"/>
        <v/>
      </c>
      <c r="P407" t="str">
        <f>VLOOKUP(B407,HIS退!B:I,8,FALSE)</f>
        <v>1</v>
      </c>
      <c r="Q407" s="38">
        <f>VLOOKUP(C407,招行退!B:D,3,FALSE)</f>
        <v>24</v>
      </c>
      <c r="R407" t="str">
        <f t="shared" si="13"/>
        <v/>
      </c>
      <c r="S407" t="str">
        <f>VLOOKUP(C407,招行退!B:S,18,FALSE)</f>
        <v>P</v>
      </c>
    </row>
    <row r="408" spans="1:19" ht="14.25" hidden="1">
      <c r="A408" s="17">
        <v>42898.808437500003</v>
      </c>
      <c r="B408">
        <v>164935</v>
      </c>
      <c r="C408" t="s">
        <v>2301</v>
      </c>
      <c r="D408" t="s">
        <v>2302</v>
      </c>
      <c r="F408" s="15">
        <v>600</v>
      </c>
      <c r="G408" t="s">
        <v>31</v>
      </c>
      <c r="H408" t="s">
        <v>31</v>
      </c>
      <c r="I408" t="s">
        <v>72</v>
      </c>
      <c r="J408" t="s">
        <v>45</v>
      </c>
      <c r="K408" t="s">
        <v>73</v>
      </c>
      <c r="L408" t="s">
        <v>3178</v>
      </c>
      <c r="M408" t="s">
        <v>3179</v>
      </c>
      <c r="N408">
        <f>VLOOKUP(B408,HIS退!B:F,5,FALSE)</f>
        <v>-600</v>
      </c>
      <c r="O408" t="str">
        <f t="shared" si="12"/>
        <v/>
      </c>
      <c r="P408" t="str">
        <f>VLOOKUP(B408,HIS退!B:I,8,FALSE)</f>
        <v>1</v>
      </c>
      <c r="Q408" s="38">
        <f>VLOOKUP(C408,招行退!B:D,3,FALSE)</f>
        <v>600</v>
      </c>
      <c r="R408" t="str">
        <f t="shared" si="13"/>
        <v/>
      </c>
      <c r="S408" t="str">
        <f>VLOOKUP(C408,招行退!B:S,18,FALSE)</f>
        <v>P</v>
      </c>
    </row>
    <row r="409" spans="1:19" s="40" customFormat="1" ht="14.25" hidden="1">
      <c r="A409" s="17">
        <v>42898.880787037036</v>
      </c>
      <c r="B409">
        <v>165127</v>
      </c>
      <c r="C409" t="s">
        <v>2304</v>
      </c>
      <c r="D409" t="s">
        <v>2305</v>
      </c>
      <c r="E409"/>
      <c r="F409" s="15">
        <v>212</v>
      </c>
      <c r="G409" t="s">
        <v>31</v>
      </c>
      <c r="H409" t="s">
        <v>31</v>
      </c>
      <c r="I409" t="s">
        <v>74</v>
      </c>
      <c r="J409" t="s">
        <v>2978</v>
      </c>
      <c r="K409" t="s">
        <v>73</v>
      </c>
      <c r="L409" t="s">
        <v>3180</v>
      </c>
      <c r="M409" t="s">
        <v>3181</v>
      </c>
      <c r="N409">
        <f>VLOOKUP(B409,HIS退!B:F,5,FALSE)</f>
        <v>-212</v>
      </c>
      <c r="O409" t="str">
        <f t="shared" si="12"/>
        <v/>
      </c>
      <c r="P409" t="str">
        <f>VLOOKUP(B409,HIS退!B:I,8,FALSE)</f>
        <v>9</v>
      </c>
      <c r="Q409" s="38">
        <f>VLOOKUP(C409,招行退!B:D,3,FALSE)</f>
        <v>212</v>
      </c>
      <c r="R409" t="str">
        <f t="shared" si="13"/>
        <v/>
      </c>
      <c r="S409" t="str">
        <f>VLOOKUP(C409,招行退!B:S,18,FALSE)</f>
        <v>R</v>
      </c>
    </row>
    <row r="410" spans="1:19" ht="14.25" hidden="1">
      <c r="A410" s="17">
        <v>42899.30190972222</v>
      </c>
      <c r="B410">
        <v>165735</v>
      </c>
      <c r="C410" t="s">
        <v>2307</v>
      </c>
      <c r="D410" t="s">
        <v>2308</v>
      </c>
      <c r="F410" s="15">
        <v>480</v>
      </c>
      <c r="G410" t="s">
        <v>31</v>
      </c>
      <c r="H410" t="s">
        <v>31</v>
      </c>
      <c r="I410" t="s">
        <v>72</v>
      </c>
      <c r="J410" t="s">
        <v>45</v>
      </c>
      <c r="K410" t="s">
        <v>73</v>
      </c>
      <c r="L410" t="s">
        <v>3182</v>
      </c>
      <c r="M410" t="s">
        <v>3183</v>
      </c>
      <c r="N410">
        <f>VLOOKUP(B410,HIS退!B:F,5,FALSE)</f>
        <v>-480</v>
      </c>
      <c r="O410" t="str">
        <f t="shared" si="12"/>
        <v/>
      </c>
      <c r="P410" t="str">
        <f>VLOOKUP(B410,HIS退!B:I,8,FALSE)</f>
        <v>1</v>
      </c>
      <c r="Q410" s="38">
        <f>VLOOKUP(C410,招行退!B:D,3,FALSE)</f>
        <v>480</v>
      </c>
      <c r="R410" t="str">
        <f t="shared" si="13"/>
        <v/>
      </c>
      <c r="S410" t="str">
        <f>VLOOKUP(C410,招行退!B:S,18,FALSE)</f>
        <v>P</v>
      </c>
    </row>
    <row r="411" spans="1:19" ht="14.25" hidden="1">
      <c r="A411" s="17">
        <v>42899.305671296293</v>
      </c>
      <c r="B411">
        <v>165775</v>
      </c>
      <c r="C411" t="s">
        <v>2310</v>
      </c>
      <c r="D411" t="s">
        <v>2311</v>
      </c>
      <c r="F411" s="15">
        <v>169</v>
      </c>
      <c r="G411" t="s">
        <v>31</v>
      </c>
      <c r="H411" t="s">
        <v>31</v>
      </c>
      <c r="I411" t="s">
        <v>72</v>
      </c>
      <c r="J411" t="s">
        <v>45</v>
      </c>
      <c r="K411" t="s">
        <v>73</v>
      </c>
      <c r="L411" t="s">
        <v>3184</v>
      </c>
      <c r="M411" t="s">
        <v>3185</v>
      </c>
      <c r="N411">
        <f>VLOOKUP(B411,HIS退!B:F,5,FALSE)</f>
        <v>-169</v>
      </c>
      <c r="O411" t="str">
        <f t="shared" si="12"/>
        <v/>
      </c>
      <c r="P411" t="str">
        <f>VLOOKUP(B411,HIS退!B:I,8,FALSE)</f>
        <v>1</v>
      </c>
      <c r="Q411" s="38">
        <f>VLOOKUP(C411,招行退!B:D,3,FALSE)</f>
        <v>169</v>
      </c>
      <c r="R411" t="str">
        <f t="shared" si="13"/>
        <v/>
      </c>
      <c r="S411" t="str">
        <f>VLOOKUP(C411,招行退!B:S,18,FALSE)</f>
        <v>P</v>
      </c>
    </row>
    <row r="412" spans="1:19" ht="14.25" hidden="1">
      <c r="A412" s="17">
        <v>42899.333182870374</v>
      </c>
      <c r="B412">
        <v>166405</v>
      </c>
      <c r="C412" t="s">
        <v>2313</v>
      </c>
      <c r="D412" t="s">
        <v>2132</v>
      </c>
      <c r="F412" s="15">
        <v>1000</v>
      </c>
      <c r="G412" t="s">
        <v>31</v>
      </c>
      <c r="H412" t="s">
        <v>31</v>
      </c>
      <c r="I412" t="s">
        <v>72</v>
      </c>
      <c r="J412" t="s">
        <v>45</v>
      </c>
      <c r="K412" t="s">
        <v>73</v>
      </c>
      <c r="L412" t="s">
        <v>3186</v>
      </c>
      <c r="M412" t="s">
        <v>3187</v>
      </c>
      <c r="N412">
        <f>VLOOKUP(B412,HIS退!B:F,5,FALSE)</f>
        <v>-1000</v>
      </c>
      <c r="O412" t="str">
        <f t="shared" si="12"/>
        <v/>
      </c>
      <c r="P412" t="str">
        <f>VLOOKUP(B412,HIS退!B:I,8,FALSE)</f>
        <v>1</v>
      </c>
      <c r="Q412" s="38">
        <f>VLOOKUP(C412,招行退!B:D,3,FALSE)</f>
        <v>1000</v>
      </c>
      <c r="R412" t="str">
        <f t="shared" si="13"/>
        <v/>
      </c>
      <c r="S412" t="str">
        <f>VLOOKUP(C412,招行退!B:S,18,FALSE)</f>
        <v>P</v>
      </c>
    </row>
    <row r="413" spans="1:19" ht="14.25" hidden="1">
      <c r="A413" s="17">
        <v>42899.349317129629</v>
      </c>
      <c r="B413">
        <v>167265</v>
      </c>
      <c r="C413" t="s">
        <v>2316</v>
      </c>
      <c r="D413" t="s">
        <v>2317</v>
      </c>
      <c r="F413" s="15">
        <v>1000</v>
      </c>
      <c r="G413" t="s">
        <v>31</v>
      </c>
      <c r="H413" t="s">
        <v>31</v>
      </c>
      <c r="I413" t="s">
        <v>72</v>
      </c>
      <c r="J413" t="s">
        <v>45</v>
      </c>
      <c r="K413" t="s">
        <v>73</v>
      </c>
      <c r="L413" t="s">
        <v>3188</v>
      </c>
      <c r="M413" t="s">
        <v>3189</v>
      </c>
      <c r="N413">
        <f>VLOOKUP(B413,HIS退!B:F,5,FALSE)</f>
        <v>-1000</v>
      </c>
      <c r="O413" t="str">
        <f t="shared" si="12"/>
        <v/>
      </c>
      <c r="P413" t="str">
        <f>VLOOKUP(B413,HIS退!B:I,8,FALSE)</f>
        <v>1</v>
      </c>
      <c r="Q413" s="38">
        <f>VLOOKUP(C413,招行退!B:D,3,FALSE)</f>
        <v>1000</v>
      </c>
      <c r="R413" t="str">
        <f t="shared" si="13"/>
        <v/>
      </c>
      <c r="S413" t="str">
        <f>VLOOKUP(C413,招行退!B:S,18,FALSE)</f>
        <v>P</v>
      </c>
    </row>
    <row r="414" spans="1:19" s="40" customFormat="1" ht="14.25" hidden="1">
      <c r="A414" s="17">
        <v>42899.362314814818</v>
      </c>
      <c r="B414">
        <v>168300</v>
      </c>
      <c r="C414" t="s">
        <v>2319</v>
      </c>
      <c r="D414" t="s">
        <v>2320</v>
      </c>
      <c r="E414"/>
      <c r="F414" s="15">
        <v>734</v>
      </c>
      <c r="G414" t="s">
        <v>53</v>
      </c>
      <c r="H414" t="s">
        <v>31</v>
      </c>
      <c r="I414" t="s">
        <v>74</v>
      </c>
      <c r="J414" t="s">
        <v>2978</v>
      </c>
      <c r="K414" t="s">
        <v>73</v>
      </c>
      <c r="L414" t="s">
        <v>3190</v>
      </c>
      <c r="M414" t="s">
        <v>3191</v>
      </c>
      <c r="N414">
        <f>VLOOKUP(B414,HIS退!B:F,5,FALSE)</f>
        <v>-734</v>
      </c>
      <c r="O414" t="str">
        <f t="shared" si="12"/>
        <v/>
      </c>
      <c r="P414" t="str">
        <f>VLOOKUP(B414,HIS退!B:I,8,FALSE)</f>
        <v>9</v>
      </c>
      <c r="Q414" s="38">
        <f>VLOOKUP(C414,招行退!B:D,3,FALSE)</f>
        <v>734</v>
      </c>
      <c r="R414" t="str">
        <f t="shared" si="13"/>
        <v/>
      </c>
      <c r="S414" t="str">
        <f>VLOOKUP(C414,招行退!B:S,18,FALSE)</f>
        <v>R</v>
      </c>
    </row>
    <row r="415" spans="1:19" ht="14.25" hidden="1">
      <c r="A415" s="17">
        <v>42899.38108796296</v>
      </c>
      <c r="B415">
        <v>170010</v>
      </c>
      <c r="C415" t="s">
        <v>2323</v>
      </c>
      <c r="D415" t="s">
        <v>2324</v>
      </c>
      <c r="F415" s="15">
        <v>92</v>
      </c>
      <c r="G415" t="s">
        <v>31</v>
      </c>
      <c r="H415" t="s">
        <v>31</v>
      </c>
      <c r="I415" t="s">
        <v>72</v>
      </c>
      <c r="J415" t="s">
        <v>45</v>
      </c>
      <c r="K415" t="s">
        <v>73</v>
      </c>
      <c r="L415" t="s">
        <v>3192</v>
      </c>
      <c r="M415" t="s">
        <v>3193</v>
      </c>
      <c r="N415">
        <f>VLOOKUP(B415,HIS退!B:F,5,FALSE)</f>
        <v>-92</v>
      </c>
      <c r="O415" t="str">
        <f t="shared" si="12"/>
        <v/>
      </c>
      <c r="P415" t="str">
        <f>VLOOKUP(B415,HIS退!B:I,8,FALSE)</f>
        <v>1</v>
      </c>
      <c r="Q415" s="38">
        <f>VLOOKUP(C415,招行退!B:D,3,FALSE)</f>
        <v>92</v>
      </c>
      <c r="R415" t="str">
        <f t="shared" si="13"/>
        <v/>
      </c>
      <c r="S415" t="str">
        <f>VLOOKUP(C415,招行退!B:S,18,FALSE)</f>
        <v>P</v>
      </c>
    </row>
    <row r="416" spans="1:19" ht="14.25" hidden="1">
      <c r="A416" s="17">
        <v>42899.383043981485</v>
      </c>
      <c r="B416">
        <v>170181</v>
      </c>
      <c r="C416" t="s">
        <v>2326</v>
      </c>
      <c r="D416" t="s">
        <v>736</v>
      </c>
      <c r="F416" s="15">
        <v>300</v>
      </c>
      <c r="G416" t="s">
        <v>31</v>
      </c>
      <c r="H416" t="s">
        <v>31</v>
      </c>
      <c r="I416" t="s">
        <v>72</v>
      </c>
      <c r="J416" t="s">
        <v>45</v>
      </c>
      <c r="K416" t="s">
        <v>73</v>
      </c>
      <c r="L416" t="s">
        <v>3194</v>
      </c>
      <c r="M416" t="s">
        <v>3195</v>
      </c>
      <c r="N416">
        <f>VLOOKUP(B416,HIS退!B:F,5,FALSE)</f>
        <v>-300</v>
      </c>
      <c r="O416" t="str">
        <f t="shared" si="12"/>
        <v/>
      </c>
      <c r="P416" t="str">
        <f>VLOOKUP(B416,HIS退!B:I,8,FALSE)</f>
        <v>1</v>
      </c>
      <c r="Q416" s="38">
        <f>VLOOKUP(C416,招行退!B:D,3,FALSE)</f>
        <v>300</v>
      </c>
      <c r="R416" t="str">
        <f t="shared" si="13"/>
        <v/>
      </c>
      <c r="S416" t="str">
        <f>VLOOKUP(C416,招行退!B:S,18,FALSE)</f>
        <v>P</v>
      </c>
    </row>
    <row r="417" spans="1:19" s="40" customFormat="1" ht="14.25" hidden="1">
      <c r="A417" s="17">
        <v>42899.406863425924</v>
      </c>
      <c r="B417">
        <v>172429</v>
      </c>
      <c r="C417" t="s">
        <v>2328</v>
      </c>
      <c r="D417" t="s">
        <v>2329</v>
      </c>
      <c r="E417"/>
      <c r="F417" s="15">
        <v>332</v>
      </c>
      <c r="G417" t="s">
        <v>31</v>
      </c>
      <c r="H417" t="s">
        <v>31</v>
      </c>
      <c r="I417" t="s">
        <v>74</v>
      </c>
      <c r="J417" t="s">
        <v>2978</v>
      </c>
      <c r="K417" t="s">
        <v>73</v>
      </c>
      <c r="L417" t="s">
        <v>3196</v>
      </c>
      <c r="M417" t="s">
        <v>3197</v>
      </c>
      <c r="N417">
        <f>VLOOKUP(B417,HIS退!B:F,5,FALSE)</f>
        <v>-332</v>
      </c>
      <c r="O417" t="str">
        <f t="shared" si="12"/>
        <v/>
      </c>
      <c r="P417" t="str">
        <f>VLOOKUP(B417,HIS退!B:I,8,FALSE)</f>
        <v>9</v>
      </c>
      <c r="Q417" s="38">
        <f>VLOOKUP(C417,招行退!B:D,3,FALSE)</f>
        <v>332</v>
      </c>
      <c r="R417" t="str">
        <f t="shared" si="13"/>
        <v/>
      </c>
      <c r="S417" t="str">
        <f>VLOOKUP(C417,招行退!B:S,18,FALSE)</f>
        <v>R</v>
      </c>
    </row>
    <row r="418" spans="1:19" ht="14.25" hidden="1">
      <c r="A418" s="17">
        <v>42899.412581018521</v>
      </c>
      <c r="B418">
        <v>172927</v>
      </c>
      <c r="C418" t="s">
        <v>2331</v>
      </c>
      <c r="D418" t="s">
        <v>2332</v>
      </c>
      <c r="F418" s="15">
        <v>400</v>
      </c>
      <c r="G418" t="s">
        <v>53</v>
      </c>
      <c r="H418" t="s">
        <v>31</v>
      </c>
      <c r="I418" t="s">
        <v>72</v>
      </c>
      <c r="J418" t="s">
        <v>45</v>
      </c>
      <c r="K418" t="s">
        <v>73</v>
      </c>
      <c r="L418" t="s">
        <v>3198</v>
      </c>
      <c r="M418" t="s">
        <v>3199</v>
      </c>
      <c r="N418">
        <f>VLOOKUP(B418,HIS退!B:F,5,FALSE)</f>
        <v>-400</v>
      </c>
      <c r="O418" t="str">
        <f t="shared" si="12"/>
        <v/>
      </c>
      <c r="P418" t="str">
        <f>VLOOKUP(B418,HIS退!B:I,8,FALSE)</f>
        <v>1</v>
      </c>
      <c r="Q418" s="38">
        <f>VLOOKUP(C418,招行退!B:D,3,FALSE)</f>
        <v>400</v>
      </c>
      <c r="R418" t="str">
        <f t="shared" si="13"/>
        <v/>
      </c>
      <c r="S418" t="str">
        <f>VLOOKUP(C418,招行退!B:S,18,FALSE)</f>
        <v>P</v>
      </c>
    </row>
    <row r="419" spans="1:19" ht="14.25" hidden="1">
      <c r="A419" s="17">
        <v>42899.41306712963</v>
      </c>
      <c r="B419">
        <v>172962</v>
      </c>
      <c r="C419" t="s">
        <v>2334</v>
      </c>
      <c r="D419" t="s">
        <v>2335</v>
      </c>
      <c r="F419" s="15">
        <v>1000</v>
      </c>
      <c r="G419" t="s">
        <v>31</v>
      </c>
      <c r="H419" t="s">
        <v>31</v>
      </c>
      <c r="I419" t="s">
        <v>72</v>
      </c>
      <c r="J419" t="s">
        <v>45</v>
      </c>
      <c r="K419" t="s">
        <v>73</v>
      </c>
      <c r="L419" t="s">
        <v>3200</v>
      </c>
      <c r="M419" t="s">
        <v>3201</v>
      </c>
      <c r="N419">
        <f>VLOOKUP(B419,HIS退!B:F,5,FALSE)</f>
        <v>-1000</v>
      </c>
      <c r="O419" t="str">
        <f t="shared" si="12"/>
        <v/>
      </c>
      <c r="P419" t="str">
        <f>VLOOKUP(B419,HIS退!B:I,8,FALSE)</f>
        <v>1</v>
      </c>
      <c r="Q419" s="38">
        <f>VLOOKUP(C419,招行退!B:D,3,FALSE)</f>
        <v>1000</v>
      </c>
      <c r="R419" t="str">
        <f t="shared" si="13"/>
        <v/>
      </c>
      <c r="S419" t="str">
        <f>VLOOKUP(C419,招行退!B:S,18,FALSE)</f>
        <v>P</v>
      </c>
    </row>
    <row r="420" spans="1:19" ht="14.25" hidden="1">
      <c r="A420" s="17">
        <v>42899.413761574076</v>
      </c>
      <c r="B420">
        <v>173026</v>
      </c>
      <c r="C420" t="s">
        <v>2337</v>
      </c>
      <c r="D420" t="s">
        <v>2338</v>
      </c>
      <c r="F420" s="15">
        <v>678</v>
      </c>
      <c r="G420" t="s">
        <v>31</v>
      </c>
      <c r="H420" t="s">
        <v>31</v>
      </c>
      <c r="I420" t="s">
        <v>72</v>
      </c>
      <c r="J420" t="s">
        <v>45</v>
      </c>
      <c r="K420" t="s">
        <v>73</v>
      </c>
      <c r="L420" t="s">
        <v>3202</v>
      </c>
      <c r="M420" t="s">
        <v>3203</v>
      </c>
      <c r="N420">
        <f>VLOOKUP(B420,HIS退!B:F,5,FALSE)</f>
        <v>-678</v>
      </c>
      <c r="O420" t="str">
        <f t="shared" si="12"/>
        <v/>
      </c>
      <c r="P420" t="str">
        <f>VLOOKUP(B420,HIS退!B:I,8,FALSE)</f>
        <v>1</v>
      </c>
      <c r="Q420" s="38">
        <f>VLOOKUP(C420,招行退!B:D,3,FALSE)</f>
        <v>678</v>
      </c>
      <c r="R420" t="str">
        <f t="shared" si="13"/>
        <v/>
      </c>
      <c r="S420" t="str">
        <f>VLOOKUP(C420,招行退!B:S,18,FALSE)</f>
        <v>P</v>
      </c>
    </row>
    <row r="421" spans="1:19" ht="14.25" hidden="1">
      <c r="A421" s="17">
        <v>42899.414097222223</v>
      </c>
      <c r="B421">
        <v>173060</v>
      </c>
      <c r="C421" t="s">
        <v>2340</v>
      </c>
      <c r="D421" t="s">
        <v>1144</v>
      </c>
      <c r="F421" s="15">
        <v>2500</v>
      </c>
      <c r="G421" t="s">
        <v>31</v>
      </c>
      <c r="H421" t="s">
        <v>31</v>
      </c>
      <c r="I421" t="s">
        <v>72</v>
      </c>
      <c r="J421" t="s">
        <v>45</v>
      </c>
      <c r="K421" t="s">
        <v>73</v>
      </c>
      <c r="L421" t="s">
        <v>3204</v>
      </c>
      <c r="M421" t="s">
        <v>3205</v>
      </c>
      <c r="N421">
        <f>VLOOKUP(B421,HIS退!B:F,5,FALSE)</f>
        <v>-2500</v>
      </c>
      <c r="O421" t="str">
        <f t="shared" si="12"/>
        <v/>
      </c>
      <c r="P421" t="str">
        <f>VLOOKUP(B421,HIS退!B:I,8,FALSE)</f>
        <v>1</v>
      </c>
      <c r="Q421" s="38">
        <f>VLOOKUP(C421,招行退!B:D,3,FALSE)</f>
        <v>2500</v>
      </c>
      <c r="R421" t="str">
        <f t="shared" si="13"/>
        <v/>
      </c>
      <c r="S421" t="str">
        <f>VLOOKUP(C421,招行退!B:S,18,FALSE)</f>
        <v>P</v>
      </c>
    </row>
    <row r="422" spans="1:19" ht="14.25" hidden="1">
      <c r="A422" s="17">
        <v>42899.420127314814</v>
      </c>
      <c r="B422">
        <v>173560</v>
      </c>
      <c r="C422" t="s">
        <v>2341</v>
      </c>
      <c r="D422" t="s">
        <v>2342</v>
      </c>
      <c r="F422" s="15">
        <v>100</v>
      </c>
      <c r="G422" t="s">
        <v>31</v>
      </c>
      <c r="H422" t="s">
        <v>31</v>
      </c>
      <c r="I422" t="s">
        <v>72</v>
      </c>
      <c r="J422" t="s">
        <v>45</v>
      </c>
      <c r="K422" t="s">
        <v>73</v>
      </c>
      <c r="L422" t="s">
        <v>3206</v>
      </c>
      <c r="M422" t="s">
        <v>3207</v>
      </c>
      <c r="N422">
        <f>VLOOKUP(B422,HIS退!B:F,5,FALSE)</f>
        <v>-100</v>
      </c>
      <c r="O422" t="str">
        <f t="shared" si="12"/>
        <v/>
      </c>
      <c r="P422" t="str">
        <f>VLOOKUP(B422,HIS退!B:I,8,FALSE)</f>
        <v>1</v>
      </c>
      <c r="Q422" s="38">
        <f>VLOOKUP(C422,招行退!B:D,3,FALSE)</f>
        <v>100</v>
      </c>
      <c r="R422" t="str">
        <f t="shared" si="13"/>
        <v/>
      </c>
      <c r="S422" t="str">
        <f>VLOOKUP(C422,招行退!B:S,18,FALSE)</f>
        <v>P</v>
      </c>
    </row>
    <row r="423" spans="1:19" ht="14.25" hidden="1">
      <c r="A423" s="17">
        <v>42899.44190972222</v>
      </c>
      <c r="B423">
        <v>175464</v>
      </c>
      <c r="C423" t="s">
        <v>2344</v>
      </c>
      <c r="D423" t="s">
        <v>2345</v>
      </c>
      <c r="F423" s="15">
        <v>200</v>
      </c>
      <c r="G423" t="s">
        <v>31</v>
      </c>
      <c r="H423" t="s">
        <v>31</v>
      </c>
      <c r="I423" t="s">
        <v>72</v>
      </c>
      <c r="J423" t="s">
        <v>45</v>
      </c>
      <c r="K423" t="s">
        <v>73</v>
      </c>
      <c r="L423" t="s">
        <v>3208</v>
      </c>
      <c r="M423" t="s">
        <v>3209</v>
      </c>
      <c r="N423">
        <f>VLOOKUP(B423,HIS退!B:F,5,FALSE)</f>
        <v>-200</v>
      </c>
      <c r="O423" t="str">
        <f t="shared" si="12"/>
        <v/>
      </c>
      <c r="P423" t="str">
        <f>VLOOKUP(B423,HIS退!B:I,8,FALSE)</f>
        <v>1</v>
      </c>
      <c r="Q423" s="38">
        <f>VLOOKUP(C423,招行退!B:D,3,FALSE)</f>
        <v>200</v>
      </c>
      <c r="R423" t="str">
        <f t="shared" si="13"/>
        <v/>
      </c>
      <c r="S423" t="str">
        <f>VLOOKUP(C423,招行退!B:S,18,FALSE)</f>
        <v>P</v>
      </c>
    </row>
    <row r="424" spans="1:19" ht="14.25" hidden="1">
      <c r="A424" s="17">
        <v>42899.442199074074</v>
      </c>
      <c r="B424">
        <v>175496</v>
      </c>
      <c r="C424" t="s">
        <v>2347</v>
      </c>
      <c r="D424" t="s">
        <v>2345</v>
      </c>
      <c r="F424" s="15">
        <v>244</v>
      </c>
      <c r="G424" t="s">
        <v>31</v>
      </c>
      <c r="H424" t="s">
        <v>31</v>
      </c>
      <c r="I424" t="s">
        <v>72</v>
      </c>
      <c r="J424" t="s">
        <v>45</v>
      </c>
      <c r="K424" t="s">
        <v>73</v>
      </c>
      <c r="L424" t="s">
        <v>3210</v>
      </c>
      <c r="M424" t="s">
        <v>3211</v>
      </c>
      <c r="N424">
        <f>VLOOKUP(B424,HIS退!B:F,5,FALSE)</f>
        <v>-244</v>
      </c>
      <c r="O424" t="str">
        <f t="shared" si="12"/>
        <v/>
      </c>
      <c r="P424" t="str">
        <f>VLOOKUP(B424,HIS退!B:I,8,FALSE)</f>
        <v>1</v>
      </c>
      <c r="Q424" s="38">
        <f>VLOOKUP(C424,招行退!B:D,3,FALSE)</f>
        <v>244</v>
      </c>
      <c r="R424" t="str">
        <f t="shared" si="13"/>
        <v/>
      </c>
      <c r="S424" t="str">
        <f>VLOOKUP(C424,招行退!B:S,18,FALSE)</f>
        <v>P</v>
      </c>
    </row>
    <row r="425" spans="1:19" ht="14.25" hidden="1">
      <c r="A425" s="17">
        <v>42899.447569444441</v>
      </c>
      <c r="B425">
        <v>175932</v>
      </c>
      <c r="C425" t="s">
        <v>2348</v>
      </c>
      <c r="D425" t="s">
        <v>2349</v>
      </c>
      <c r="F425" s="15">
        <v>20</v>
      </c>
      <c r="G425" t="s">
        <v>53</v>
      </c>
      <c r="H425" t="s">
        <v>31</v>
      </c>
      <c r="I425" t="s">
        <v>72</v>
      </c>
      <c r="J425" t="s">
        <v>45</v>
      </c>
      <c r="K425" t="s">
        <v>73</v>
      </c>
      <c r="L425" t="s">
        <v>3212</v>
      </c>
      <c r="M425" t="s">
        <v>3213</v>
      </c>
      <c r="N425">
        <f>VLOOKUP(B425,HIS退!B:F,5,FALSE)</f>
        <v>-20</v>
      </c>
      <c r="O425" t="str">
        <f t="shared" si="12"/>
        <v/>
      </c>
      <c r="P425" t="str">
        <f>VLOOKUP(B425,HIS退!B:I,8,FALSE)</f>
        <v>1</v>
      </c>
      <c r="Q425" s="38">
        <f>VLOOKUP(C425,招行退!B:D,3,FALSE)</f>
        <v>20</v>
      </c>
      <c r="R425" t="str">
        <f t="shared" si="13"/>
        <v/>
      </c>
      <c r="S425" t="str">
        <f>VLOOKUP(C425,招行退!B:S,18,FALSE)</f>
        <v>P</v>
      </c>
    </row>
    <row r="426" spans="1:19" ht="14.25" hidden="1">
      <c r="A426" s="17">
        <v>42899.448761574073</v>
      </c>
      <c r="B426">
        <v>176013</v>
      </c>
      <c r="C426" t="s">
        <v>3978</v>
      </c>
      <c r="D426" t="s">
        <v>2351</v>
      </c>
      <c r="F426" s="15">
        <v>65</v>
      </c>
      <c r="G426" t="s">
        <v>31</v>
      </c>
      <c r="H426" t="s">
        <v>31</v>
      </c>
      <c r="I426" t="s">
        <v>74</v>
      </c>
      <c r="J426" t="s">
        <v>71</v>
      </c>
      <c r="K426" t="s">
        <v>73</v>
      </c>
      <c r="L426" t="s">
        <v>3214</v>
      </c>
      <c r="M426" t="s">
        <v>3215</v>
      </c>
      <c r="N426">
        <f>VLOOKUP(B426,HIS退!B:F,5,FALSE)</f>
        <v>-65</v>
      </c>
      <c r="O426" t="str">
        <f t="shared" si="12"/>
        <v/>
      </c>
      <c r="P426" t="str">
        <f>VLOOKUP(B426,HIS退!B:I,8,FALSE)</f>
        <v>9</v>
      </c>
      <c r="Q426" s="38">
        <f>VLOOKUP(C426,招行退!B:D,3,FALSE)</f>
        <v>65</v>
      </c>
      <c r="R426" t="str">
        <f t="shared" si="13"/>
        <v/>
      </c>
      <c r="S426" t="str">
        <f>VLOOKUP(C426,招行退!B:S,18,FALSE)</f>
        <v>R</v>
      </c>
    </row>
    <row r="427" spans="1:19" ht="14.25" hidden="1">
      <c r="A427" s="17">
        <v>42899.450300925928</v>
      </c>
      <c r="B427">
        <v>176124</v>
      </c>
      <c r="C427" t="s">
        <v>2353</v>
      </c>
      <c r="D427" t="s">
        <v>2354</v>
      </c>
      <c r="F427" s="15">
        <v>172</v>
      </c>
      <c r="G427" t="s">
        <v>31</v>
      </c>
      <c r="H427" t="s">
        <v>31</v>
      </c>
      <c r="I427" t="s">
        <v>72</v>
      </c>
      <c r="J427" t="s">
        <v>45</v>
      </c>
      <c r="K427" t="s">
        <v>73</v>
      </c>
      <c r="L427" t="s">
        <v>3216</v>
      </c>
      <c r="M427" t="s">
        <v>3217</v>
      </c>
      <c r="N427">
        <f>VLOOKUP(B427,HIS退!B:F,5,FALSE)</f>
        <v>-172</v>
      </c>
      <c r="O427" t="str">
        <f t="shared" si="12"/>
        <v/>
      </c>
      <c r="P427" t="str">
        <f>VLOOKUP(B427,HIS退!B:I,8,FALSE)</f>
        <v>1</v>
      </c>
      <c r="Q427" s="38">
        <f>VLOOKUP(C427,招行退!B:D,3,FALSE)</f>
        <v>172</v>
      </c>
      <c r="R427" t="str">
        <f t="shared" si="13"/>
        <v/>
      </c>
      <c r="S427" t="str">
        <f>VLOOKUP(C427,招行退!B:S,18,FALSE)</f>
        <v>P</v>
      </c>
    </row>
    <row r="428" spans="1:19" ht="14.25" hidden="1">
      <c r="A428" s="17">
        <v>42899.45034722222</v>
      </c>
      <c r="B428">
        <v>176128</v>
      </c>
      <c r="C428" t="s">
        <v>2356</v>
      </c>
      <c r="D428" t="s">
        <v>2357</v>
      </c>
      <c r="F428" s="15">
        <v>380</v>
      </c>
      <c r="G428" t="s">
        <v>31</v>
      </c>
      <c r="H428" t="s">
        <v>31</v>
      </c>
      <c r="I428" t="s">
        <v>72</v>
      </c>
      <c r="J428" t="s">
        <v>45</v>
      </c>
      <c r="K428" t="s">
        <v>73</v>
      </c>
      <c r="L428" t="s">
        <v>3218</v>
      </c>
      <c r="M428" t="s">
        <v>3219</v>
      </c>
      <c r="N428">
        <f>VLOOKUP(B428,HIS退!B:F,5,FALSE)</f>
        <v>-380</v>
      </c>
      <c r="O428" t="str">
        <f t="shared" si="12"/>
        <v/>
      </c>
      <c r="P428" t="str">
        <f>VLOOKUP(B428,HIS退!B:I,8,FALSE)</f>
        <v>1</v>
      </c>
      <c r="Q428" s="38">
        <f>VLOOKUP(C428,招行退!B:D,3,FALSE)</f>
        <v>380</v>
      </c>
      <c r="R428" t="str">
        <f t="shared" si="13"/>
        <v/>
      </c>
      <c r="S428" t="str">
        <f>VLOOKUP(C428,招行退!B:S,18,FALSE)</f>
        <v>P</v>
      </c>
    </row>
    <row r="429" spans="1:19" ht="14.25" hidden="1">
      <c r="A429" s="17">
        <v>42899.454097222224</v>
      </c>
      <c r="B429">
        <v>176485</v>
      </c>
      <c r="C429" t="s">
        <v>2359</v>
      </c>
      <c r="D429" t="s">
        <v>2360</v>
      </c>
      <c r="F429" s="15">
        <v>4214</v>
      </c>
      <c r="G429" t="s">
        <v>31</v>
      </c>
      <c r="H429" t="s">
        <v>31</v>
      </c>
      <c r="I429" t="s">
        <v>72</v>
      </c>
      <c r="J429" t="s">
        <v>45</v>
      </c>
      <c r="K429" t="s">
        <v>73</v>
      </c>
      <c r="L429" t="s">
        <v>3220</v>
      </c>
      <c r="M429" t="s">
        <v>3221</v>
      </c>
      <c r="N429">
        <f>VLOOKUP(B429,HIS退!B:F,5,FALSE)</f>
        <v>-4214</v>
      </c>
      <c r="O429" t="str">
        <f t="shared" si="12"/>
        <v/>
      </c>
      <c r="P429" t="str">
        <f>VLOOKUP(B429,HIS退!B:I,8,FALSE)</f>
        <v>1</v>
      </c>
      <c r="Q429" s="38">
        <f>VLOOKUP(C429,招行退!B:D,3,FALSE)</f>
        <v>4214</v>
      </c>
      <c r="R429" t="str">
        <f t="shared" si="13"/>
        <v/>
      </c>
      <c r="S429" t="str">
        <f>VLOOKUP(C429,招行退!B:S,18,FALSE)</f>
        <v>P</v>
      </c>
    </row>
    <row r="430" spans="1:19" s="40" customFormat="1" ht="14.25" hidden="1">
      <c r="A430" s="17">
        <v>42899.458715277775</v>
      </c>
      <c r="B430">
        <v>176828</v>
      </c>
      <c r="C430" t="s">
        <v>2362</v>
      </c>
      <c r="D430" t="s">
        <v>2363</v>
      </c>
      <c r="E430"/>
      <c r="F430" s="15">
        <v>15</v>
      </c>
      <c r="G430" t="s">
        <v>31</v>
      </c>
      <c r="H430" t="s">
        <v>31</v>
      </c>
      <c r="I430" t="s">
        <v>74</v>
      </c>
      <c r="J430" t="s">
        <v>2978</v>
      </c>
      <c r="K430" t="s">
        <v>73</v>
      </c>
      <c r="L430" t="s">
        <v>3222</v>
      </c>
      <c r="M430" t="s">
        <v>3223</v>
      </c>
      <c r="N430">
        <f>VLOOKUP(B430,HIS退!B:F,5,FALSE)</f>
        <v>-15</v>
      </c>
      <c r="O430" t="str">
        <f t="shared" si="12"/>
        <v/>
      </c>
      <c r="P430" t="str">
        <f>VLOOKUP(B430,HIS退!B:I,8,FALSE)</f>
        <v>9</v>
      </c>
      <c r="Q430" s="38">
        <f>VLOOKUP(C430,招行退!B:D,3,FALSE)</f>
        <v>15</v>
      </c>
      <c r="R430" t="str">
        <f t="shared" si="13"/>
        <v/>
      </c>
      <c r="S430" t="str">
        <f>VLOOKUP(C430,招行退!B:S,18,FALSE)</f>
        <v>R</v>
      </c>
    </row>
    <row r="431" spans="1:19" ht="14.25" hidden="1">
      <c r="A431" s="17">
        <v>42899.459097222221</v>
      </c>
      <c r="B431">
        <v>176860</v>
      </c>
      <c r="C431" t="s">
        <v>2364</v>
      </c>
      <c r="D431" t="s">
        <v>2365</v>
      </c>
      <c r="F431" s="15">
        <v>680</v>
      </c>
      <c r="G431" t="s">
        <v>31</v>
      </c>
      <c r="H431" t="s">
        <v>31</v>
      </c>
      <c r="I431" t="s">
        <v>72</v>
      </c>
      <c r="J431" t="s">
        <v>45</v>
      </c>
      <c r="K431" t="s">
        <v>73</v>
      </c>
      <c r="L431" t="s">
        <v>3224</v>
      </c>
      <c r="M431" t="s">
        <v>3225</v>
      </c>
      <c r="N431">
        <f>VLOOKUP(B431,HIS退!B:F,5,FALSE)</f>
        <v>-680</v>
      </c>
      <c r="O431" t="str">
        <f t="shared" si="12"/>
        <v/>
      </c>
      <c r="P431" t="str">
        <f>VLOOKUP(B431,HIS退!B:I,8,FALSE)</f>
        <v>1</v>
      </c>
      <c r="Q431" s="38">
        <f>VLOOKUP(C431,招行退!B:D,3,FALSE)</f>
        <v>680</v>
      </c>
      <c r="R431" t="str">
        <f t="shared" si="13"/>
        <v/>
      </c>
      <c r="S431" t="str">
        <f>VLOOKUP(C431,招行退!B:S,18,FALSE)</f>
        <v>P</v>
      </c>
    </row>
    <row r="432" spans="1:19" ht="14.25" hidden="1">
      <c r="A432" s="17">
        <v>42899.459837962961</v>
      </c>
      <c r="B432">
        <v>176931</v>
      </c>
      <c r="C432" t="s">
        <v>2367</v>
      </c>
      <c r="D432" t="s">
        <v>2368</v>
      </c>
      <c r="F432" s="15">
        <v>1900</v>
      </c>
      <c r="G432" t="s">
        <v>31</v>
      </c>
      <c r="H432" t="s">
        <v>31</v>
      </c>
      <c r="I432" t="s">
        <v>72</v>
      </c>
      <c r="J432" t="s">
        <v>45</v>
      </c>
      <c r="K432" t="s">
        <v>73</v>
      </c>
      <c r="L432" t="s">
        <v>3226</v>
      </c>
      <c r="M432" t="s">
        <v>3227</v>
      </c>
      <c r="N432">
        <f>VLOOKUP(B432,HIS退!B:F,5,FALSE)</f>
        <v>-1900</v>
      </c>
      <c r="O432" t="str">
        <f t="shared" si="12"/>
        <v/>
      </c>
      <c r="P432" t="str">
        <f>VLOOKUP(B432,HIS退!B:I,8,FALSE)</f>
        <v>1</v>
      </c>
      <c r="Q432" s="38">
        <f>VLOOKUP(C432,招行退!B:D,3,FALSE)</f>
        <v>1900</v>
      </c>
      <c r="R432" t="str">
        <f t="shared" si="13"/>
        <v/>
      </c>
      <c r="S432" t="str">
        <f>VLOOKUP(C432,招行退!B:S,18,FALSE)</f>
        <v>P</v>
      </c>
    </row>
    <row r="433" spans="1:19" ht="14.25" hidden="1">
      <c r="A433" s="17">
        <v>42899.463333333333</v>
      </c>
      <c r="B433">
        <v>177161</v>
      </c>
      <c r="C433" t="s">
        <v>2371</v>
      </c>
      <c r="D433" t="s">
        <v>2372</v>
      </c>
      <c r="F433" s="15">
        <v>247</v>
      </c>
      <c r="G433" t="s">
        <v>31</v>
      </c>
      <c r="H433" t="s">
        <v>31</v>
      </c>
      <c r="I433" t="s">
        <v>72</v>
      </c>
      <c r="J433" t="s">
        <v>45</v>
      </c>
      <c r="K433" t="s">
        <v>73</v>
      </c>
      <c r="L433" t="s">
        <v>3228</v>
      </c>
      <c r="M433" t="s">
        <v>3229</v>
      </c>
      <c r="N433">
        <f>VLOOKUP(B433,HIS退!B:F,5,FALSE)</f>
        <v>-247</v>
      </c>
      <c r="O433" t="str">
        <f t="shared" si="12"/>
        <v/>
      </c>
      <c r="P433" t="str">
        <f>VLOOKUP(B433,HIS退!B:I,8,FALSE)</f>
        <v>1</v>
      </c>
      <c r="Q433" s="38">
        <f>VLOOKUP(C433,招行退!B:D,3,FALSE)</f>
        <v>247</v>
      </c>
      <c r="R433" t="str">
        <f t="shared" si="13"/>
        <v/>
      </c>
      <c r="S433" t="str">
        <f>VLOOKUP(C433,招行退!B:S,18,FALSE)</f>
        <v>P</v>
      </c>
    </row>
    <row r="434" spans="1:19" ht="14.25" hidden="1">
      <c r="A434" s="17">
        <v>42899.481261574074</v>
      </c>
      <c r="B434">
        <v>178281</v>
      </c>
      <c r="C434" t="s">
        <v>2374</v>
      </c>
      <c r="D434" t="s">
        <v>2375</v>
      </c>
      <c r="F434" s="15">
        <v>91</v>
      </c>
      <c r="G434" t="s">
        <v>31</v>
      </c>
      <c r="H434" t="s">
        <v>31</v>
      </c>
      <c r="I434" t="s">
        <v>72</v>
      </c>
      <c r="J434" t="s">
        <v>45</v>
      </c>
      <c r="K434" t="s">
        <v>73</v>
      </c>
      <c r="L434" t="s">
        <v>3230</v>
      </c>
      <c r="M434" t="s">
        <v>3231</v>
      </c>
      <c r="N434">
        <f>VLOOKUP(B434,HIS退!B:F,5,FALSE)</f>
        <v>-91</v>
      </c>
      <c r="O434" t="str">
        <f t="shared" si="12"/>
        <v/>
      </c>
      <c r="P434" t="str">
        <f>VLOOKUP(B434,HIS退!B:I,8,FALSE)</f>
        <v>1</v>
      </c>
      <c r="Q434" s="38">
        <f>VLOOKUP(C434,招行退!B:D,3,FALSE)</f>
        <v>91</v>
      </c>
      <c r="R434" t="str">
        <f t="shared" si="13"/>
        <v/>
      </c>
      <c r="S434" t="str">
        <f>VLOOKUP(C434,招行退!B:S,18,FALSE)</f>
        <v>P</v>
      </c>
    </row>
    <row r="435" spans="1:19" ht="14.25" hidden="1">
      <c r="A435" s="17">
        <v>42899.485196759262</v>
      </c>
      <c r="B435">
        <v>178472</v>
      </c>
      <c r="C435" t="s">
        <v>2377</v>
      </c>
      <c r="D435" t="s">
        <v>676</v>
      </c>
      <c r="F435" s="15">
        <v>386</v>
      </c>
      <c r="G435" t="s">
        <v>31</v>
      </c>
      <c r="H435" t="s">
        <v>31</v>
      </c>
      <c r="I435" t="s">
        <v>72</v>
      </c>
      <c r="J435" t="s">
        <v>45</v>
      </c>
      <c r="K435" t="s">
        <v>73</v>
      </c>
      <c r="L435" t="s">
        <v>3232</v>
      </c>
      <c r="M435" t="s">
        <v>3233</v>
      </c>
      <c r="N435">
        <f>VLOOKUP(B435,HIS退!B:F,5,FALSE)</f>
        <v>-386</v>
      </c>
      <c r="O435" t="str">
        <f t="shared" si="12"/>
        <v/>
      </c>
      <c r="P435" t="str">
        <f>VLOOKUP(B435,HIS退!B:I,8,FALSE)</f>
        <v>1</v>
      </c>
      <c r="Q435" s="38">
        <f>VLOOKUP(C435,招行退!B:D,3,FALSE)</f>
        <v>386</v>
      </c>
      <c r="R435" t="str">
        <f t="shared" si="13"/>
        <v/>
      </c>
      <c r="S435" t="str">
        <f>VLOOKUP(C435,招行退!B:S,18,FALSE)</f>
        <v>P</v>
      </c>
    </row>
    <row r="436" spans="1:19" ht="14.25" hidden="1">
      <c r="A436" s="17">
        <v>42899.49590277778</v>
      </c>
      <c r="B436">
        <v>178906</v>
      </c>
      <c r="C436" t="s">
        <v>2378</v>
      </c>
      <c r="D436" t="s">
        <v>2049</v>
      </c>
      <c r="F436" s="15">
        <v>328</v>
      </c>
      <c r="G436" t="s">
        <v>31</v>
      </c>
      <c r="H436" t="s">
        <v>31</v>
      </c>
      <c r="I436" t="s">
        <v>72</v>
      </c>
      <c r="J436" t="s">
        <v>45</v>
      </c>
      <c r="K436" t="s">
        <v>73</v>
      </c>
      <c r="L436" t="s">
        <v>3234</v>
      </c>
      <c r="M436" t="s">
        <v>3235</v>
      </c>
      <c r="N436">
        <f>VLOOKUP(B436,HIS退!B:F,5,FALSE)</f>
        <v>-328</v>
      </c>
      <c r="O436" t="str">
        <f t="shared" si="12"/>
        <v/>
      </c>
      <c r="P436" t="str">
        <f>VLOOKUP(B436,HIS退!B:I,8,FALSE)</f>
        <v>1</v>
      </c>
      <c r="Q436" s="38">
        <f>VLOOKUP(C436,招行退!B:D,3,FALSE)</f>
        <v>328</v>
      </c>
      <c r="R436" t="str">
        <f t="shared" si="13"/>
        <v/>
      </c>
      <c r="S436" t="str">
        <f>VLOOKUP(C436,招行退!B:S,18,FALSE)</f>
        <v>P</v>
      </c>
    </row>
    <row r="437" spans="1:19" ht="14.25" hidden="1">
      <c r="A437" s="17">
        <v>42899.504143518519</v>
      </c>
      <c r="B437">
        <v>179129</v>
      </c>
      <c r="C437" t="s">
        <v>2379</v>
      </c>
      <c r="D437" t="s">
        <v>2380</v>
      </c>
      <c r="F437" s="15">
        <v>151</v>
      </c>
      <c r="G437" t="s">
        <v>31</v>
      </c>
      <c r="H437" t="s">
        <v>31</v>
      </c>
      <c r="I437" t="s">
        <v>72</v>
      </c>
      <c r="J437" t="s">
        <v>45</v>
      </c>
      <c r="K437" t="s">
        <v>73</v>
      </c>
      <c r="L437" t="s">
        <v>3236</v>
      </c>
      <c r="M437" t="s">
        <v>3237</v>
      </c>
      <c r="N437">
        <f>VLOOKUP(B437,HIS退!B:F,5,FALSE)</f>
        <v>-151</v>
      </c>
      <c r="O437" t="str">
        <f t="shared" si="12"/>
        <v/>
      </c>
      <c r="P437" t="str">
        <f>VLOOKUP(B437,HIS退!B:I,8,FALSE)</f>
        <v>1</v>
      </c>
      <c r="Q437" s="38">
        <f>VLOOKUP(C437,招行退!B:D,3,FALSE)</f>
        <v>151</v>
      </c>
      <c r="R437" t="str">
        <f t="shared" si="13"/>
        <v/>
      </c>
      <c r="S437" t="str">
        <f>VLOOKUP(C437,招行退!B:S,18,FALSE)</f>
        <v>P</v>
      </c>
    </row>
    <row r="438" spans="1:19" ht="14.25" hidden="1">
      <c r="A438" s="17">
        <v>42899.506562499999</v>
      </c>
      <c r="B438">
        <v>179164</v>
      </c>
      <c r="C438" t="s">
        <v>2382</v>
      </c>
      <c r="D438" t="s">
        <v>2383</v>
      </c>
      <c r="F438" s="15">
        <v>200</v>
      </c>
      <c r="G438" t="s">
        <v>31</v>
      </c>
      <c r="H438" t="s">
        <v>31</v>
      </c>
      <c r="I438" t="s">
        <v>72</v>
      </c>
      <c r="J438" t="s">
        <v>45</v>
      </c>
      <c r="K438" t="s">
        <v>73</v>
      </c>
      <c r="L438" t="s">
        <v>3238</v>
      </c>
      <c r="M438" t="s">
        <v>3239</v>
      </c>
      <c r="N438">
        <f>VLOOKUP(B438,HIS退!B:F,5,FALSE)</f>
        <v>-200</v>
      </c>
      <c r="O438" t="str">
        <f t="shared" si="12"/>
        <v/>
      </c>
      <c r="P438" t="str">
        <f>VLOOKUP(B438,HIS退!B:I,8,FALSE)</f>
        <v>1</v>
      </c>
      <c r="Q438" s="38">
        <f>VLOOKUP(C438,招行退!B:D,3,FALSE)</f>
        <v>200</v>
      </c>
      <c r="R438" t="str">
        <f t="shared" si="13"/>
        <v/>
      </c>
      <c r="S438" t="str">
        <f>VLOOKUP(C438,招行退!B:S,18,FALSE)</f>
        <v>P</v>
      </c>
    </row>
    <row r="439" spans="1:19" ht="14.25" hidden="1">
      <c r="A439" s="17">
        <v>42899.540092592593</v>
      </c>
      <c r="B439">
        <v>179529</v>
      </c>
      <c r="C439" t="s">
        <v>2385</v>
      </c>
      <c r="D439" t="s">
        <v>2386</v>
      </c>
      <c r="F439" s="15">
        <v>994</v>
      </c>
      <c r="G439" t="s">
        <v>31</v>
      </c>
      <c r="H439" t="s">
        <v>31</v>
      </c>
      <c r="I439" t="s">
        <v>72</v>
      </c>
      <c r="J439" t="s">
        <v>45</v>
      </c>
      <c r="K439" t="s">
        <v>73</v>
      </c>
      <c r="L439" t="s">
        <v>3240</v>
      </c>
      <c r="M439" t="s">
        <v>3241</v>
      </c>
      <c r="N439">
        <f>VLOOKUP(B439,HIS退!B:F,5,FALSE)</f>
        <v>-994</v>
      </c>
      <c r="O439" t="str">
        <f t="shared" si="12"/>
        <v/>
      </c>
      <c r="P439" t="str">
        <f>VLOOKUP(B439,HIS退!B:I,8,FALSE)</f>
        <v>1</v>
      </c>
      <c r="Q439" s="38">
        <f>VLOOKUP(C439,招行退!B:D,3,FALSE)</f>
        <v>994</v>
      </c>
      <c r="R439" t="str">
        <f t="shared" si="13"/>
        <v/>
      </c>
      <c r="S439" t="str">
        <f>VLOOKUP(C439,招行退!B:S,18,FALSE)</f>
        <v>P</v>
      </c>
    </row>
    <row r="440" spans="1:19" s="40" customFormat="1" ht="14.25" hidden="1">
      <c r="A440" s="17">
        <v>42899.558379629627</v>
      </c>
      <c r="B440">
        <v>179696</v>
      </c>
      <c r="C440" t="s">
        <v>2388</v>
      </c>
      <c r="D440" t="s">
        <v>2389</v>
      </c>
      <c r="E440"/>
      <c r="F440" s="15">
        <v>500</v>
      </c>
      <c r="G440" t="s">
        <v>31</v>
      </c>
      <c r="H440" t="s">
        <v>31</v>
      </c>
      <c r="I440" t="s">
        <v>74</v>
      </c>
      <c r="J440" t="s">
        <v>2978</v>
      </c>
      <c r="K440" t="s">
        <v>73</v>
      </c>
      <c r="L440" t="s">
        <v>3242</v>
      </c>
      <c r="M440" t="s">
        <v>3243</v>
      </c>
      <c r="N440">
        <f>VLOOKUP(B440,HIS退!B:F,5,FALSE)</f>
        <v>-500</v>
      </c>
      <c r="O440" t="str">
        <f t="shared" si="12"/>
        <v/>
      </c>
      <c r="P440" t="str">
        <f>VLOOKUP(B440,HIS退!B:I,8,FALSE)</f>
        <v>9</v>
      </c>
      <c r="Q440" s="38">
        <f>VLOOKUP(C440,招行退!B:D,3,FALSE)</f>
        <v>500</v>
      </c>
      <c r="R440" t="str">
        <f t="shared" si="13"/>
        <v/>
      </c>
      <c r="S440" t="str">
        <f>VLOOKUP(C440,招行退!B:S,18,FALSE)</f>
        <v>R</v>
      </c>
    </row>
    <row r="441" spans="1:19" ht="14.25" hidden="1">
      <c r="A441" s="17">
        <v>42899.5625462963</v>
      </c>
      <c r="B441">
        <v>179732</v>
      </c>
      <c r="C441" t="s">
        <v>2391</v>
      </c>
      <c r="D441" t="s">
        <v>2392</v>
      </c>
      <c r="F441" s="15">
        <v>1000</v>
      </c>
      <c r="G441" t="s">
        <v>31</v>
      </c>
      <c r="H441" t="s">
        <v>31</v>
      </c>
      <c r="I441" t="s">
        <v>72</v>
      </c>
      <c r="J441" t="s">
        <v>45</v>
      </c>
      <c r="K441" t="s">
        <v>73</v>
      </c>
      <c r="L441" t="s">
        <v>3244</v>
      </c>
      <c r="M441" t="s">
        <v>3245</v>
      </c>
      <c r="N441">
        <f>VLOOKUP(B441,HIS退!B:F,5,FALSE)</f>
        <v>-1000</v>
      </c>
      <c r="O441" t="str">
        <f t="shared" si="12"/>
        <v/>
      </c>
      <c r="P441" t="str">
        <f>VLOOKUP(B441,HIS退!B:I,8,FALSE)</f>
        <v>1</v>
      </c>
      <c r="Q441" s="38">
        <f>VLOOKUP(C441,招行退!B:D,3,FALSE)</f>
        <v>1000</v>
      </c>
      <c r="R441" t="str">
        <f t="shared" si="13"/>
        <v/>
      </c>
      <c r="S441" t="str">
        <f>VLOOKUP(C441,招行退!B:S,18,FALSE)</f>
        <v>P</v>
      </c>
    </row>
    <row r="442" spans="1:19" ht="14.25" hidden="1">
      <c r="A442" s="17">
        <v>42899.563807870371</v>
      </c>
      <c r="B442">
        <v>179741</v>
      </c>
      <c r="C442" t="s">
        <v>2394</v>
      </c>
      <c r="D442" t="s">
        <v>1221</v>
      </c>
      <c r="F442" s="15">
        <v>1902</v>
      </c>
      <c r="G442" t="s">
        <v>31</v>
      </c>
      <c r="H442" t="s">
        <v>31</v>
      </c>
      <c r="I442" t="s">
        <v>72</v>
      </c>
      <c r="J442" t="s">
        <v>45</v>
      </c>
      <c r="K442" t="s">
        <v>73</v>
      </c>
      <c r="L442" t="s">
        <v>3246</v>
      </c>
      <c r="M442" t="s">
        <v>3247</v>
      </c>
      <c r="N442">
        <f>VLOOKUP(B442,HIS退!B:F,5,FALSE)</f>
        <v>-1902</v>
      </c>
      <c r="O442" t="str">
        <f t="shared" si="12"/>
        <v/>
      </c>
      <c r="P442" t="str">
        <f>VLOOKUP(B442,HIS退!B:I,8,FALSE)</f>
        <v>1</v>
      </c>
      <c r="Q442" s="38">
        <f>VLOOKUP(C442,招行退!B:D,3,FALSE)</f>
        <v>1902</v>
      </c>
      <c r="R442" t="str">
        <f t="shared" si="13"/>
        <v/>
      </c>
      <c r="S442" t="str">
        <f>VLOOKUP(C442,招行退!B:S,18,FALSE)</f>
        <v>P</v>
      </c>
    </row>
    <row r="443" spans="1:19" ht="14.25" hidden="1">
      <c r="A443" s="17">
        <v>42899.599606481483</v>
      </c>
      <c r="B443">
        <v>180707</v>
      </c>
      <c r="C443" t="s">
        <v>2395</v>
      </c>
      <c r="D443" t="s">
        <v>2396</v>
      </c>
      <c r="F443" s="15">
        <v>120</v>
      </c>
      <c r="G443" t="s">
        <v>31</v>
      </c>
      <c r="H443" t="s">
        <v>31</v>
      </c>
      <c r="I443" t="s">
        <v>72</v>
      </c>
      <c r="J443" t="s">
        <v>45</v>
      </c>
      <c r="K443" t="s">
        <v>73</v>
      </c>
      <c r="L443" t="s">
        <v>3248</v>
      </c>
      <c r="M443" t="s">
        <v>3249</v>
      </c>
      <c r="N443">
        <f>VLOOKUP(B443,HIS退!B:F,5,FALSE)</f>
        <v>-120</v>
      </c>
      <c r="O443" t="str">
        <f t="shared" si="12"/>
        <v/>
      </c>
      <c r="P443" t="str">
        <f>VLOOKUP(B443,HIS退!B:I,8,FALSE)</f>
        <v>1</v>
      </c>
      <c r="Q443" s="38">
        <f>VLOOKUP(C443,招行退!B:D,3,FALSE)</f>
        <v>120</v>
      </c>
      <c r="R443" t="str">
        <f t="shared" si="13"/>
        <v/>
      </c>
      <c r="S443" t="str">
        <f>VLOOKUP(C443,招行退!B:S,18,FALSE)</f>
        <v>P</v>
      </c>
    </row>
    <row r="444" spans="1:19" ht="14.25" hidden="1">
      <c r="A444" s="17">
        <v>42899.609618055554</v>
      </c>
      <c r="B444">
        <v>181265</v>
      </c>
      <c r="C444" t="s">
        <v>2398</v>
      </c>
      <c r="D444" t="s">
        <v>2399</v>
      </c>
      <c r="F444" s="15">
        <v>340</v>
      </c>
      <c r="G444" t="s">
        <v>31</v>
      </c>
      <c r="H444" t="s">
        <v>31</v>
      </c>
      <c r="I444" t="s">
        <v>72</v>
      </c>
      <c r="J444" t="s">
        <v>45</v>
      </c>
      <c r="K444" t="s">
        <v>73</v>
      </c>
      <c r="L444" t="s">
        <v>3250</v>
      </c>
      <c r="M444" t="s">
        <v>3251</v>
      </c>
      <c r="N444">
        <f>VLOOKUP(B444,HIS退!B:F,5,FALSE)</f>
        <v>-340</v>
      </c>
      <c r="O444" t="str">
        <f t="shared" si="12"/>
        <v/>
      </c>
      <c r="P444" t="str">
        <f>VLOOKUP(B444,HIS退!B:I,8,FALSE)</f>
        <v>1</v>
      </c>
      <c r="Q444" s="38">
        <f>VLOOKUP(C444,招行退!B:D,3,FALSE)</f>
        <v>340</v>
      </c>
      <c r="R444" t="str">
        <f t="shared" si="13"/>
        <v/>
      </c>
      <c r="S444" t="str">
        <f>VLOOKUP(C444,招行退!B:S,18,FALSE)</f>
        <v>P</v>
      </c>
    </row>
    <row r="445" spans="1:19" ht="14.25" hidden="1">
      <c r="A445" s="17">
        <v>42899.610451388886</v>
      </c>
      <c r="B445">
        <v>181313</v>
      </c>
      <c r="C445" t="s">
        <v>2401</v>
      </c>
      <c r="D445" t="s">
        <v>2402</v>
      </c>
      <c r="F445" s="15">
        <v>994</v>
      </c>
      <c r="G445" t="s">
        <v>31</v>
      </c>
      <c r="H445" t="s">
        <v>31</v>
      </c>
      <c r="I445" t="s">
        <v>72</v>
      </c>
      <c r="J445" t="s">
        <v>45</v>
      </c>
      <c r="K445" t="s">
        <v>73</v>
      </c>
      <c r="L445" t="s">
        <v>3252</v>
      </c>
      <c r="M445" t="s">
        <v>3253</v>
      </c>
      <c r="N445">
        <f>VLOOKUP(B445,HIS退!B:F,5,FALSE)</f>
        <v>-994</v>
      </c>
      <c r="O445" t="str">
        <f t="shared" si="12"/>
        <v/>
      </c>
      <c r="P445" t="str">
        <f>VLOOKUP(B445,HIS退!B:I,8,FALSE)</f>
        <v>1</v>
      </c>
      <c r="Q445" s="38">
        <f>VLOOKUP(C445,招行退!B:D,3,FALSE)</f>
        <v>994</v>
      </c>
      <c r="R445" t="str">
        <f t="shared" si="13"/>
        <v/>
      </c>
      <c r="S445" t="str">
        <f>VLOOKUP(C445,招行退!B:S,18,FALSE)</f>
        <v>P</v>
      </c>
    </row>
    <row r="446" spans="1:19" ht="14.25" hidden="1">
      <c r="A446" s="17">
        <v>42899.613067129627</v>
      </c>
      <c r="B446">
        <v>181471</v>
      </c>
      <c r="C446" t="s">
        <v>2404</v>
      </c>
      <c r="D446" t="s">
        <v>2405</v>
      </c>
      <c r="F446" s="15">
        <v>500</v>
      </c>
      <c r="G446" t="s">
        <v>31</v>
      </c>
      <c r="H446" t="s">
        <v>31</v>
      </c>
      <c r="I446" t="s">
        <v>72</v>
      </c>
      <c r="J446" t="s">
        <v>45</v>
      </c>
      <c r="K446" t="s">
        <v>73</v>
      </c>
      <c r="L446" t="s">
        <v>3254</v>
      </c>
      <c r="M446" t="s">
        <v>3255</v>
      </c>
      <c r="N446">
        <f>VLOOKUP(B446,HIS退!B:F,5,FALSE)</f>
        <v>-500</v>
      </c>
      <c r="O446" t="str">
        <f t="shared" si="12"/>
        <v/>
      </c>
      <c r="P446" t="str">
        <f>VLOOKUP(B446,HIS退!B:I,8,FALSE)</f>
        <v>1</v>
      </c>
      <c r="Q446" s="38">
        <f>VLOOKUP(C446,招行退!B:D,3,FALSE)</f>
        <v>500</v>
      </c>
      <c r="R446" t="str">
        <f t="shared" si="13"/>
        <v/>
      </c>
      <c r="S446" t="str">
        <f>VLOOKUP(C446,招行退!B:S,18,FALSE)</f>
        <v>P</v>
      </c>
    </row>
    <row r="447" spans="1:19" ht="14.25" hidden="1">
      <c r="A447" s="17">
        <v>42899.617812500001</v>
      </c>
      <c r="B447">
        <v>181774</v>
      </c>
      <c r="C447" t="s">
        <v>2407</v>
      </c>
      <c r="D447" t="s">
        <v>2408</v>
      </c>
      <c r="F447" s="15">
        <v>2000</v>
      </c>
      <c r="G447" t="s">
        <v>31</v>
      </c>
      <c r="H447" t="s">
        <v>31</v>
      </c>
      <c r="I447" t="s">
        <v>72</v>
      </c>
      <c r="J447" t="s">
        <v>45</v>
      </c>
      <c r="K447" t="s">
        <v>73</v>
      </c>
      <c r="L447" t="s">
        <v>3256</v>
      </c>
      <c r="M447" t="s">
        <v>3257</v>
      </c>
      <c r="N447">
        <f>VLOOKUP(B447,HIS退!B:F,5,FALSE)</f>
        <v>-2000</v>
      </c>
      <c r="O447" t="str">
        <f t="shared" si="12"/>
        <v/>
      </c>
      <c r="P447" t="str">
        <f>VLOOKUP(B447,HIS退!B:I,8,FALSE)</f>
        <v>1</v>
      </c>
      <c r="Q447" s="38">
        <f>VLOOKUP(C447,招行退!B:D,3,FALSE)</f>
        <v>2000</v>
      </c>
      <c r="R447" t="str">
        <f t="shared" si="13"/>
        <v/>
      </c>
      <c r="S447" t="str">
        <f>VLOOKUP(C447,招行退!B:S,18,FALSE)</f>
        <v>P</v>
      </c>
    </row>
    <row r="448" spans="1:19" ht="14.25" hidden="1">
      <c r="A448" s="17">
        <v>42899.619675925926</v>
      </c>
      <c r="B448">
        <v>181931</v>
      </c>
      <c r="C448" t="s">
        <v>2410</v>
      </c>
      <c r="D448" t="s">
        <v>2411</v>
      </c>
      <c r="F448" s="15">
        <v>468</v>
      </c>
      <c r="G448" t="s">
        <v>31</v>
      </c>
      <c r="H448" t="s">
        <v>31</v>
      </c>
      <c r="I448" t="s">
        <v>72</v>
      </c>
      <c r="J448" t="s">
        <v>45</v>
      </c>
      <c r="K448" t="s">
        <v>73</v>
      </c>
      <c r="L448" t="s">
        <v>3258</v>
      </c>
      <c r="M448" t="s">
        <v>3259</v>
      </c>
      <c r="N448">
        <f>VLOOKUP(B448,HIS退!B:F,5,FALSE)</f>
        <v>-468</v>
      </c>
      <c r="O448" t="str">
        <f t="shared" si="12"/>
        <v/>
      </c>
      <c r="P448" t="str">
        <f>VLOOKUP(B448,HIS退!B:I,8,FALSE)</f>
        <v>1</v>
      </c>
      <c r="Q448" s="38">
        <f>VLOOKUP(C448,招行退!B:D,3,FALSE)</f>
        <v>468</v>
      </c>
      <c r="R448" t="str">
        <f t="shared" si="13"/>
        <v/>
      </c>
      <c r="S448" t="str">
        <f>VLOOKUP(C448,招行退!B:S,18,FALSE)</f>
        <v>P</v>
      </c>
    </row>
    <row r="449" spans="1:19" ht="14.25" hidden="1">
      <c r="A449" s="17">
        <v>42899.619780092595</v>
      </c>
      <c r="B449">
        <v>181935</v>
      </c>
      <c r="C449" t="s">
        <v>2413</v>
      </c>
      <c r="D449" t="s">
        <v>2414</v>
      </c>
      <c r="F449" s="15">
        <v>4000</v>
      </c>
      <c r="G449" t="s">
        <v>31</v>
      </c>
      <c r="H449" t="s">
        <v>31</v>
      </c>
      <c r="I449" t="s">
        <v>72</v>
      </c>
      <c r="J449" t="s">
        <v>45</v>
      </c>
      <c r="K449" t="s">
        <v>73</v>
      </c>
      <c r="L449" t="s">
        <v>3260</v>
      </c>
      <c r="M449" t="s">
        <v>3261</v>
      </c>
      <c r="N449">
        <f>VLOOKUP(B449,HIS退!B:F,5,FALSE)</f>
        <v>-4000</v>
      </c>
      <c r="O449" t="str">
        <f t="shared" si="12"/>
        <v/>
      </c>
      <c r="P449" t="str">
        <f>VLOOKUP(B449,HIS退!B:I,8,FALSE)</f>
        <v>1</v>
      </c>
      <c r="Q449" s="38">
        <f>VLOOKUP(C449,招行退!B:D,3,FALSE)</f>
        <v>4000</v>
      </c>
      <c r="R449" t="str">
        <f t="shared" si="13"/>
        <v/>
      </c>
      <c r="S449" t="str">
        <f>VLOOKUP(C449,招行退!B:S,18,FALSE)</f>
        <v>P</v>
      </c>
    </row>
    <row r="450" spans="1:19" ht="14.25" hidden="1">
      <c r="A450" s="17">
        <v>42899.622627314813</v>
      </c>
      <c r="B450">
        <v>182125</v>
      </c>
      <c r="C450" t="s">
        <v>2416</v>
      </c>
      <c r="D450" t="s">
        <v>2417</v>
      </c>
      <c r="F450" s="15">
        <v>768</v>
      </c>
      <c r="G450" t="s">
        <v>31</v>
      </c>
      <c r="H450" t="s">
        <v>31</v>
      </c>
      <c r="I450" t="s">
        <v>72</v>
      </c>
      <c r="J450" t="s">
        <v>45</v>
      </c>
      <c r="K450" t="s">
        <v>73</v>
      </c>
      <c r="L450" t="s">
        <v>3262</v>
      </c>
      <c r="M450" t="s">
        <v>3263</v>
      </c>
      <c r="N450">
        <f>VLOOKUP(B450,HIS退!B:F,5,FALSE)</f>
        <v>-768</v>
      </c>
      <c r="O450" t="str">
        <f t="shared" si="12"/>
        <v/>
      </c>
      <c r="P450" t="str">
        <f>VLOOKUP(B450,HIS退!B:I,8,FALSE)</f>
        <v>1</v>
      </c>
      <c r="Q450" s="38">
        <f>VLOOKUP(C450,招行退!B:D,3,FALSE)</f>
        <v>768</v>
      </c>
      <c r="R450" t="str">
        <f t="shared" si="13"/>
        <v/>
      </c>
      <c r="S450" t="str">
        <f>VLOOKUP(C450,招行退!B:S,18,FALSE)</f>
        <v>P</v>
      </c>
    </row>
    <row r="451" spans="1:19" ht="14.25" hidden="1">
      <c r="A451" s="17">
        <v>42899.627210648148</v>
      </c>
      <c r="B451">
        <v>182472</v>
      </c>
      <c r="C451" t="s">
        <v>2419</v>
      </c>
      <c r="D451" t="s">
        <v>2420</v>
      </c>
      <c r="F451" s="15">
        <v>922</v>
      </c>
      <c r="G451" t="s">
        <v>31</v>
      </c>
      <c r="H451" t="s">
        <v>31</v>
      </c>
      <c r="I451" t="s">
        <v>72</v>
      </c>
      <c r="J451" t="s">
        <v>45</v>
      </c>
      <c r="K451" t="s">
        <v>73</v>
      </c>
      <c r="L451" t="s">
        <v>3264</v>
      </c>
      <c r="M451" t="s">
        <v>3265</v>
      </c>
      <c r="N451">
        <f>VLOOKUP(B451,HIS退!B:F,5,FALSE)</f>
        <v>-922</v>
      </c>
      <c r="O451" t="str">
        <f t="shared" ref="O451:O514" si="14">IF(N451=F451*-1,"",1)</f>
        <v/>
      </c>
      <c r="P451" t="str">
        <f>VLOOKUP(B451,HIS退!B:I,8,FALSE)</f>
        <v>1</v>
      </c>
      <c r="Q451" s="38">
        <f>VLOOKUP(C451,招行退!B:D,3,FALSE)</f>
        <v>922</v>
      </c>
      <c r="R451" t="str">
        <f t="shared" ref="R451:R514" si="15">IF(F451=Q451,"",1)</f>
        <v/>
      </c>
      <c r="S451" t="str">
        <f>VLOOKUP(C451,招行退!B:S,18,FALSE)</f>
        <v>P</v>
      </c>
    </row>
    <row r="452" spans="1:19" ht="14.25" hidden="1">
      <c r="A452" s="17">
        <v>42899.630543981482</v>
      </c>
      <c r="B452">
        <v>182706</v>
      </c>
      <c r="C452" t="s">
        <v>2422</v>
      </c>
      <c r="D452" t="s">
        <v>2423</v>
      </c>
      <c r="F452" s="15">
        <v>1650</v>
      </c>
      <c r="G452" t="s">
        <v>31</v>
      </c>
      <c r="H452" t="s">
        <v>31</v>
      </c>
      <c r="I452" t="s">
        <v>72</v>
      </c>
      <c r="J452" t="s">
        <v>45</v>
      </c>
      <c r="K452" t="s">
        <v>73</v>
      </c>
      <c r="L452" t="s">
        <v>3266</v>
      </c>
      <c r="M452" t="s">
        <v>3267</v>
      </c>
      <c r="N452">
        <f>VLOOKUP(B452,HIS退!B:F,5,FALSE)</f>
        <v>-1650</v>
      </c>
      <c r="O452" t="str">
        <f t="shared" si="14"/>
        <v/>
      </c>
      <c r="P452" t="str">
        <f>VLOOKUP(B452,HIS退!B:I,8,FALSE)</f>
        <v>1</v>
      </c>
      <c r="Q452" s="38">
        <f>VLOOKUP(C452,招行退!B:D,3,FALSE)</f>
        <v>1650</v>
      </c>
      <c r="R452" t="str">
        <f t="shared" si="15"/>
        <v/>
      </c>
      <c r="S452" t="str">
        <f>VLOOKUP(C452,招行退!B:S,18,FALSE)</f>
        <v>P</v>
      </c>
    </row>
    <row r="453" spans="1:19" ht="14.25" hidden="1">
      <c r="A453" s="17">
        <v>42899.631712962961</v>
      </c>
      <c r="B453">
        <v>182765</v>
      </c>
      <c r="C453" t="s">
        <v>2425</v>
      </c>
      <c r="D453" t="s">
        <v>2426</v>
      </c>
      <c r="F453" s="15">
        <v>1079</v>
      </c>
      <c r="G453" t="s">
        <v>31</v>
      </c>
      <c r="H453" t="s">
        <v>31</v>
      </c>
      <c r="I453" t="s">
        <v>72</v>
      </c>
      <c r="J453" t="s">
        <v>45</v>
      </c>
      <c r="K453" t="s">
        <v>73</v>
      </c>
      <c r="L453" t="s">
        <v>3268</v>
      </c>
      <c r="M453" t="s">
        <v>3269</v>
      </c>
      <c r="N453">
        <f>VLOOKUP(B453,HIS退!B:F,5,FALSE)</f>
        <v>-1079</v>
      </c>
      <c r="O453" t="str">
        <f t="shared" si="14"/>
        <v/>
      </c>
      <c r="P453" t="str">
        <f>VLOOKUP(B453,HIS退!B:I,8,FALSE)</f>
        <v>1</v>
      </c>
      <c r="Q453" s="38">
        <f>VLOOKUP(C453,招行退!B:D,3,FALSE)</f>
        <v>1079</v>
      </c>
      <c r="R453" t="str">
        <f t="shared" si="15"/>
        <v/>
      </c>
      <c r="S453" t="str">
        <f>VLOOKUP(C453,招行退!B:S,18,FALSE)</f>
        <v>P</v>
      </c>
    </row>
    <row r="454" spans="1:19" ht="14.25" hidden="1">
      <c r="A454" s="17">
        <v>42899.632118055553</v>
      </c>
      <c r="B454">
        <v>182802</v>
      </c>
      <c r="C454" t="s">
        <v>2428</v>
      </c>
      <c r="D454" t="s">
        <v>2429</v>
      </c>
      <c r="F454" s="15">
        <v>1500</v>
      </c>
      <c r="G454" t="s">
        <v>31</v>
      </c>
      <c r="H454" t="s">
        <v>31</v>
      </c>
      <c r="I454" t="s">
        <v>72</v>
      </c>
      <c r="J454" t="s">
        <v>45</v>
      </c>
      <c r="K454" t="s">
        <v>73</v>
      </c>
      <c r="L454" t="s">
        <v>3270</v>
      </c>
      <c r="M454" t="s">
        <v>3271</v>
      </c>
      <c r="N454">
        <f>VLOOKUP(B454,HIS退!B:F,5,FALSE)</f>
        <v>-1500</v>
      </c>
      <c r="O454" t="str">
        <f t="shared" si="14"/>
        <v/>
      </c>
      <c r="P454" t="str">
        <f>VLOOKUP(B454,HIS退!B:I,8,FALSE)</f>
        <v>1</v>
      </c>
      <c r="Q454" s="38">
        <f>VLOOKUP(C454,招行退!B:D,3,FALSE)</f>
        <v>1500</v>
      </c>
      <c r="R454" t="str">
        <f t="shared" si="15"/>
        <v/>
      </c>
      <c r="S454" t="str">
        <f>VLOOKUP(C454,招行退!B:S,18,FALSE)</f>
        <v>P</v>
      </c>
    </row>
    <row r="455" spans="1:19" ht="14.25" hidden="1">
      <c r="A455" s="17">
        <v>42899.634525462963</v>
      </c>
      <c r="B455">
        <v>182954</v>
      </c>
      <c r="C455" t="s">
        <v>2431</v>
      </c>
      <c r="D455" t="s">
        <v>2432</v>
      </c>
      <c r="F455" s="15">
        <v>3338</v>
      </c>
      <c r="G455" t="s">
        <v>31</v>
      </c>
      <c r="H455" t="s">
        <v>31</v>
      </c>
      <c r="I455" t="s">
        <v>72</v>
      </c>
      <c r="J455" t="s">
        <v>45</v>
      </c>
      <c r="K455" t="s">
        <v>73</v>
      </c>
      <c r="L455" t="s">
        <v>3272</v>
      </c>
      <c r="M455" t="s">
        <v>3273</v>
      </c>
      <c r="N455">
        <f>VLOOKUP(B455,HIS退!B:F,5,FALSE)</f>
        <v>-3338</v>
      </c>
      <c r="O455" t="str">
        <f t="shared" si="14"/>
        <v/>
      </c>
      <c r="P455" t="str">
        <f>VLOOKUP(B455,HIS退!B:I,8,FALSE)</f>
        <v>1</v>
      </c>
      <c r="Q455" s="38">
        <f>VLOOKUP(C455,招行退!B:D,3,FALSE)</f>
        <v>3338</v>
      </c>
      <c r="R455" t="str">
        <f t="shared" si="15"/>
        <v/>
      </c>
      <c r="S455" t="str">
        <f>VLOOKUP(C455,招行退!B:S,18,FALSE)</f>
        <v>P</v>
      </c>
    </row>
    <row r="456" spans="1:19" ht="14.25" hidden="1">
      <c r="A456" s="17">
        <v>42899.639791666668</v>
      </c>
      <c r="B456">
        <v>183241</v>
      </c>
      <c r="C456" t="s">
        <v>2434</v>
      </c>
      <c r="D456" t="s">
        <v>2066</v>
      </c>
      <c r="F456" s="15">
        <v>80</v>
      </c>
      <c r="G456" t="s">
        <v>31</v>
      </c>
      <c r="H456" t="s">
        <v>31</v>
      </c>
      <c r="I456" t="s">
        <v>72</v>
      </c>
      <c r="J456" t="s">
        <v>45</v>
      </c>
      <c r="K456" t="s">
        <v>73</v>
      </c>
      <c r="L456" t="s">
        <v>3274</v>
      </c>
      <c r="M456" t="s">
        <v>3275</v>
      </c>
      <c r="N456">
        <f>VLOOKUP(B456,HIS退!B:F,5,FALSE)</f>
        <v>-80</v>
      </c>
      <c r="O456" t="str">
        <f t="shared" si="14"/>
        <v/>
      </c>
      <c r="P456" t="str">
        <f>VLOOKUP(B456,HIS退!B:I,8,FALSE)</f>
        <v>1</v>
      </c>
      <c r="Q456" s="38">
        <f>VLOOKUP(C456,招行退!B:D,3,FALSE)</f>
        <v>80</v>
      </c>
      <c r="R456" t="str">
        <f t="shared" si="15"/>
        <v/>
      </c>
      <c r="S456" t="str">
        <f>VLOOKUP(C456,招行退!B:S,18,FALSE)</f>
        <v>P</v>
      </c>
    </row>
    <row r="457" spans="1:19" ht="14.25" hidden="1">
      <c r="A457" s="17">
        <v>42899.641157407408</v>
      </c>
      <c r="B457">
        <v>183336</v>
      </c>
      <c r="C457" t="s">
        <v>2435</v>
      </c>
      <c r="D457" t="s">
        <v>2436</v>
      </c>
      <c r="F457" s="15">
        <v>656</v>
      </c>
      <c r="G457" t="s">
        <v>31</v>
      </c>
      <c r="H457" t="s">
        <v>31</v>
      </c>
      <c r="I457" t="s">
        <v>72</v>
      </c>
      <c r="J457" t="s">
        <v>45</v>
      </c>
      <c r="K457" t="s">
        <v>73</v>
      </c>
      <c r="L457" t="s">
        <v>3276</v>
      </c>
      <c r="M457" t="s">
        <v>3277</v>
      </c>
      <c r="N457">
        <f>VLOOKUP(B457,HIS退!B:F,5,FALSE)</f>
        <v>-656</v>
      </c>
      <c r="O457" t="str">
        <f t="shared" si="14"/>
        <v/>
      </c>
      <c r="P457" t="str">
        <f>VLOOKUP(B457,HIS退!B:I,8,FALSE)</f>
        <v>1</v>
      </c>
      <c r="Q457" s="38">
        <f>VLOOKUP(C457,招行退!B:D,3,FALSE)</f>
        <v>656</v>
      </c>
      <c r="R457" t="str">
        <f t="shared" si="15"/>
        <v/>
      </c>
      <c r="S457" t="str">
        <f>VLOOKUP(C457,招行退!B:S,18,FALSE)</f>
        <v>P</v>
      </c>
    </row>
    <row r="458" spans="1:19" ht="14.25" hidden="1">
      <c r="A458" s="17">
        <v>42899.643923611111</v>
      </c>
      <c r="B458">
        <v>183497</v>
      </c>
      <c r="C458" t="s">
        <v>2438</v>
      </c>
      <c r="D458" t="s">
        <v>2414</v>
      </c>
      <c r="F458" s="15">
        <v>913</v>
      </c>
      <c r="G458" t="s">
        <v>31</v>
      </c>
      <c r="H458" t="s">
        <v>31</v>
      </c>
      <c r="I458" t="s">
        <v>72</v>
      </c>
      <c r="J458" t="s">
        <v>45</v>
      </c>
      <c r="K458" t="s">
        <v>73</v>
      </c>
      <c r="L458" t="s">
        <v>3278</v>
      </c>
      <c r="M458" t="s">
        <v>3279</v>
      </c>
      <c r="N458">
        <f>VLOOKUP(B458,HIS退!B:F,5,FALSE)</f>
        <v>-913</v>
      </c>
      <c r="O458" t="str">
        <f t="shared" si="14"/>
        <v/>
      </c>
      <c r="P458" t="str">
        <f>VLOOKUP(B458,HIS退!B:I,8,FALSE)</f>
        <v>1</v>
      </c>
      <c r="Q458" s="38">
        <f>VLOOKUP(C458,招行退!B:D,3,FALSE)</f>
        <v>913</v>
      </c>
      <c r="R458" t="str">
        <f t="shared" si="15"/>
        <v/>
      </c>
      <c r="S458" t="str">
        <f>VLOOKUP(C458,招行退!B:S,18,FALSE)</f>
        <v>P</v>
      </c>
    </row>
    <row r="459" spans="1:19" ht="14.25" hidden="1">
      <c r="A459" s="17">
        <v>42899.662199074075</v>
      </c>
      <c r="B459">
        <v>184504</v>
      </c>
      <c r="C459" t="s">
        <v>2439</v>
      </c>
      <c r="D459" t="s">
        <v>2440</v>
      </c>
      <c r="F459" s="15">
        <v>846</v>
      </c>
      <c r="G459" t="s">
        <v>31</v>
      </c>
      <c r="H459" t="s">
        <v>31</v>
      </c>
      <c r="I459" t="s">
        <v>72</v>
      </c>
      <c r="J459" t="s">
        <v>45</v>
      </c>
      <c r="K459" t="s">
        <v>73</v>
      </c>
      <c r="L459" t="s">
        <v>3280</v>
      </c>
      <c r="M459" t="s">
        <v>3281</v>
      </c>
      <c r="N459">
        <f>VLOOKUP(B459,HIS退!B:F,5,FALSE)</f>
        <v>-846</v>
      </c>
      <c r="O459" t="str">
        <f t="shared" si="14"/>
        <v/>
      </c>
      <c r="P459" t="str">
        <f>VLOOKUP(B459,HIS退!B:I,8,FALSE)</f>
        <v>1</v>
      </c>
      <c r="Q459" s="38">
        <f>VLOOKUP(C459,招行退!B:D,3,FALSE)</f>
        <v>846</v>
      </c>
      <c r="R459" t="str">
        <f t="shared" si="15"/>
        <v/>
      </c>
      <c r="S459" t="str">
        <f>VLOOKUP(C459,招行退!B:S,18,FALSE)</f>
        <v>P</v>
      </c>
    </row>
    <row r="460" spans="1:19" s="40" customFormat="1" ht="14.25" hidden="1">
      <c r="A460" s="17">
        <v>42899.675358796296</v>
      </c>
      <c r="B460">
        <v>185126</v>
      </c>
      <c r="C460" t="s">
        <v>2442</v>
      </c>
      <c r="D460" t="s">
        <v>2443</v>
      </c>
      <c r="E460"/>
      <c r="F460" s="15">
        <v>10</v>
      </c>
      <c r="G460" t="s">
        <v>31</v>
      </c>
      <c r="H460" t="s">
        <v>31</v>
      </c>
      <c r="I460" t="s">
        <v>74</v>
      </c>
      <c r="J460" t="s">
        <v>2978</v>
      </c>
      <c r="K460" t="s">
        <v>73</v>
      </c>
      <c r="L460" t="s">
        <v>3282</v>
      </c>
      <c r="M460" t="s">
        <v>3283</v>
      </c>
      <c r="N460">
        <f>VLOOKUP(B460,HIS退!B:F,5,FALSE)</f>
        <v>-10</v>
      </c>
      <c r="O460" t="str">
        <f t="shared" si="14"/>
        <v/>
      </c>
      <c r="P460" t="str">
        <f>VLOOKUP(B460,HIS退!B:I,8,FALSE)</f>
        <v>9</v>
      </c>
      <c r="Q460" s="38">
        <f>VLOOKUP(C460,招行退!B:D,3,FALSE)</f>
        <v>10</v>
      </c>
      <c r="R460" t="str">
        <f t="shared" si="15"/>
        <v/>
      </c>
      <c r="S460" t="str">
        <f>VLOOKUP(C460,招行退!B:S,18,FALSE)</f>
        <v>R</v>
      </c>
    </row>
    <row r="461" spans="1:19" ht="14.25" hidden="1">
      <c r="A461" s="17">
        <v>42899.685787037037</v>
      </c>
      <c r="B461">
        <v>185556</v>
      </c>
      <c r="C461" t="s">
        <v>2445</v>
      </c>
      <c r="D461" t="s">
        <v>2446</v>
      </c>
      <c r="F461" s="15">
        <v>364</v>
      </c>
      <c r="G461" t="s">
        <v>31</v>
      </c>
      <c r="H461" t="s">
        <v>31</v>
      </c>
      <c r="I461" t="s">
        <v>72</v>
      </c>
      <c r="J461" t="s">
        <v>45</v>
      </c>
      <c r="K461" t="s">
        <v>73</v>
      </c>
      <c r="L461" t="s">
        <v>3284</v>
      </c>
      <c r="M461" t="s">
        <v>3285</v>
      </c>
      <c r="N461">
        <f>VLOOKUP(B461,HIS退!B:F,5,FALSE)</f>
        <v>-364</v>
      </c>
      <c r="O461" t="str">
        <f t="shared" si="14"/>
        <v/>
      </c>
      <c r="P461" t="str">
        <f>VLOOKUP(B461,HIS退!B:I,8,FALSE)</f>
        <v>1</v>
      </c>
      <c r="Q461" s="38">
        <f>VLOOKUP(C461,招行退!B:D,3,FALSE)</f>
        <v>364</v>
      </c>
      <c r="R461" t="str">
        <f t="shared" si="15"/>
        <v/>
      </c>
      <c r="S461" t="str">
        <f>VLOOKUP(C461,招行退!B:S,18,FALSE)</f>
        <v>P</v>
      </c>
    </row>
    <row r="462" spans="1:19" ht="14.25" hidden="1">
      <c r="A462" s="17">
        <v>42899.687916666669</v>
      </c>
      <c r="B462">
        <v>185665</v>
      </c>
      <c r="C462" t="s">
        <v>2448</v>
      </c>
      <c r="D462" t="s">
        <v>1221</v>
      </c>
      <c r="F462" s="15">
        <v>115</v>
      </c>
      <c r="G462" t="s">
        <v>31</v>
      </c>
      <c r="H462" t="s">
        <v>31</v>
      </c>
      <c r="I462" t="s">
        <v>72</v>
      </c>
      <c r="J462" t="s">
        <v>45</v>
      </c>
      <c r="K462" t="s">
        <v>73</v>
      </c>
      <c r="L462" t="s">
        <v>3286</v>
      </c>
      <c r="M462" t="s">
        <v>3287</v>
      </c>
      <c r="N462">
        <f>VLOOKUP(B462,HIS退!B:F,5,FALSE)</f>
        <v>-115</v>
      </c>
      <c r="O462" t="str">
        <f t="shared" si="14"/>
        <v/>
      </c>
      <c r="P462" t="str">
        <f>VLOOKUP(B462,HIS退!B:I,8,FALSE)</f>
        <v>1</v>
      </c>
      <c r="Q462" s="38">
        <f>VLOOKUP(C462,招行退!B:D,3,FALSE)</f>
        <v>115</v>
      </c>
      <c r="R462" t="str">
        <f t="shared" si="15"/>
        <v/>
      </c>
      <c r="S462" t="str">
        <f>VLOOKUP(C462,招行退!B:S,18,FALSE)</f>
        <v>P</v>
      </c>
    </row>
    <row r="463" spans="1:19" ht="14.25" hidden="1">
      <c r="A463" s="17">
        <v>42899.690300925926</v>
      </c>
      <c r="B463">
        <v>185796</v>
      </c>
      <c r="C463" t="s">
        <v>2449</v>
      </c>
      <c r="D463" t="s">
        <v>2450</v>
      </c>
      <c r="F463" s="15">
        <v>1000</v>
      </c>
      <c r="G463" t="s">
        <v>31</v>
      </c>
      <c r="H463" t="s">
        <v>31</v>
      </c>
      <c r="I463" t="s">
        <v>72</v>
      </c>
      <c r="J463" t="s">
        <v>45</v>
      </c>
      <c r="K463" t="s">
        <v>73</v>
      </c>
      <c r="L463" t="s">
        <v>3288</v>
      </c>
      <c r="M463" t="s">
        <v>3289</v>
      </c>
      <c r="N463">
        <f>VLOOKUP(B463,HIS退!B:F,5,FALSE)</f>
        <v>-1000</v>
      </c>
      <c r="O463" t="str">
        <f t="shared" si="14"/>
        <v/>
      </c>
      <c r="P463" t="str">
        <f>VLOOKUP(B463,HIS退!B:I,8,FALSE)</f>
        <v>1</v>
      </c>
      <c r="Q463" s="38">
        <f>VLOOKUP(C463,招行退!B:D,3,FALSE)</f>
        <v>1000</v>
      </c>
      <c r="R463" t="str">
        <f t="shared" si="15"/>
        <v/>
      </c>
      <c r="S463" t="str">
        <f>VLOOKUP(C463,招行退!B:S,18,FALSE)</f>
        <v>P</v>
      </c>
    </row>
    <row r="464" spans="1:19" ht="14.25" hidden="1">
      <c r="A464" s="17">
        <v>42899.700104166666</v>
      </c>
      <c r="B464">
        <v>186193</v>
      </c>
      <c r="C464" t="s">
        <v>2452</v>
      </c>
      <c r="D464" t="s">
        <v>2453</v>
      </c>
      <c r="F464" s="15">
        <v>192</v>
      </c>
      <c r="G464" t="s">
        <v>31</v>
      </c>
      <c r="H464" t="s">
        <v>31</v>
      </c>
      <c r="I464" t="s">
        <v>72</v>
      </c>
      <c r="J464" t="s">
        <v>45</v>
      </c>
      <c r="K464" t="s">
        <v>73</v>
      </c>
      <c r="L464" t="s">
        <v>3290</v>
      </c>
      <c r="M464" t="s">
        <v>3291</v>
      </c>
      <c r="N464">
        <f>VLOOKUP(B464,HIS退!B:F,5,FALSE)</f>
        <v>-192</v>
      </c>
      <c r="O464" t="str">
        <f t="shared" si="14"/>
        <v/>
      </c>
      <c r="P464" t="str">
        <f>VLOOKUP(B464,HIS退!B:I,8,FALSE)</f>
        <v>1</v>
      </c>
      <c r="Q464" s="38">
        <f>VLOOKUP(C464,招行退!B:D,3,FALSE)</f>
        <v>192</v>
      </c>
      <c r="R464" t="str">
        <f t="shared" si="15"/>
        <v/>
      </c>
      <c r="S464" t="str">
        <f>VLOOKUP(C464,招行退!B:S,18,FALSE)</f>
        <v>P</v>
      </c>
    </row>
    <row r="465" spans="1:19" ht="14.25" hidden="1">
      <c r="A465" s="17">
        <v>42899.710196759261</v>
      </c>
      <c r="B465">
        <v>186552</v>
      </c>
      <c r="C465" t="s">
        <v>2455</v>
      </c>
      <c r="D465" t="s">
        <v>2456</v>
      </c>
      <c r="F465" s="15">
        <v>582</v>
      </c>
      <c r="G465" t="s">
        <v>31</v>
      </c>
      <c r="H465" t="s">
        <v>31</v>
      </c>
      <c r="I465" t="s">
        <v>72</v>
      </c>
      <c r="J465" t="s">
        <v>45</v>
      </c>
      <c r="K465" t="s">
        <v>73</v>
      </c>
      <c r="L465" t="s">
        <v>3292</v>
      </c>
      <c r="M465" t="s">
        <v>3293</v>
      </c>
      <c r="N465">
        <f>VLOOKUP(B465,HIS退!B:F,5,FALSE)</f>
        <v>-582</v>
      </c>
      <c r="O465" t="str">
        <f t="shared" si="14"/>
        <v/>
      </c>
      <c r="P465" t="str">
        <f>VLOOKUP(B465,HIS退!B:I,8,FALSE)</f>
        <v>1</v>
      </c>
      <c r="Q465" s="38">
        <f>VLOOKUP(C465,招行退!B:D,3,FALSE)</f>
        <v>582</v>
      </c>
      <c r="R465" t="str">
        <f t="shared" si="15"/>
        <v/>
      </c>
      <c r="S465" t="str">
        <f>VLOOKUP(C465,招行退!B:S,18,FALSE)</f>
        <v>P</v>
      </c>
    </row>
    <row r="466" spans="1:19" ht="14.25" hidden="1">
      <c r="A466" s="17">
        <v>42899.712997685187</v>
      </c>
      <c r="B466">
        <v>186654</v>
      </c>
      <c r="C466" t="s">
        <v>2458</v>
      </c>
      <c r="D466" t="s">
        <v>2459</v>
      </c>
      <c r="F466" s="15">
        <v>1</v>
      </c>
      <c r="G466" t="s">
        <v>31</v>
      </c>
      <c r="H466" t="s">
        <v>31</v>
      </c>
      <c r="I466" t="s">
        <v>72</v>
      </c>
      <c r="J466" t="s">
        <v>45</v>
      </c>
      <c r="K466" t="s">
        <v>73</v>
      </c>
      <c r="L466" t="s">
        <v>3294</v>
      </c>
      <c r="M466" t="s">
        <v>3295</v>
      </c>
      <c r="N466">
        <f>VLOOKUP(B466,HIS退!B:F,5,FALSE)</f>
        <v>-1</v>
      </c>
      <c r="O466" t="str">
        <f t="shared" si="14"/>
        <v/>
      </c>
      <c r="P466" t="str">
        <f>VLOOKUP(B466,HIS退!B:I,8,FALSE)</f>
        <v>1</v>
      </c>
      <c r="Q466" s="38">
        <f>VLOOKUP(C466,招行退!B:D,3,FALSE)</f>
        <v>1</v>
      </c>
      <c r="R466" t="str">
        <f t="shared" si="15"/>
        <v/>
      </c>
      <c r="S466" t="str">
        <f>VLOOKUP(C466,招行退!B:S,18,FALSE)</f>
        <v>P</v>
      </c>
    </row>
    <row r="467" spans="1:19" ht="14.25" hidden="1">
      <c r="A467" s="17">
        <v>42899.719780092593</v>
      </c>
      <c r="B467">
        <v>186917</v>
      </c>
      <c r="C467" t="s">
        <v>2461</v>
      </c>
      <c r="D467" t="s">
        <v>2462</v>
      </c>
      <c r="F467" s="15">
        <v>555</v>
      </c>
      <c r="G467" t="s">
        <v>31</v>
      </c>
      <c r="H467" t="s">
        <v>31</v>
      </c>
      <c r="I467" t="s">
        <v>72</v>
      </c>
      <c r="J467" t="s">
        <v>45</v>
      </c>
      <c r="K467" t="s">
        <v>73</v>
      </c>
      <c r="L467" t="s">
        <v>3296</v>
      </c>
      <c r="M467" t="s">
        <v>3297</v>
      </c>
      <c r="N467">
        <f>VLOOKUP(B467,HIS退!B:F,5,FALSE)</f>
        <v>-555</v>
      </c>
      <c r="O467" t="str">
        <f t="shared" si="14"/>
        <v/>
      </c>
      <c r="P467" t="str">
        <f>VLOOKUP(B467,HIS退!B:I,8,FALSE)</f>
        <v>1</v>
      </c>
      <c r="Q467" s="38">
        <f>VLOOKUP(C467,招行退!B:D,3,FALSE)</f>
        <v>555</v>
      </c>
      <c r="R467" t="str">
        <f t="shared" si="15"/>
        <v/>
      </c>
      <c r="S467" t="str">
        <f>VLOOKUP(C467,招行退!B:S,18,FALSE)</f>
        <v>P</v>
      </c>
    </row>
    <row r="468" spans="1:19" ht="14.25" hidden="1">
      <c r="A468" s="17">
        <v>42899.763032407405</v>
      </c>
      <c r="B468">
        <v>187536</v>
      </c>
      <c r="C468" t="s">
        <v>2464</v>
      </c>
      <c r="D468" t="s">
        <v>2465</v>
      </c>
      <c r="F468" s="15">
        <v>157</v>
      </c>
      <c r="G468" t="s">
        <v>31</v>
      </c>
      <c r="H468" t="s">
        <v>31</v>
      </c>
      <c r="I468" t="s">
        <v>72</v>
      </c>
      <c r="J468" t="s">
        <v>45</v>
      </c>
      <c r="K468" t="s">
        <v>73</v>
      </c>
      <c r="L468" t="s">
        <v>3298</v>
      </c>
      <c r="M468" t="s">
        <v>3299</v>
      </c>
      <c r="N468">
        <f>VLOOKUP(B468,HIS退!B:F,5,FALSE)</f>
        <v>-157</v>
      </c>
      <c r="O468" t="str">
        <f t="shared" si="14"/>
        <v/>
      </c>
      <c r="P468" t="str">
        <f>VLOOKUP(B468,HIS退!B:I,8,FALSE)</f>
        <v>1</v>
      </c>
      <c r="Q468" s="38">
        <f>VLOOKUP(C468,招行退!B:D,3,FALSE)</f>
        <v>157</v>
      </c>
      <c r="R468" t="str">
        <f t="shared" si="15"/>
        <v/>
      </c>
      <c r="S468" t="str">
        <f>VLOOKUP(C468,招行退!B:S,18,FALSE)</f>
        <v>P</v>
      </c>
    </row>
    <row r="469" spans="1:19" ht="14.25" hidden="1">
      <c r="A469" s="17">
        <v>42899.764791666668</v>
      </c>
      <c r="B469">
        <v>187546</v>
      </c>
      <c r="C469" t="s">
        <v>2467</v>
      </c>
      <c r="D469" t="s">
        <v>2468</v>
      </c>
      <c r="F469" s="15">
        <v>100</v>
      </c>
      <c r="G469" t="s">
        <v>31</v>
      </c>
      <c r="H469" t="s">
        <v>31</v>
      </c>
      <c r="I469" t="s">
        <v>72</v>
      </c>
      <c r="J469" t="s">
        <v>45</v>
      </c>
      <c r="K469" t="s">
        <v>73</v>
      </c>
      <c r="L469" t="s">
        <v>3300</v>
      </c>
      <c r="M469" t="s">
        <v>3301</v>
      </c>
      <c r="N469">
        <f>VLOOKUP(B469,HIS退!B:F,5,FALSE)</f>
        <v>-100</v>
      </c>
      <c r="O469" t="str">
        <f t="shared" si="14"/>
        <v/>
      </c>
      <c r="P469" t="str">
        <f>VLOOKUP(B469,HIS退!B:I,8,FALSE)</f>
        <v>1</v>
      </c>
      <c r="Q469" s="38">
        <f>VLOOKUP(C469,招行退!B:D,3,FALSE)</f>
        <v>100</v>
      </c>
      <c r="R469" t="str">
        <f t="shared" si="15"/>
        <v/>
      </c>
      <c r="S469" t="str">
        <f>VLOOKUP(C469,招行退!B:S,18,FALSE)</f>
        <v>P</v>
      </c>
    </row>
    <row r="470" spans="1:19" ht="14.25" hidden="1">
      <c r="A470" s="17">
        <v>42899.764861111114</v>
      </c>
      <c r="B470">
        <v>187550</v>
      </c>
      <c r="C470" t="s">
        <v>2470</v>
      </c>
      <c r="D470" t="s">
        <v>2471</v>
      </c>
      <c r="F470" s="15">
        <v>655</v>
      </c>
      <c r="G470" t="s">
        <v>31</v>
      </c>
      <c r="H470" t="s">
        <v>31</v>
      </c>
      <c r="I470" t="s">
        <v>72</v>
      </c>
      <c r="J470" t="s">
        <v>45</v>
      </c>
      <c r="K470" t="s">
        <v>73</v>
      </c>
      <c r="L470" t="s">
        <v>3302</v>
      </c>
      <c r="M470" t="s">
        <v>3303</v>
      </c>
      <c r="N470">
        <f>VLOOKUP(B470,HIS退!B:F,5,FALSE)</f>
        <v>-655</v>
      </c>
      <c r="O470" t="str">
        <f t="shared" si="14"/>
        <v/>
      </c>
      <c r="P470" t="str">
        <f>VLOOKUP(B470,HIS退!B:I,8,FALSE)</f>
        <v>1</v>
      </c>
      <c r="Q470" s="38">
        <f>VLOOKUP(C470,招行退!B:D,3,FALSE)</f>
        <v>655</v>
      </c>
      <c r="R470" t="str">
        <f t="shared" si="15"/>
        <v/>
      </c>
      <c r="S470" t="str">
        <f>VLOOKUP(C470,招行退!B:S,18,FALSE)</f>
        <v>P</v>
      </c>
    </row>
    <row r="471" spans="1:19" ht="14.25" hidden="1">
      <c r="A471" s="17">
        <v>42899.767592592594</v>
      </c>
      <c r="B471">
        <v>187565</v>
      </c>
      <c r="C471" t="s">
        <v>2473</v>
      </c>
      <c r="D471" t="s">
        <v>953</v>
      </c>
      <c r="F471" s="15">
        <v>5599</v>
      </c>
      <c r="G471" t="s">
        <v>31</v>
      </c>
      <c r="H471" t="s">
        <v>31</v>
      </c>
      <c r="I471" t="s">
        <v>72</v>
      </c>
      <c r="J471" t="s">
        <v>45</v>
      </c>
      <c r="K471" t="s">
        <v>73</v>
      </c>
      <c r="L471" t="s">
        <v>3304</v>
      </c>
      <c r="M471" t="s">
        <v>3305</v>
      </c>
      <c r="N471">
        <f>VLOOKUP(B471,HIS退!B:F,5,FALSE)</f>
        <v>-5599</v>
      </c>
      <c r="O471" t="str">
        <f t="shared" si="14"/>
        <v/>
      </c>
      <c r="P471" t="str">
        <f>VLOOKUP(B471,HIS退!B:I,8,FALSE)</f>
        <v>1</v>
      </c>
      <c r="Q471" s="38">
        <f>VLOOKUP(C471,招行退!B:D,3,FALSE)</f>
        <v>5599</v>
      </c>
      <c r="R471" t="str">
        <f t="shared" si="15"/>
        <v/>
      </c>
      <c r="S471" t="str">
        <f>VLOOKUP(C471,招行退!B:S,18,FALSE)</f>
        <v>P</v>
      </c>
    </row>
    <row r="472" spans="1:19" ht="14.25" hidden="1">
      <c r="A472" s="17">
        <v>42899.768310185187</v>
      </c>
      <c r="B472">
        <v>187569</v>
      </c>
      <c r="C472" t="s">
        <v>2474</v>
      </c>
      <c r="D472" t="s">
        <v>967</v>
      </c>
      <c r="F472" s="15">
        <v>5819</v>
      </c>
      <c r="G472" t="s">
        <v>31</v>
      </c>
      <c r="H472" t="s">
        <v>31</v>
      </c>
      <c r="I472" t="s">
        <v>72</v>
      </c>
      <c r="J472" t="s">
        <v>45</v>
      </c>
      <c r="K472" t="s">
        <v>73</v>
      </c>
      <c r="L472" t="s">
        <v>3306</v>
      </c>
      <c r="M472" t="s">
        <v>3307</v>
      </c>
      <c r="N472">
        <f>VLOOKUP(B472,HIS退!B:F,5,FALSE)</f>
        <v>-5819</v>
      </c>
      <c r="O472" t="str">
        <f t="shared" si="14"/>
        <v/>
      </c>
      <c r="P472" t="str">
        <f>VLOOKUP(B472,HIS退!B:I,8,FALSE)</f>
        <v>1</v>
      </c>
      <c r="Q472" s="38">
        <f>VLOOKUP(C472,招行退!B:D,3,FALSE)</f>
        <v>5819</v>
      </c>
      <c r="R472" t="str">
        <f t="shared" si="15"/>
        <v/>
      </c>
      <c r="S472" t="str">
        <f>VLOOKUP(C472,招行退!B:S,18,FALSE)</f>
        <v>P</v>
      </c>
    </row>
    <row r="473" spans="1:19" s="40" customFormat="1" ht="14.25" hidden="1">
      <c r="A473" s="17">
        <v>42899.851006944446</v>
      </c>
      <c r="B473">
        <v>187809</v>
      </c>
      <c r="C473" t="s">
        <v>2475</v>
      </c>
      <c r="D473" t="s">
        <v>645</v>
      </c>
      <c r="E473"/>
      <c r="F473" s="15">
        <v>1</v>
      </c>
      <c r="G473" t="s">
        <v>31</v>
      </c>
      <c r="H473" t="s">
        <v>31</v>
      </c>
      <c r="I473" t="s">
        <v>74</v>
      </c>
      <c r="J473" t="s">
        <v>2978</v>
      </c>
      <c r="K473" t="s">
        <v>73</v>
      </c>
      <c r="L473" t="s">
        <v>3308</v>
      </c>
      <c r="M473" t="s">
        <v>3309</v>
      </c>
      <c r="N473">
        <f>VLOOKUP(B473,HIS退!B:F,5,FALSE)</f>
        <v>-1</v>
      </c>
      <c r="O473" t="str">
        <f t="shared" si="14"/>
        <v/>
      </c>
      <c r="P473" t="str">
        <f>VLOOKUP(B473,HIS退!B:I,8,FALSE)</f>
        <v>9</v>
      </c>
      <c r="Q473" s="38">
        <f>VLOOKUP(C473,招行退!B:D,3,FALSE)</f>
        <v>1</v>
      </c>
      <c r="R473" t="str">
        <f t="shared" si="15"/>
        <v/>
      </c>
      <c r="S473" t="str">
        <f>VLOOKUP(C473,招行退!B:S,18,FALSE)</f>
        <v>R</v>
      </c>
    </row>
    <row r="474" spans="1:19" ht="14.25" hidden="1">
      <c r="A474" s="17">
        <v>42899.852303240739</v>
      </c>
      <c r="B474">
        <v>187814</v>
      </c>
      <c r="C474" t="s">
        <v>2476</v>
      </c>
      <c r="D474" t="s">
        <v>2477</v>
      </c>
      <c r="F474" s="15">
        <v>294</v>
      </c>
      <c r="G474" t="s">
        <v>31</v>
      </c>
      <c r="H474" t="s">
        <v>31</v>
      </c>
      <c r="I474" t="s">
        <v>72</v>
      </c>
      <c r="J474" t="s">
        <v>45</v>
      </c>
      <c r="K474" t="s">
        <v>73</v>
      </c>
      <c r="L474" t="s">
        <v>3310</v>
      </c>
      <c r="M474" t="s">
        <v>3311</v>
      </c>
      <c r="N474">
        <f>VLOOKUP(B474,HIS退!B:F,5,FALSE)</f>
        <v>-294</v>
      </c>
      <c r="O474" t="str">
        <f t="shared" si="14"/>
        <v/>
      </c>
      <c r="P474" t="str">
        <f>VLOOKUP(B474,HIS退!B:I,8,FALSE)</f>
        <v>1</v>
      </c>
      <c r="Q474" s="38">
        <f>VLOOKUP(C474,招行退!B:D,3,FALSE)</f>
        <v>294</v>
      </c>
      <c r="R474" t="str">
        <f t="shared" si="15"/>
        <v/>
      </c>
      <c r="S474" t="str">
        <f>VLOOKUP(C474,招行退!B:S,18,FALSE)</f>
        <v>P</v>
      </c>
    </row>
    <row r="475" spans="1:19" ht="14.25" hidden="1">
      <c r="A475" s="17">
        <v>42900.345937500002</v>
      </c>
      <c r="B475">
        <v>189601</v>
      </c>
      <c r="C475" t="s">
        <v>2479</v>
      </c>
      <c r="D475" t="s">
        <v>2480</v>
      </c>
      <c r="F475" s="15">
        <v>1000</v>
      </c>
      <c r="G475" t="s">
        <v>31</v>
      </c>
      <c r="H475" t="s">
        <v>31</v>
      </c>
      <c r="I475" t="s">
        <v>72</v>
      </c>
      <c r="J475" t="s">
        <v>45</v>
      </c>
      <c r="K475" t="s">
        <v>73</v>
      </c>
      <c r="L475" t="s">
        <v>3312</v>
      </c>
      <c r="M475" t="s">
        <v>3313</v>
      </c>
      <c r="N475">
        <f>VLOOKUP(B475,HIS退!B:F,5,FALSE)</f>
        <v>-1000</v>
      </c>
      <c r="O475" t="str">
        <f t="shared" si="14"/>
        <v/>
      </c>
      <c r="P475" t="str">
        <f>VLOOKUP(B475,HIS退!B:I,8,FALSE)</f>
        <v>1</v>
      </c>
      <c r="Q475" s="38">
        <f>VLOOKUP(C475,招行退!B:D,3,FALSE)</f>
        <v>1000</v>
      </c>
      <c r="R475" t="str">
        <f t="shared" si="15"/>
        <v/>
      </c>
      <c r="S475" t="str">
        <f>VLOOKUP(C475,招行退!B:S,18,FALSE)</f>
        <v>P</v>
      </c>
    </row>
    <row r="476" spans="1:19" ht="14.25" hidden="1">
      <c r="A476" s="17">
        <v>42900.362557870372</v>
      </c>
      <c r="B476">
        <v>190835</v>
      </c>
      <c r="C476" t="s">
        <v>2482</v>
      </c>
      <c r="D476" t="s">
        <v>1998</v>
      </c>
      <c r="F476" s="15">
        <v>3000</v>
      </c>
      <c r="G476" t="s">
        <v>31</v>
      </c>
      <c r="H476" t="s">
        <v>31</v>
      </c>
      <c r="I476" t="s">
        <v>72</v>
      </c>
      <c r="J476" t="s">
        <v>45</v>
      </c>
      <c r="K476" t="s">
        <v>73</v>
      </c>
      <c r="L476" t="s">
        <v>3314</v>
      </c>
      <c r="M476" t="s">
        <v>3315</v>
      </c>
      <c r="N476">
        <f>VLOOKUP(B476,HIS退!B:F,5,FALSE)</f>
        <v>-3000</v>
      </c>
      <c r="O476" t="str">
        <f t="shared" si="14"/>
        <v/>
      </c>
      <c r="P476" t="str">
        <f>VLOOKUP(B476,HIS退!B:I,8,FALSE)</f>
        <v>1</v>
      </c>
      <c r="Q476" s="38">
        <f>VLOOKUP(C476,招行退!B:D,3,FALSE)</f>
        <v>3000</v>
      </c>
      <c r="R476" t="str">
        <f t="shared" si="15"/>
        <v/>
      </c>
      <c r="S476" t="str">
        <f>VLOOKUP(C476,招行退!B:S,18,FALSE)</f>
        <v>P</v>
      </c>
    </row>
    <row r="477" spans="1:19" ht="14.25" hidden="1">
      <c r="A477" s="17">
        <v>42900.391562500001</v>
      </c>
      <c r="B477">
        <v>193413</v>
      </c>
      <c r="D477" t="s">
        <v>2483</v>
      </c>
      <c r="F477" s="15">
        <v>3000</v>
      </c>
      <c r="G477" t="s">
        <v>31</v>
      </c>
      <c r="H477" t="s">
        <v>31</v>
      </c>
      <c r="I477" t="s">
        <v>74</v>
      </c>
      <c r="J477" t="s">
        <v>71</v>
      </c>
      <c r="K477" t="s">
        <v>73</v>
      </c>
      <c r="L477" t="s">
        <v>3316</v>
      </c>
      <c r="M477" s="19" t="s">
        <v>4476</v>
      </c>
      <c r="N477">
        <f>VLOOKUP(B477,HIS退!B:F,5,FALSE)</f>
        <v>-3000</v>
      </c>
      <c r="O477" t="str">
        <f t="shared" si="14"/>
        <v/>
      </c>
      <c r="P477" t="str">
        <f>VLOOKUP(B477,HIS退!B:I,8,FALSE)</f>
        <v>9</v>
      </c>
      <c r="Q477" s="38" t="e">
        <f>VLOOKUP(C477,招行退!B:D,3,FALSE)</f>
        <v>#N/A</v>
      </c>
      <c r="R477" t="e">
        <f t="shared" si="15"/>
        <v>#N/A</v>
      </c>
      <c r="S477" t="e">
        <f>VLOOKUP(C477,招行退!B:S,18,FALSE)</f>
        <v>#N/A</v>
      </c>
    </row>
    <row r="478" spans="1:19" ht="14.25" hidden="1">
      <c r="A478" s="17">
        <v>42900.392291666663</v>
      </c>
      <c r="B478">
        <v>0</v>
      </c>
      <c r="D478" t="s">
        <v>2483</v>
      </c>
      <c r="F478" s="15">
        <v>3000</v>
      </c>
      <c r="G478" t="s">
        <v>31</v>
      </c>
      <c r="H478" t="s">
        <v>31</v>
      </c>
      <c r="I478" t="s">
        <v>75</v>
      </c>
      <c r="J478" t="s">
        <v>75</v>
      </c>
      <c r="K478" t="s">
        <v>73</v>
      </c>
      <c r="L478" t="s">
        <v>3317</v>
      </c>
      <c r="M478" t="s">
        <v>3318</v>
      </c>
      <c r="N478" t="e">
        <f>VLOOKUP(B478,HIS退!B:F,5,FALSE)</f>
        <v>#N/A</v>
      </c>
      <c r="O478" t="e">
        <f t="shared" si="14"/>
        <v>#N/A</v>
      </c>
      <c r="P478" t="e">
        <f>VLOOKUP(B478,HIS退!B:I,8,FALSE)</f>
        <v>#N/A</v>
      </c>
      <c r="Q478" s="38" t="e">
        <f>VLOOKUP(C478,招行退!B:D,3,FALSE)</f>
        <v>#N/A</v>
      </c>
      <c r="R478" t="e">
        <f t="shared" si="15"/>
        <v>#N/A</v>
      </c>
      <c r="S478" t="e">
        <f>VLOOKUP(C478,招行退!B:S,18,FALSE)</f>
        <v>#N/A</v>
      </c>
    </row>
    <row r="479" spans="1:19" ht="14.25" hidden="1">
      <c r="A479" s="17">
        <v>42900.407233796293</v>
      </c>
      <c r="B479">
        <v>194826</v>
      </c>
      <c r="C479" t="s">
        <v>2485</v>
      </c>
      <c r="D479" t="s">
        <v>2486</v>
      </c>
      <c r="F479" s="15">
        <v>342</v>
      </c>
      <c r="G479" t="s">
        <v>31</v>
      </c>
      <c r="H479" t="s">
        <v>31</v>
      </c>
      <c r="I479" t="s">
        <v>72</v>
      </c>
      <c r="J479" t="s">
        <v>45</v>
      </c>
      <c r="K479" t="s">
        <v>73</v>
      </c>
      <c r="L479" t="s">
        <v>3319</v>
      </c>
      <c r="M479" t="s">
        <v>3320</v>
      </c>
      <c r="N479">
        <f>VLOOKUP(B479,HIS退!B:F,5,FALSE)</f>
        <v>-342</v>
      </c>
      <c r="O479" t="str">
        <f t="shared" si="14"/>
        <v/>
      </c>
      <c r="P479" t="str">
        <f>VLOOKUP(B479,HIS退!B:I,8,FALSE)</f>
        <v>1</v>
      </c>
      <c r="Q479" s="38">
        <f>VLOOKUP(C479,招行退!B:D,3,FALSE)</f>
        <v>342</v>
      </c>
      <c r="R479" t="str">
        <f t="shared" si="15"/>
        <v/>
      </c>
      <c r="S479" t="str">
        <f>VLOOKUP(C479,招行退!B:S,18,FALSE)</f>
        <v>P</v>
      </c>
    </row>
    <row r="480" spans="1:19" ht="14.25" hidden="1">
      <c r="A480" s="17">
        <v>42900.410081018519</v>
      </c>
      <c r="B480">
        <v>195059</v>
      </c>
      <c r="C480" t="s">
        <v>2488</v>
      </c>
      <c r="D480" t="s">
        <v>2489</v>
      </c>
      <c r="F480" s="15">
        <v>447</v>
      </c>
      <c r="G480" t="s">
        <v>31</v>
      </c>
      <c r="H480" t="s">
        <v>31</v>
      </c>
      <c r="I480" t="s">
        <v>72</v>
      </c>
      <c r="J480" t="s">
        <v>45</v>
      </c>
      <c r="K480" t="s">
        <v>73</v>
      </c>
      <c r="L480" t="s">
        <v>3321</v>
      </c>
      <c r="M480" t="s">
        <v>3322</v>
      </c>
      <c r="N480">
        <f>VLOOKUP(B480,HIS退!B:F,5,FALSE)</f>
        <v>-447</v>
      </c>
      <c r="O480" t="str">
        <f t="shared" si="14"/>
        <v/>
      </c>
      <c r="P480" t="str">
        <f>VLOOKUP(B480,HIS退!B:I,8,FALSE)</f>
        <v>1</v>
      </c>
      <c r="Q480" s="38">
        <f>VLOOKUP(C480,招行退!B:D,3,FALSE)</f>
        <v>447</v>
      </c>
      <c r="R480" t="str">
        <f t="shared" si="15"/>
        <v/>
      </c>
      <c r="S480" t="str">
        <f>VLOOKUP(C480,招行退!B:S,18,FALSE)</f>
        <v>P</v>
      </c>
    </row>
    <row r="481" spans="1:19" ht="14.25" hidden="1">
      <c r="A481" s="17">
        <v>42900.424942129626</v>
      </c>
      <c r="B481">
        <v>196266</v>
      </c>
      <c r="C481" t="s">
        <v>2491</v>
      </c>
      <c r="D481" t="s">
        <v>2492</v>
      </c>
      <c r="F481" s="15">
        <v>1000</v>
      </c>
      <c r="G481" t="s">
        <v>31</v>
      </c>
      <c r="H481" t="s">
        <v>31</v>
      </c>
      <c r="I481" t="s">
        <v>72</v>
      </c>
      <c r="J481" t="s">
        <v>45</v>
      </c>
      <c r="K481" t="s">
        <v>73</v>
      </c>
      <c r="L481" t="s">
        <v>3323</v>
      </c>
      <c r="M481" t="s">
        <v>3324</v>
      </c>
      <c r="N481">
        <f>VLOOKUP(B481,HIS退!B:F,5,FALSE)</f>
        <v>-1000</v>
      </c>
      <c r="O481" t="str">
        <f t="shared" si="14"/>
        <v/>
      </c>
      <c r="P481" t="str">
        <f>VLOOKUP(B481,HIS退!B:I,8,FALSE)</f>
        <v>1</v>
      </c>
      <c r="Q481" s="38">
        <f>VLOOKUP(C481,招行退!B:D,3,FALSE)</f>
        <v>1000</v>
      </c>
      <c r="R481" t="str">
        <f t="shared" si="15"/>
        <v/>
      </c>
      <c r="S481" t="str">
        <f>VLOOKUP(C481,招行退!B:S,18,FALSE)</f>
        <v>P</v>
      </c>
    </row>
    <row r="482" spans="1:19" ht="14.25" hidden="1">
      <c r="A482" s="17">
        <v>42900.426203703704</v>
      </c>
      <c r="B482">
        <v>196364</v>
      </c>
      <c r="C482" t="s">
        <v>2494</v>
      </c>
      <c r="D482" t="s">
        <v>2495</v>
      </c>
      <c r="F482" s="15">
        <v>1994</v>
      </c>
      <c r="G482" t="s">
        <v>31</v>
      </c>
      <c r="H482" t="s">
        <v>31</v>
      </c>
      <c r="I482" t="s">
        <v>72</v>
      </c>
      <c r="J482" t="s">
        <v>45</v>
      </c>
      <c r="K482" t="s">
        <v>73</v>
      </c>
      <c r="L482" t="s">
        <v>3325</v>
      </c>
      <c r="M482" t="s">
        <v>3326</v>
      </c>
      <c r="N482">
        <f>VLOOKUP(B482,HIS退!B:F,5,FALSE)</f>
        <v>-1994</v>
      </c>
      <c r="O482" t="str">
        <f t="shared" si="14"/>
        <v/>
      </c>
      <c r="P482" t="str">
        <f>VLOOKUP(B482,HIS退!B:I,8,FALSE)</f>
        <v>1</v>
      </c>
      <c r="Q482" s="38">
        <f>VLOOKUP(C482,招行退!B:D,3,FALSE)</f>
        <v>1994</v>
      </c>
      <c r="R482" t="str">
        <f t="shared" si="15"/>
        <v/>
      </c>
      <c r="S482" t="str">
        <f>VLOOKUP(C482,招行退!B:S,18,FALSE)</f>
        <v>P</v>
      </c>
    </row>
    <row r="483" spans="1:19" ht="14.25" hidden="1">
      <c r="A483" s="17">
        <v>42900.427372685182</v>
      </c>
      <c r="B483">
        <v>196457</v>
      </c>
      <c r="C483" t="s">
        <v>2497</v>
      </c>
      <c r="D483" t="s">
        <v>2498</v>
      </c>
      <c r="F483" s="15">
        <v>980</v>
      </c>
      <c r="G483" t="s">
        <v>31</v>
      </c>
      <c r="H483" t="s">
        <v>31</v>
      </c>
      <c r="I483" t="s">
        <v>72</v>
      </c>
      <c r="J483" t="s">
        <v>45</v>
      </c>
      <c r="K483" t="s">
        <v>73</v>
      </c>
      <c r="L483" t="s">
        <v>3327</v>
      </c>
      <c r="M483" t="s">
        <v>3328</v>
      </c>
      <c r="N483">
        <f>VLOOKUP(B483,HIS退!B:F,5,FALSE)</f>
        <v>-980</v>
      </c>
      <c r="O483" t="str">
        <f t="shared" si="14"/>
        <v/>
      </c>
      <c r="P483" t="str">
        <f>VLOOKUP(B483,HIS退!B:I,8,FALSE)</f>
        <v>1</v>
      </c>
      <c r="Q483" s="38">
        <f>VLOOKUP(C483,招行退!B:D,3,FALSE)</f>
        <v>980</v>
      </c>
      <c r="R483" t="str">
        <f t="shared" si="15"/>
        <v/>
      </c>
      <c r="S483" t="str">
        <f>VLOOKUP(C483,招行退!B:S,18,FALSE)</f>
        <v>P</v>
      </c>
    </row>
    <row r="484" spans="1:19" ht="14.25" hidden="1">
      <c r="A484" s="17">
        <v>42900.42931712963</v>
      </c>
      <c r="B484">
        <v>196634</v>
      </c>
      <c r="C484" t="s">
        <v>2500</v>
      </c>
      <c r="D484" t="s">
        <v>2501</v>
      </c>
      <c r="F484" s="15">
        <v>1000</v>
      </c>
      <c r="G484" t="s">
        <v>31</v>
      </c>
      <c r="H484" t="s">
        <v>31</v>
      </c>
      <c r="I484" t="s">
        <v>72</v>
      </c>
      <c r="J484" t="s">
        <v>45</v>
      </c>
      <c r="K484" t="s">
        <v>73</v>
      </c>
      <c r="L484" t="s">
        <v>3329</v>
      </c>
      <c r="M484" t="s">
        <v>3330</v>
      </c>
      <c r="N484">
        <f>VLOOKUP(B484,HIS退!B:F,5,FALSE)</f>
        <v>-1000</v>
      </c>
      <c r="O484" t="str">
        <f t="shared" si="14"/>
        <v/>
      </c>
      <c r="P484" t="str">
        <f>VLOOKUP(B484,HIS退!B:I,8,FALSE)</f>
        <v>1</v>
      </c>
      <c r="Q484" s="38">
        <f>VLOOKUP(C484,招行退!B:D,3,FALSE)</f>
        <v>1000</v>
      </c>
      <c r="R484" t="str">
        <f t="shared" si="15"/>
        <v/>
      </c>
      <c r="S484" t="str">
        <f>VLOOKUP(C484,招行退!B:S,18,FALSE)</f>
        <v>P</v>
      </c>
    </row>
    <row r="485" spans="1:19" ht="14.25" hidden="1">
      <c r="A485" s="17">
        <v>42900.438576388886</v>
      </c>
      <c r="B485">
        <v>197323</v>
      </c>
      <c r="C485" t="s">
        <v>2503</v>
      </c>
      <c r="D485" t="s">
        <v>2504</v>
      </c>
      <c r="F485" s="15">
        <v>991</v>
      </c>
      <c r="G485" t="s">
        <v>31</v>
      </c>
      <c r="H485" t="s">
        <v>31</v>
      </c>
      <c r="I485" t="s">
        <v>72</v>
      </c>
      <c r="J485" t="s">
        <v>45</v>
      </c>
      <c r="K485" t="s">
        <v>73</v>
      </c>
      <c r="L485" t="s">
        <v>3331</v>
      </c>
      <c r="M485" t="s">
        <v>3332</v>
      </c>
      <c r="N485">
        <f>VLOOKUP(B485,HIS退!B:F,5,FALSE)</f>
        <v>-991</v>
      </c>
      <c r="O485" t="str">
        <f t="shared" si="14"/>
        <v/>
      </c>
      <c r="P485" t="str">
        <f>VLOOKUP(B485,HIS退!B:I,8,FALSE)</f>
        <v>1</v>
      </c>
      <c r="Q485" s="38">
        <f>VLOOKUP(C485,招行退!B:D,3,FALSE)</f>
        <v>991</v>
      </c>
      <c r="R485" t="str">
        <f t="shared" si="15"/>
        <v/>
      </c>
      <c r="S485" t="str">
        <f>VLOOKUP(C485,招行退!B:S,18,FALSE)</f>
        <v>P</v>
      </c>
    </row>
    <row r="486" spans="1:19" ht="14.25" hidden="1">
      <c r="A486" s="17">
        <v>42900.443460648145</v>
      </c>
      <c r="B486">
        <v>197622</v>
      </c>
      <c r="C486" t="s">
        <v>2506</v>
      </c>
      <c r="D486" t="s">
        <v>2507</v>
      </c>
      <c r="F486" s="15">
        <v>247</v>
      </c>
      <c r="G486" t="s">
        <v>53</v>
      </c>
      <c r="H486" t="s">
        <v>31</v>
      </c>
      <c r="I486" t="s">
        <v>72</v>
      </c>
      <c r="J486" t="s">
        <v>45</v>
      </c>
      <c r="K486" t="s">
        <v>73</v>
      </c>
      <c r="L486" t="s">
        <v>3333</v>
      </c>
      <c r="M486" t="s">
        <v>3334</v>
      </c>
      <c r="N486">
        <f>VLOOKUP(B486,HIS退!B:F,5,FALSE)</f>
        <v>-247</v>
      </c>
      <c r="O486" t="str">
        <f t="shared" si="14"/>
        <v/>
      </c>
      <c r="P486" t="str">
        <f>VLOOKUP(B486,HIS退!B:I,8,FALSE)</f>
        <v>1</v>
      </c>
      <c r="Q486" s="38">
        <f>VLOOKUP(C486,招行退!B:D,3,FALSE)</f>
        <v>247</v>
      </c>
      <c r="R486" t="str">
        <f t="shared" si="15"/>
        <v/>
      </c>
      <c r="S486" t="str">
        <f>VLOOKUP(C486,招行退!B:S,18,FALSE)</f>
        <v>P</v>
      </c>
    </row>
    <row r="487" spans="1:19" ht="14.25" hidden="1">
      <c r="A487" s="17">
        <v>42900.448819444442</v>
      </c>
      <c r="B487">
        <v>198006</v>
      </c>
      <c r="C487" t="s">
        <v>2509</v>
      </c>
      <c r="D487" t="s">
        <v>2510</v>
      </c>
      <c r="F487" s="15">
        <v>500</v>
      </c>
      <c r="G487" t="s">
        <v>31</v>
      </c>
      <c r="H487" t="s">
        <v>31</v>
      </c>
      <c r="I487" t="s">
        <v>72</v>
      </c>
      <c r="J487" t="s">
        <v>45</v>
      </c>
      <c r="K487" t="s">
        <v>73</v>
      </c>
      <c r="L487" t="s">
        <v>3335</v>
      </c>
      <c r="M487" t="s">
        <v>3336</v>
      </c>
      <c r="N487">
        <f>VLOOKUP(B487,HIS退!B:F,5,FALSE)</f>
        <v>-500</v>
      </c>
      <c r="O487" t="str">
        <f t="shared" si="14"/>
        <v/>
      </c>
      <c r="P487" t="str">
        <f>VLOOKUP(B487,HIS退!B:I,8,FALSE)</f>
        <v>1</v>
      </c>
      <c r="Q487" s="38">
        <f>VLOOKUP(C487,招行退!B:D,3,FALSE)</f>
        <v>500</v>
      </c>
      <c r="R487" t="str">
        <f t="shared" si="15"/>
        <v/>
      </c>
      <c r="S487" t="str">
        <f>VLOOKUP(C487,招行退!B:S,18,FALSE)</f>
        <v>P</v>
      </c>
    </row>
    <row r="488" spans="1:19" ht="14.25" hidden="1">
      <c r="A488" s="17">
        <v>42900.451932870368</v>
      </c>
      <c r="B488">
        <v>198253</v>
      </c>
      <c r="C488" t="s">
        <v>2512</v>
      </c>
      <c r="D488" t="s">
        <v>2513</v>
      </c>
      <c r="F488" s="15">
        <v>28</v>
      </c>
      <c r="G488" t="s">
        <v>31</v>
      </c>
      <c r="H488" t="s">
        <v>31</v>
      </c>
      <c r="I488" t="s">
        <v>72</v>
      </c>
      <c r="J488" t="s">
        <v>45</v>
      </c>
      <c r="K488" t="s">
        <v>73</v>
      </c>
      <c r="L488" t="s">
        <v>3337</v>
      </c>
      <c r="M488" t="s">
        <v>3338</v>
      </c>
      <c r="N488">
        <f>VLOOKUP(B488,HIS退!B:F,5,FALSE)</f>
        <v>-28</v>
      </c>
      <c r="O488" t="str">
        <f t="shared" si="14"/>
        <v/>
      </c>
      <c r="P488" t="str">
        <f>VLOOKUP(B488,HIS退!B:I,8,FALSE)</f>
        <v>1</v>
      </c>
      <c r="Q488" s="38">
        <f>VLOOKUP(C488,招行退!B:D,3,FALSE)</f>
        <v>28</v>
      </c>
      <c r="R488" t="str">
        <f t="shared" si="15"/>
        <v/>
      </c>
      <c r="S488" t="str">
        <f>VLOOKUP(C488,招行退!B:S,18,FALSE)</f>
        <v>P</v>
      </c>
    </row>
    <row r="489" spans="1:19" ht="14.25" hidden="1">
      <c r="A489" s="17">
        <v>42900.461828703701</v>
      </c>
      <c r="B489">
        <v>198989</v>
      </c>
      <c r="C489" t="s">
        <v>2515</v>
      </c>
      <c r="D489" t="s">
        <v>2516</v>
      </c>
      <c r="F489" s="15">
        <v>113</v>
      </c>
      <c r="G489" t="s">
        <v>31</v>
      </c>
      <c r="H489" t="s">
        <v>31</v>
      </c>
      <c r="I489" t="s">
        <v>72</v>
      </c>
      <c r="J489" t="s">
        <v>45</v>
      </c>
      <c r="K489" t="s">
        <v>73</v>
      </c>
      <c r="L489" t="s">
        <v>3339</v>
      </c>
      <c r="M489" t="s">
        <v>3340</v>
      </c>
      <c r="N489">
        <f>VLOOKUP(B489,HIS退!B:F,5,FALSE)</f>
        <v>-113</v>
      </c>
      <c r="O489" t="str">
        <f t="shared" si="14"/>
        <v/>
      </c>
      <c r="P489" t="str">
        <f>VLOOKUP(B489,HIS退!B:I,8,FALSE)</f>
        <v>1</v>
      </c>
      <c r="Q489" s="38">
        <f>VLOOKUP(C489,招行退!B:D,3,FALSE)</f>
        <v>113</v>
      </c>
      <c r="R489" t="str">
        <f t="shared" si="15"/>
        <v/>
      </c>
      <c r="S489" t="str">
        <f>VLOOKUP(C489,招行退!B:S,18,FALSE)</f>
        <v>P</v>
      </c>
    </row>
    <row r="490" spans="1:19" ht="14.25" hidden="1">
      <c r="A490" s="17">
        <v>42900.462893518517</v>
      </c>
      <c r="B490">
        <v>199069</v>
      </c>
      <c r="C490" t="s">
        <v>3341</v>
      </c>
      <c r="D490" t="s">
        <v>2518</v>
      </c>
      <c r="F490" s="15">
        <v>958</v>
      </c>
      <c r="G490" t="s">
        <v>31</v>
      </c>
      <c r="H490" t="s">
        <v>31</v>
      </c>
      <c r="I490" t="s">
        <v>74</v>
      </c>
      <c r="J490" t="s">
        <v>71</v>
      </c>
      <c r="K490" t="s">
        <v>73</v>
      </c>
      <c r="L490" t="s">
        <v>3342</v>
      </c>
      <c r="M490" t="s">
        <v>3343</v>
      </c>
      <c r="N490">
        <f>VLOOKUP(B490,HIS退!B:F,5,FALSE)</f>
        <v>-958</v>
      </c>
      <c r="O490" t="str">
        <f t="shared" si="14"/>
        <v/>
      </c>
      <c r="P490" t="str">
        <f>VLOOKUP(B490,HIS退!B:I,8,FALSE)</f>
        <v>9</v>
      </c>
      <c r="Q490" s="38">
        <f>VLOOKUP(C490,招行退!B:D,3,FALSE)</f>
        <v>958</v>
      </c>
      <c r="R490" t="str">
        <f t="shared" si="15"/>
        <v/>
      </c>
      <c r="S490" t="str">
        <f>VLOOKUP(C490,招行退!B:S,18,FALSE)</f>
        <v>R</v>
      </c>
    </row>
    <row r="491" spans="1:19" ht="14.25" hidden="1">
      <c r="A491" s="17">
        <v>42900.46503472222</v>
      </c>
      <c r="B491">
        <v>199195</v>
      </c>
      <c r="C491" t="s">
        <v>3344</v>
      </c>
      <c r="D491" t="s">
        <v>1395</v>
      </c>
      <c r="F491" s="15">
        <v>7944</v>
      </c>
      <c r="G491" t="s">
        <v>31</v>
      </c>
      <c r="H491" t="s">
        <v>31</v>
      </c>
      <c r="I491" t="s">
        <v>74</v>
      </c>
      <c r="J491" t="s">
        <v>71</v>
      </c>
      <c r="K491" t="s">
        <v>73</v>
      </c>
      <c r="L491" t="s">
        <v>3345</v>
      </c>
      <c r="M491" t="s">
        <v>3346</v>
      </c>
      <c r="N491">
        <f>VLOOKUP(B491,HIS退!B:F,5,FALSE)</f>
        <v>-7944</v>
      </c>
      <c r="O491" t="str">
        <f t="shared" si="14"/>
        <v/>
      </c>
      <c r="P491" t="str">
        <f>VLOOKUP(B491,HIS退!B:I,8,FALSE)</f>
        <v>9</v>
      </c>
      <c r="Q491" s="38">
        <f>VLOOKUP(C491,招行退!B:D,3,FALSE)</f>
        <v>7944</v>
      </c>
      <c r="R491" t="str">
        <f t="shared" si="15"/>
        <v/>
      </c>
      <c r="S491" t="str">
        <f>VLOOKUP(C491,招行退!B:S,18,FALSE)</f>
        <v>R</v>
      </c>
    </row>
    <row r="492" spans="1:19" ht="14.25" hidden="1">
      <c r="A492" s="17">
        <v>42900.470775462964</v>
      </c>
      <c r="B492">
        <v>199592</v>
      </c>
      <c r="C492" t="s">
        <v>3347</v>
      </c>
      <c r="D492" t="s">
        <v>2520</v>
      </c>
      <c r="F492" s="15">
        <v>357</v>
      </c>
      <c r="G492" t="s">
        <v>31</v>
      </c>
      <c r="H492" t="s">
        <v>31</v>
      </c>
      <c r="I492" t="s">
        <v>74</v>
      </c>
      <c r="J492" t="s">
        <v>71</v>
      </c>
      <c r="K492" t="s">
        <v>73</v>
      </c>
      <c r="L492" t="s">
        <v>3348</v>
      </c>
      <c r="M492" t="s">
        <v>3349</v>
      </c>
      <c r="N492">
        <f>VLOOKUP(B492,HIS退!B:F,5,FALSE)</f>
        <v>-357</v>
      </c>
      <c r="O492" t="str">
        <f t="shared" si="14"/>
        <v/>
      </c>
      <c r="P492" t="str">
        <f>VLOOKUP(B492,HIS退!B:I,8,FALSE)</f>
        <v>9</v>
      </c>
      <c r="Q492" s="38">
        <f>VLOOKUP(C492,招行退!B:D,3,FALSE)</f>
        <v>357</v>
      </c>
      <c r="R492" t="str">
        <f t="shared" si="15"/>
        <v/>
      </c>
      <c r="S492" t="str">
        <f>VLOOKUP(C492,招行退!B:S,18,FALSE)</f>
        <v>R</v>
      </c>
    </row>
    <row r="493" spans="1:19" ht="14.25" hidden="1">
      <c r="A493" s="17">
        <v>42900.471388888887</v>
      </c>
      <c r="B493">
        <v>199619</v>
      </c>
      <c r="C493" t="s">
        <v>3350</v>
      </c>
      <c r="D493" t="s">
        <v>2522</v>
      </c>
      <c r="F493" s="15">
        <v>517</v>
      </c>
      <c r="G493" t="s">
        <v>31</v>
      </c>
      <c r="H493" t="s">
        <v>31</v>
      </c>
      <c r="I493" t="s">
        <v>74</v>
      </c>
      <c r="J493" t="s">
        <v>71</v>
      </c>
      <c r="K493" t="s">
        <v>73</v>
      </c>
      <c r="L493" t="s">
        <v>3351</v>
      </c>
      <c r="M493" t="s">
        <v>3352</v>
      </c>
      <c r="N493">
        <f>VLOOKUP(B493,HIS退!B:F,5,FALSE)</f>
        <v>-517</v>
      </c>
      <c r="O493" t="str">
        <f t="shared" si="14"/>
        <v/>
      </c>
      <c r="P493" t="str">
        <f>VLOOKUP(B493,HIS退!B:I,8,FALSE)</f>
        <v>9</v>
      </c>
      <c r="Q493" s="38">
        <f>VLOOKUP(C493,招行退!B:D,3,FALSE)</f>
        <v>517</v>
      </c>
      <c r="R493" t="str">
        <f t="shared" si="15"/>
        <v/>
      </c>
      <c r="S493" t="str">
        <f>VLOOKUP(C493,招行退!B:S,18,FALSE)</f>
        <v>R</v>
      </c>
    </row>
    <row r="494" spans="1:19" ht="14.25" hidden="1">
      <c r="A494" s="17">
        <v>42900.471898148149</v>
      </c>
      <c r="B494">
        <v>199657</v>
      </c>
      <c r="C494" t="s">
        <v>2524</v>
      </c>
      <c r="D494" t="s">
        <v>2525</v>
      </c>
      <c r="F494" s="15">
        <v>500</v>
      </c>
      <c r="G494" t="s">
        <v>31</v>
      </c>
      <c r="H494" t="s">
        <v>31</v>
      </c>
      <c r="I494" t="s">
        <v>72</v>
      </c>
      <c r="J494" t="s">
        <v>45</v>
      </c>
      <c r="K494" t="s">
        <v>73</v>
      </c>
      <c r="L494" t="s">
        <v>3353</v>
      </c>
      <c r="M494" t="s">
        <v>3354</v>
      </c>
      <c r="N494">
        <f>VLOOKUP(B494,HIS退!B:F,5,FALSE)</f>
        <v>-500</v>
      </c>
      <c r="O494" t="str">
        <f t="shared" si="14"/>
        <v/>
      </c>
      <c r="P494" t="str">
        <f>VLOOKUP(B494,HIS退!B:I,8,FALSE)</f>
        <v>1</v>
      </c>
      <c r="Q494" s="38">
        <f>VLOOKUP(C494,招行退!B:D,3,FALSE)</f>
        <v>500</v>
      </c>
      <c r="R494" t="str">
        <f t="shared" si="15"/>
        <v/>
      </c>
      <c r="S494" t="str">
        <f>VLOOKUP(C494,招行退!B:S,18,FALSE)</f>
        <v>P</v>
      </c>
    </row>
    <row r="495" spans="1:19" ht="14.25" hidden="1">
      <c r="A495" s="17">
        <v>42900.477858796294</v>
      </c>
      <c r="B495">
        <v>199971</v>
      </c>
      <c r="C495" t="s">
        <v>2527</v>
      </c>
      <c r="D495" t="s">
        <v>2528</v>
      </c>
      <c r="F495" s="15">
        <v>520</v>
      </c>
      <c r="G495" t="s">
        <v>31</v>
      </c>
      <c r="H495" t="s">
        <v>31</v>
      </c>
      <c r="I495" t="s">
        <v>72</v>
      </c>
      <c r="J495" t="s">
        <v>45</v>
      </c>
      <c r="K495" t="s">
        <v>73</v>
      </c>
      <c r="L495" t="s">
        <v>3355</v>
      </c>
      <c r="M495" t="s">
        <v>3356</v>
      </c>
      <c r="N495">
        <f>VLOOKUP(B495,HIS退!B:F,5,FALSE)</f>
        <v>-520</v>
      </c>
      <c r="O495" t="str">
        <f t="shared" si="14"/>
        <v/>
      </c>
      <c r="P495" t="str">
        <f>VLOOKUP(B495,HIS退!B:I,8,FALSE)</f>
        <v>1</v>
      </c>
      <c r="Q495" s="38">
        <f>VLOOKUP(C495,招行退!B:D,3,FALSE)</f>
        <v>520</v>
      </c>
      <c r="R495" t="str">
        <f t="shared" si="15"/>
        <v/>
      </c>
      <c r="S495" t="str">
        <f>VLOOKUP(C495,招行退!B:S,18,FALSE)</f>
        <v>P</v>
      </c>
    </row>
    <row r="496" spans="1:19" ht="14.25" hidden="1">
      <c r="A496" s="17">
        <v>42900.481539351851</v>
      </c>
      <c r="B496">
        <v>200173</v>
      </c>
      <c r="C496" t="s">
        <v>2530</v>
      </c>
      <c r="D496" t="s">
        <v>2531</v>
      </c>
      <c r="F496" s="15">
        <v>370</v>
      </c>
      <c r="G496" t="s">
        <v>31</v>
      </c>
      <c r="H496" t="s">
        <v>31</v>
      </c>
      <c r="I496" t="s">
        <v>72</v>
      </c>
      <c r="J496" t="s">
        <v>45</v>
      </c>
      <c r="K496" t="s">
        <v>73</v>
      </c>
      <c r="L496" t="s">
        <v>3357</v>
      </c>
      <c r="M496" t="s">
        <v>3358</v>
      </c>
      <c r="N496">
        <f>VLOOKUP(B496,HIS退!B:F,5,FALSE)</f>
        <v>-370</v>
      </c>
      <c r="O496" t="str">
        <f t="shared" si="14"/>
        <v/>
      </c>
      <c r="P496" t="str">
        <f>VLOOKUP(B496,HIS退!B:I,8,FALSE)</f>
        <v>1</v>
      </c>
      <c r="Q496" s="38">
        <f>VLOOKUP(C496,招行退!B:D,3,FALSE)</f>
        <v>370</v>
      </c>
      <c r="R496" t="str">
        <f t="shared" si="15"/>
        <v/>
      </c>
      <c r="S496" t="str">
        <f>VLOOKUP(C496,招行退!B:S,18,FALSE)</f>
        <v>P</v>
      </c>
    </row>
    <row r="497" spans="1:19" ht="14.25" hidden="1">
      <c r="A497" s="17">
        <v>42900.488634259258</v>
      </c>
      <c r="B497">
        <v>200498</v>
      </c>
      <c r="C497" t="s">
        <v>2533</v>
      </c>
      <c r="D497" t="s">
        <v>2534</v>
      </c>
      <c r="F497" s="15">
        <v>860</v>
      </c>
      <c r="G497" t="s">
        <v>31</v>
      </c>
      <c r="H497" t="s">
        <v>31</v>
      </c>
      <c r="I497" t="s">
        <v>72</v>
      </c>
      <c r="J497" t="s">
        <v>45</v>
      </c>
      <c r="K497" t="s">
        <v>73</v>
      </c>
      <c r="L497" t="s">
        <v>3359</v>
      </c>
      <c r="M497" t="s">
        <v>3360</v>
      </c>
      <c r="N497">
        <f>VLOOKUP(B497,HIS退!B:F,5,FALSE)</f>
        <v>-860</v>
      </c>
      <c r="O497" t="str">
        <f t="shared" si="14"/>
        <v/>
      </c>
      <c r="P497" t="str">
        <f>VLOOKUP(B497,HIS退!B:I,8,FALSE)</f>
        <v>1</v>
      </c>
      <c r="Q497" s="38">
        <f>VLOOKUP(C497,招行退!B:D,3,FALSE)</f>
        <v>860</v>
      </c>
      <c r="R497" t="str">
        <f t="shared" si="15"/>
        <v/>
      </c>
      <c r="S497" t="str">
        <f>VLOOKUP(C497,招行退!B:S,18,FALSE)</f>
        <v>P</v>
      </c>
    </row>
    <row r="498" spans="1:19" ht="14.25" hidden="1">
      <c r="A498" s="17">
        <v>42900.488877314812</v>
      </c>
      <c r="B498">
        <v>200505</v>
      </c>
      <c r="C498" t="s">
        <v>2536</v>
      </c>
      <c r="D498" t="s">
        <v>2537</v>
      </c>
      <c r="F498" s="15">
        <v>70</v>
      </c>
      <c r="G498" t="s">
        <v>31</v>
      </c>
      <c r="H498" t="s">
        <v>31</v>
      </c>
      <c r="I498" t="s">
        <v>72</v>
      </c>
      <c r="J498" t="s">
        <v>45</v>
      </c>
      <c r="K498" t="s">
        <v>73</v>
      </c>
      <c r="L498" t="s">
        <v>3361</v>
      </c>
      <c r="M498" t="s">
        <v>3362</v>
      </c>
      <c r="N498">
        <f>VLOOKUP(B498,HIS退!B:F,5,FALSE)</f>
        <v>-70</v>
      </c>
      <c r="O498" t="str">
        <f t="shared" si="14"/>
        <v/>
      </c>
      <c r="P498" t="str">
        <f>VLOOKUP(B498,HIS退!B:I,8,FALSE)</f>
        <v>1</v>
      </c>
      <c r="Q498" s="38">
        <f>VLOOKUP(C498,招行退!B:D,3,FALSE)</f>
        <v>70</v>
      </c>
      <c r="R498" t="str">
        <f t="shared" si="15"/>
        <v/>
      </c>
      <c r="S498" t="str">
        <f>VLOOKUP(C498,招行退!B:S,18,FALSE)</f>
        <v>P</v>
      </c>
    </row>
    <row r="499" spans="1:19" ht="14.25" hidden="1">
      <c r="A499" s="17">
        <v>42900.498923611114</v>
      </c>
      <c r="B499">
        <v>200896</v>
      </c>
      <c r="C499" t="s">
        <v>3363</v>
      </c>
      <c r="D499" t="s">
        <v>2539</v>
      </c>
      <c r="F499" s="15">
        <v>100</v>
      </c>
      <c r="G499" t="s">
        <v>31</v>
      </c>
      <c r="H499" t="s">
        <v>31</v>
      </c>
      <c r="I499" t="s">
        <v>74</v>
      </c>
      <c r="J499" t="s">
        <v>71</v>
      </c>
      <c r="K499" t="s">
        <v>73</v>
      </c>
      <c r="L499" t="s">
        <v>3364</v>
      </c>
      <c r="M499" t="s">
        <v>3365</v>
      </c>
      <c r="N499">
        <f>VLOOKUP(B499,HIS退!B:F,5,FALSE)</f>
        <v>-100</v>
      </c>
      <c r="O499" t="str">
        <f t="shared" si="14"/>
        <v/>
      </c>
      <c r="P499" t="str">
        <f>VLOOKUP(B499,HIS退!B:I,8,FALSE)</f>
        <v>9</v>
      </c>
      <c r="Q499" s="38">
        <f>VLOOKUP(C499,招行退!B:D,3,FALSE)</f>
        <v>100</v>
      </c>
      <c r="R499" t="str">
        <f t="shared" si="15"/>
        <v/>
      </c>
      <c r="S499" t="str">
        <f>VLOOKUP(C499,招行退!B:S,18,FALSE)</f>
        <v>R</v>
      </c>
    </row>
    <row r="500" spans="1:19" ht="14.25" hidden="1">
      <c r="A500" s="17">
        <v>42900.5</v>
      </c>
      <c r="B500">
        <v>200956</v>
      </c>
      <c r="C500" t="s">
        <v>3366</v>
      </c>
      <c r="D500" t="s">
        <v>2540</v>
      </c>
      <c r="F500" s="15">
        <v>500</v>
      </c>
      <c r="G500" t="s">
        <v>31</v>
      </c>
      <c r="H500" t="s">
        <v>31</v>
      </c>
      <c r="I500" t="s">
        <v>74</v>
      </c>
      <c r="J500" t="s">
        <v>71</v>
      </c>
      <c r="K500" t="s">
        <v>73</v>
      </c>
      <c r="L500" t="s">
        <v>3367</v>
      </c>
      <c r="M500" t="s">
        <v>3368</v>
      </c>
      <c r="N500">
        <f>VLOOKUP(B500,HIS退!B:F,5,FALSE)</f>
        <v>-500</v>
      </c>
      <c r="O500" t="str">
        <f t="shared" si="14"/>
        <v/>
      </c>
      <c r="P500" t="str">
        <f>VLOOKUP(B500,HIS退!B:I,8,FALSE)</f>
        <v>9</v>
      </c>
      <c r="Q500" s="38">
        <f>VLOOKUP(C500,招行退!B:D,3,FALSE)</f>
        <v>500</v>
      </c>
      <c r="R500" t="str">
        <f t="shared" si="15"/>
        <v/>
      </c>
      <c r="S500" t="str">
        <f>VLOOKUP(C500,招行退!B:S,18,FALSE)</f>
        <v>R</v>
      </c>
    </row>
    <row r="501" spans="1:19" ht="14.25" hidden="1">
      <c r="A501" s="17">
        <v>42900.501435185186</v>
      </c>
      <c r="B501">
        <v>200999</v>
      </c>
      <c r="C501" t="s">
        <v>3369</v>
      </c>
      <c r="D501" t="s">
        <v>2542</v>
      </c>
      <c r="F501" s="15">
        <v>247</v>
      </c>
      <c r="G501" t="s">
        <v>31</v>
      </c>
      <c r="H501" t="s">
        <v>31</v>
      </c>
      <c r="I501" t="s">
        <v>74</v>
      </c>
      <c r="J501" t="s">
        <v>71</v>
      </c>
      <c r="K501" t="s">
        <v>73</v>
      </c>
      <c r="L501" t="s">
        <v>3370</v>
      </c>
      <c r="M501" t="s">
        <v>3371</v>
      </c>
      <c r="N501">
        <f>VLOOKUP(B501,HIS退!B:F,5,FALSE)</f>
        <v>-247</v>
      </c>
      <c r="O501" t="str">
        <f t="shared" si="14"/>
        <v/>
      </c>
      <c r="P501" t="str">
        <f>VLOOKUP(B501,HIS退!B:I,8,FALSE)</f>
        <v>9</v>
      </c>
      <c r="Q501" s="38">
        <f>VLOOKUP(C501,招行退!B:D,3,FALSE)</f>
        <v>247</v>
      </c>
      <c r="R501" t="str">
        <f t="shared" si="15"/>
        <v/>
      </c>
      <c r="S501" t="str">
        <f>VLOOKUP(C501,招行退!B:S,18,FALSE)</f>
        <v>R</v>
      </c>
    </row>
    <row r="502" spans="1:19" ht="14.25" hidden="1">
      <c r="A502" s="17">
        <v>42900.503206018519</v>
      </c>
      <c r="B502">
        <v>201032</v>
      </c>
      <c r="C502" t="s">
        <v>2544</v>
      </c>
      <c r="D502" t="s">
        <v>2545</v>
      </c>
      <c r="F502" s="15">
        <v>315</v>
      </c>
      <c r="G502" t="s">
        <v>31</v>
      </c>
      <c r="H502" t="s">
        <v>31</v>
      </c>
      <c r="I502" t="s">
        <v>72</v>
      </c>
      <c r="J502" t="s">
        <v>45</v>
      </c>
      <c r="K502" t="s">
        <v>73</v>
      </c>
      <c r="L502" t="s">
        <v>3372</v>
      </c>
      <c r="M502" t="s">
        <v>3373</v>
      </c>
      <c r="N502">
        <f>VLOOKUP(B502,HIS退!B:F,5,FALSE)</f>
        <v>-315</v>
      </c>
      <c r="O502" t="str">
        <f t="shared" si="14"/>
        <v/>
      </c>
      <c r="P502" t="str">
        <f>VLOOKUP(B502,HIS退!B:I,8,FALSE)</f>
        <v>1</v>
      </c>
      <c r="Q502" s="38">
        <f>VLOOKUP(C502,招行退!B:D,3,FALSE)</f>
        <v>315</v>
      </c>
      <c r="R502" t="str">
        <f t="shared" si="15"/>
        <v/>
      </c>
      <c r="S502" t="str">
        <f>VLOOKUP(C502,招行退!B:S,18,FALSE)</f>
        <v>P</v>
      </c>
    </row>
    <row r="503" spans="1:19" ht="14.25" hidden="1">
      <c r="A503" s="17">
        <v>42900.50509259259</v>
      </c>
      <c r="B503">
        <v>201078</v>
      </c>
      <c r="C503" t="s">
        <v>2547</v>
      </c>
      <c r="D503" t="s">
        <v>2548</v>
      </c>
      <c r="F503" s="15">
        <v>1500</v>
      </c>
      <c r="G503" t="s">
        <v>31</v>
      </c>
      <c r="H503" t="s">
        <v>31</v>
      </c>
      <c r="I503" t="s">
        <v>72</v>
      </c>
      <c r="J503" t="s">
        <v>45</v>
      </c>
      <c r="K503" t="s">
        <v>73</v>
      </c>
      <c r="L503" t="s">
        <v>3374</v>
      </c>
      <c r="M503" t="s">
        <v>3375</v>
      </c>
      <c r="N503">
        <f>VLOOKUP(B503,HIS退!B:F,5,FALSE)</f>
        <v>-1500</v>
      </c>
      <c r="O503" t="str">
        <f t="shared" si="14"/>
        <v/>
      </c>
      <c r="P503" t="str">
        <f>VLOOKUP(B503,HIS退!B:I,8,FALSE)</f>
        <v>1</v>
      </c>
      <c r="Q503" s="38">
        <f>VLOOKUP(C503,招行退!B:D,3,FALSE)</f>
        <v>1500</v>
      </c>
      <c r="R503" t="str">
        <f t="shared" si="15"/>
        <v/>
      </c>
      <c r="S503" t="str">
        <f>VLOOKUP(C503,招行退!B:S,18,FALSE)</f>
        <v>P</v>
      </c>
    </row>
    <row r="504" spans="1:19" ht="14.25" hidden="1">
      <c r="A504" s="17">
        <v>42900.506585648145</v>
      </c>
      <c r="B504">
        <v>201111</v>
      </c>
      <c r="C504" t="s">
        <v>2550</v>
      </c>
      <c r="D504" t="s">
        <v>2551</v>
      </c>
      <c r="F504" s="15">
        <v>275</v>
      </c>
      <c r="G504" t="s">
        <v>31</v>
      </c>
      <c r="H504" t="s">
        <v>31</v>
      </c>
      <c r="I504" t="s">
        <v>72</v>
      </c>
      <c r="J504" t="s">
        <v>45</v>
      </c>
      <c r="K504" t="s">
        <v>73</v>
      </c>
      <c r="L504" t="s">
        <v>3376</v>
      </c>
      <c r="M504" t="s">
        <v>3377</v>
      </c>
      <c r="N504">
        <f>VLOOKUP(B504,HIS退!B:F,5,FALSE)</f>
        <v>-275</v>
      </c>
      <c r="O504" t="str">
        <f t="shared" si="14"/>
        <v/>
      </c>
      <c r="P504" t="str">
        <f>VLOOKUP(B504,HIS退!B:I,8,FALSE)</f>
        <v>1</v>
      </c>
      <c r="Q504" s="38">
        <f>VLOOKUP(C504,招行退!B:D,3,FALSE)</f>
        <v>275</v>
      </c>
      <c r="R504" t="str">
        <f t="shared" si="15"/>
        <v/>
      </c>
      <c r="S504" t="str">
        <f>VLOOKUP(C504,招行退!B:S,18,FALSE)</f>
        <v>P</v>
      </c>
    </row>
    <row r="505" spans="1:19" ht="14.25" hidden="1">
      <c r="A505" s="17">
        <v>42900.523506944446</v>
      </c>
      <c r="B505">
        <v>201349</v>
      </c>
      <c r="C505" t="s">
        <v>2553</v>
      </c>
      <c r="D505" t="s">
        <v>2554</v>
      </c>
      <c r="F505" s="15">
        <v>1000</v>
      </c>
      <c r="G505" t="s">
        <v>31</v>
      </c>
      <c r="H505" t="s">
        <v>31</v>
      </c>
      <c r="I505" t="s">
        <v>72</v>
      </c>
      <c r="J505" t="s">
        <v>45</v>
      </c>
      <c r="K505" t="s">
        <v>73</v>
      </c>
      <c r="L505" t="s">
        <v>3378</v>
      </c>
      <c r="M505" t="s">
        <v>3379</v>
      </c>
      <c r="N505">
        <f>VLOOKUP(B505,HIS退!B:F,5,FALSE)</f>
        <v>-1000</v>
      </c>
      <c r="O505" t="str">
        <f t="shared" si="14"/>
        <v/>
      </c>
      <c r="P505" t="str">
        <f>VLOOKUP(B505,HIS退!B:I,8,FALSE)</f>
        <v>1</v>
      </c>
      <c r="Q505" s="38">
        <f>VLOOKUP(C505,招行退!B:D,3,FALSE)</f>
        <v>1000</v>
      </c>
      <c r="R505" t="str">
        <f t="shared" si="15"/>
        <v/>
      </c>
      <c r="S505" t="str">
        <f>VLOOKUP(C505,招行退!B:S,18,FALSE)</f>
        <v>P</v>
      </c>
    </row>
    <row r="506" spans="1:19" ht="14.25" hidden="1">
      <c r="A506" s="17">
        <v>42900.523981481485</v>
      </c>
      <c r="B506">
        <v>201356</v>
      </c>
      <c r="C506" t="s">
        <v>2556</v>
      </c>
      <c r="D506" t="s">
        <v>2554</v>
      </c>
      <c r="F506" s="15">
        <v>850</v>
      </c>
      <c r="G506" t="s">
        <v>31</v>
      </c>
      <c r="H506" t="s">
        <v>31</v>
      </c>
      <c r="I506" t="s">
        <v>72</v>
      </c>
      <c r="J506" t="s">
        <v>45</v>
      </c>
      <c r="K506" t="s">
        <v>73</v>
      </c>
      <c r="L506" t="s">
        <v>3380</v>
      </c>
      <c r="M506" t="s">
        <v>3381</v>
      </c>
      <c r="N506">
        <f>VLOOKUP(B506,HIS退!B:F,5,FALSE)</f>
        <v>-850</v>
      </c>
      <c r="O506" t="str">
        <f t="shared" si="14"/>
        <v/>
      </c>
      <c r="P506" t="str">
        <f>VLOOKUP(B506,HIS退!B:I,8,FALSE)</f>
        <v>1</v>
      </c>
      <c r="Q506" s="38">
        <f>VLOOKUP(C506,招行退!B:D,3,FALSE)</f>
        <v>850</v>
      </c>
      <c r="R506" t="str">
        <f t="shared" si="15"/>
        <v/>
      </c>
      <c r="S506" t="str">
        <f>VLOOKUP(C506,招行退!B:S,18,FALSE)</f>
        <v>P</v>
      </c>
    </row>
    <row r="507" spans="1:19" ht="14.25" hidden="1">
      <c r="A507" s="17">
        <v>42900.524537037039</v>
      </c>
      <c r="B507">
        <v>201357</v>
      </c>
      <c r="C507" t="s">
        <v>2557</v>
      </c>
      <c r="D507" t="s">
        <v>2558</v>
      </c>
      <c r="F507" s="15">
        <v>1660</v>
      </c>
      <c r="G507" t="s">
        <v>31</v>
      </c>
      <c r="H507" t="s">
        <v>31</v>
      </c>
      <c r="I507" t="s">
        <v>72</v>
      </c>
      <c r="J507" t="s">
        <v>45</v>
      </c>
      <c r="K507" t="s">
        <v>73</v>
      </c>
      <c r="L507" t="s">
        <v>3382</v>
      </c>
      <c r="M507" t="s">
        <v>3383</v>
      </c>
      <c r="N507">
        <f>VLOOKUP(B507,HIS退!B:F,5,FALSE)</f>
        <v>-1660</v>
      </c>
      <c r="O507" t="str">
        <f t="shared" si="14"/>
        <v/>
      </c>
      <c r="P507" t="str">
        <f>VLOOKUP(B507,HIS退!B:I,8,FALSE)</f>
        <v>1</v>
      </c>
      <c r="Q507" s="38">
        <f>VLOOKUP(C507,招行退!B:D,3,FALSE)</f>
        <v>1660</v>
      </c>
      <c r="R507" t="str">
        <f t="shared" si="15"/>
        <v/>
      </c>
      <c r="S507" t="str">
        <f>VLOOKUP(C507,招行退!B:S,18,FALSE)</f>
        <v>P</v>
      </c>
    </row>
    <row r="508" spans="1:19" ht="14.25" hidden="1">
      <c r="A508" s="17">
        <v>42900.52611111111</v>
      </c>
      <c r="B508">
        <v>201364</v>
      </c>
      <c r="C508" t="s">
        <v>2560</v>
      </c>
      <c r="D508" t="s">
        <v>2561</v>
      </c>
      <c r="F508" s="15">
        <v>1536</v>
      </c>
      <c r="G508" t="s">
        <v>31</v>
      </c>
      <c r="H508" t="s">
        <v>31</v>
      </c>
      <c r="I508" t="s">
        <v>72</v>
      </c>
      <c r="J508" t="s">
        <v>45</v>
      </c>
      <c r="K508" t="s">
        <v>73</v>
      </c>
      <c r="L508" t="s">
        <v>3384</v>
      </c>
      <c r="M508" t="s">
        <v>3385</v>
      </c>
      <c r="N508">
        <f>VLOOKUP(B508,HIS退!B:F,5,FALSE)</f>
        <v>-1536</v>
      </c>
      <c r="O508" t="str">
        <f t="shared" si="14"/>
        <v/>
      </c>
      <c r="P508" t="str">
        <f>VLOOKUP(B508,HIS退!B:I,8,FALSE)</f>
        <v>1</v>
      </c>
      <c r="Q508" s="38">
        <f>VLOOKUP(C508,招行退!B:D,3,FALSE)</f>
        <v>1536</v>
      </c>
      <c r="R508" t="str">
        <f t="shared" si="15"/>
        <v/>
      </c>
      <c r="S508" t="str">
        <f>VLOOKUP(C508,招行退!B:S,18,FALSE)</f>
        <v>P</v>
      </c>
    </row>
    <row r="509" spans="1:19" ht="14.25" hidden="1">
      <c r="A509" s="17">
        <v>42900.527233796296</v>
      </c>
      <c r="B509">
        <v>201373</v>
      </c>
      <c r="C509" t="s">
        <v>2562</v>
      </c>
      <c r="D509" t="s">
        <v>2563</v>
      </c>
      <c r="F509" s="15">
        <v>1225</v>
      </c>
      <c r="G509" t="s">
        <v>31</v>
      </c>
      <c r="H509" t="s">
        <v>31</v>
      </c>
      <c r="I509" t="s">
        <v>72</v>
      </c>
      <c r="J509" t="s">
        <v>45</v>
      </c>
      <c r="K509" t="s">
        <v>73</v>
      </c>
      <c r="L509" t="s">
        <v>3386</v>
      </c>
      <c r="M509" t="s">
        <v>3387</v>
      </c>
      <c r="N509">
        <f>VLOOKUP(B509,HIS退!B:F,5,FALSE)</f>
        <v>-1225</v>
      </c>
      <c r="O509" t="str">
        <f t="shared" si="14"/>
        <v/>
      </c>
      <c r="P509" t="str">
        <f>VLOOKUP(B509,HIS退!B:I,8,FALSE)</f>
        <v>1</v>
      </c>
      <c r="Q509" s="38">
        <f>VLOOKUP(C509,招行退!B:D,3,FALSE)</f>
        <v>1225</v>
      </c>
      <c r="R509" t="str">
        <f t="shared" si="15"/>
        <v/>
      </c>
      <c r="S509" t="str">
        <f>VLOOKUP(C509,招行退!B:S,18,FALSE)</f>
        <v>P</v>
      </c>
    </row>
    <row r="510" spans="1:19" ht="14.25" hidden="1">
      <c r="A510" s="17">
        <v>42900.538124999999</v>
      </c>
      <c r="B510">
        <v>201450</v>
      </c>
      <c r="C510" t="s">
        <v>2565</v>
      </c>
      <c r="D510" t="s">
        <v>2566</v>
      </c>
      <c r="F510" s="15">
        <v>300</v>
      </c>
      <c r="G510" t="s">
        <v>31</v>
      </c>
      <c r="H510" t="s">
        <v>31</v>
      </c>
      <c r="I510" t="s">
        <v>72</v>
      </c>
      <c r="J510" t="s">
        <v>45</v>
      </c>
      <c r="K510" t="s">
        <v>73</v>
      </c>
      <c r="L510" t="s">
        <v>3388</v>
      </c>
      <c r="M510" t="s">
        <v>3389</v>
      </c>
      <c r="N510">
        <f>VLOOKUP(B510,HIS退!B:F,5,FALSE)</f>
        <v>-300</v>
      </c>
      <c r="O510" t="str">
        <f t="shared" si="14"/>
        <v/>
      </c>
      <c r="P510" t="str">
        <f>VLOOKUP(B510,HIS退!B:I,8,FALSE)</f>
        <v>1</v>
      </c>
      <c r="Q510" s="38">
        <f>VLOOKUP(C510,招行退!B:D,3,FALSE)</f>
        <v>300</v>
      </c>
      <c r="R510" t="str">
        <f t="shared" si="15"/>
        <v/>
      </c>
      <c r="S510" t="str">
        <f>VLOOKUP(C510,招行退!B:S,18,FALSE)</f>
        <v>P</v>
      </c>
    </row>
    <row r="511" spans="1:19" ht="14.25" hidden="1">
      <c r="A511" s="17">
        <v>42900.54109953704</v>
      </c>
      <c r="B511">
        <v>201461</v>
      </c>
      <c r="C511" t="s">
        <v>2568</v>
      </c>
      <c r="D511" t="s">
        <v>2569</v>
      </c>
      <c r="F511" s="15">
        <v>3088</v>
      </c>
      <c r="G511" t="s">
        <v>31</v>
      </c>
      <c r="H511" t="s">
        <v>31</v>
      </c>
      <c r="I511" t="s">
        <v>72</v>
      </c>
      <c r="J511" t="s">
        <v>45</v>
      </c>
      <c r="K511" t="s">
        <v>73</v>
      </c>
      <c r="L511" t="s">
        <v>3390</v>
      </c>
      <c r="M511" t="s">
        <v>3391</v>
      </c>
      <c r="N511">
        <f>VLOOKUP(B511,HIS退!B:F,5,FALSE)</f>
        <v>-3088</v>
      </c>
      <c r="O511" t="str">
        <f t="shared" si="14"/>
        <v/>
      </c>
      <c r="P511" t="str">
        <f>VLOOKUP(B511,HIS退!B:I,8,FALSE)</f>
        <v>1</v>
      </c>
      <c r="Q511" s="38">
        <f>VLOOKUP(C511,招行退!B:D,3,FALSE)</f>
        <v>3088</v>
      </c>
      <c r="R511" t="str">
        <f t="shared" si="15"/>
        <v/>
      </c>
      <c r="S511" t="str">
        <f>VLOOKUP(C511,招行退!B:S,18,FALSE)</f>
        <v>P</v>
      </c>
    </row>
    <row r="512" spans="1:19" ht="14.25" hidden="1">
      <c r="A512" s="17">
        <v>42900.543020833335</v>
      </c>
      <c r="B512">
        <v>201470</v>
      </c>
      <c r="C512" t="s">
        <v>2571</v>
      </c>
      <c r="D512" t="s">
        <v>2572</v>
      </c>
      <c r="F512" s="15">
        <v>500</v>
      </c>
      <c r="G512" t="s">
        <v>31</v>
      </c>
      <c r="H512" t="s">
        <v>31</v>
      </c>
      <c r="I512" t="s">
        <v>72</v>
      </c>
      <c r="J512" t="s">
        <v>45</v>
      </c>
      <c r="K512" t="s">
        <v>73</v>
      </c>
      <c r="L512" t="s">
        <v>3392</v>
      </c>
      <c r="M512" t="s">
        <v>3393</v>
      </c>
      <c r="N512">
        <f>VLOOKUP(B512,HIS退!B:F,5,FALSE)</f>
        <v>-500</v>
      </c>
      <c r="O512" t="str">
        <f t="shared" si="14"/>
        <v/>
      </c>
      <c r="P512" t="str">
        <f>VLOOKUP(B512,HIS退!B:I,8,FALSE)</f>
        <v>1</v>
      </c>
      <c r="Q512" s="38">
        <f>VLOOKUP(C512,招行退!B:D,3,FALSE)</f>
        <v>500</v>
      </c>
      <c r="R512" t="str">
        <f t="shared" si="15"/>
        <v/>
      </c>
      <c r="S512" t="str">
        <f>VLOOKUP(C512,招行退!B:S,18,FALSE)</f>
        <v>P</v>
      </c>
    </row>
    <row r="513" spans="1:19" ht="14.25" hidden="1">
      <c r="A513" s="17">
        <v>42900.561527777776</v>
      </c>
      <c r="B513">
        <v>201584</v>
      </c>
      <c r="C513" t="s">
        <v>2574</v>
      </c>
      <c r="D513" t="s">
        <v>2575</v>
      </c>
      <c r="F513" s="15">
        <v>1696</v>
      </c>
      <c r="G513" t="s">
        <v>31</v>
      </c>
      <c r="H513" t="s">
        <v>31</v>
      </c>
      <c r="I513" t="s">
        <v>72</v>
      </c>
      <c r="J513" t="s">
        <v>45</v>
      </c>
      <c r="K513" t="s">
        <v>73</v>
      </c>
      <c r="L513" t="s">
        <v>3394</v>
      </c>
      <c r="M513" t="s">
        <v>3395</v>
      </c>
      <c r="N513">
        <f>VLOOKUP(B513,HIS退!B:F,5,FALSE)</f>
        <v>-1696</v>
      </c>
      <c r="O513" t="str">
        <f t="shared" si="14"/>
        <v/>
      </c>
      <c r="P513" t="str">
        <f>VLOOKUP(B513,HIS退!B:I,8,FALSE)</f>
        <v>1</v>
      </c>
      <c r="Q513" s="38">
        <f>VLOOKUP(C513,招行退!B:D,3,FALSE)</f>
        <v>1696</v>
      </c>
      <c r="R513" t="str">
        <f t="shared" si="15"/>
        <v/>
      </c>
      <c r="S513" t="str">
        <f>VLOOKUP(C513,招行退!B:S,18,FALSE)</f>
        <v>P</v>
      </c>
    </row>
    <row r="514" spans="1:19" ht="14.25" hidden="1">
      <c r="A514" s="17">
        <v>42900.562303240738</v>
      </c>
      <c r="B514">
        <v>201589</v>
      </c>
      <c r="C514" t="s">
        <v>2577</v>
      </c>
      <c r="D514" t="s">
        <v>2578</v>
      </c>
      <c r="F514" s="15">
        <v>84</v>
      </c>
      <c r="G514" t="s">
        <v>31</v>
      </c>
      <c r="H514" t="s">
        <v>31</v>
      </c>
      <c r="I514" t="s">
        <v>72</v>
      </c>
      <c r="J514" t="s">
        <v>45</v>
      </c>
      <c r="K514" t="s">
        <v>73</v>
      </c>
      <c r="L514" t="s">
        <v>3396</v>
      </c>
      <c r="M514" t="s">
        <v>3397</v>
      </c>
      <c r="N514">
        <f>VLOOKUP(B514,HIS退!B:F,5,FALSE)</f>
        <v>-84</v>
      </c>
      <c r="O514" t="str">
        <f t="shared" si="14"/>
        <v/>
      </c>
      <c r="P514" t="str">
        <f>VLOOKUP(B514,HIS退!B:I,8,FALSE)</f>
        <v>1</v>
      </c>
      <c r="Q514" s="38">
        <f>VLOOKUP(C514,招行退!B:D,3,FALSE)</f>
        <v>84</v>
      </c>
      <c r="R514" t="str">
        <f t="shared" si="15"/>
        <v/>
      </c>
      <c r="S514" t="str">
        <f>VLOOKUP(C514,招行退!B:S,18,FALSE)</f>
        <v>P</v>
      </c>
    </row>
    <row r="515" spans="1:19" ht="14.25" hidden="1">
      <c r="A515" s="17">
        <v>42900.562824074077</v>
      </c>
      <c r="B515">
        <v>201593</v>
      </c>
      <c r="C515" t="s">
        <v>2580</v>
      </c>
      <c r="D515" t="s">
        <v>2581</v>
      </c>
      <c r="F515" s="15">
        <v>90</v>
      </c>
      <c r="G515" t="s">
        <v>31</v>
      </c>
      <c r="H515" t="s">
        <v>31</v>
      </c>
      <c r="I515" t="s">
        <v>72</v>
      </c>
      <c r="J515" t="s">
        <v>45</v>
      </c>
      <c r="K515" t="s">
        <v>73</v>
      </c>
      <c r="L515" t="s">
        <v>3398</v>
      </c>
      <c r="M515" t="s">
        <v>3399</v>
      </c>
      <c r="N515">
        <f>VLOOKUP(B515,HIS退!B:F,5,FALSE)</f>
        <v>-90</v>
      </c>
      <c r="O515" t="str">
        <f t="shared" ref="O515:O578" si="16">IF(N515=F515*-1,"",1)</f>
        <v/>
      </c>
      <c r="P515" t="str">
        <f>VLOOKUP(B515,HIS退!B:I,8,FALSE)</f>
        <v>1</v>
      </c>
      <c r="Q515" s="38">
        <f>VLOOKUP(C515,招行退!B:D,3,FALSE)</f>
        <v>90</v>
      </c>
      <c r="R515" t="str">
        <f t="shared" ref="R515:R578" si="17">IF(F515=Q515,"",1)</f>
        <v/>
      </c>
      <c r="S515" t="str">
        <f>VLOOKUP(C515,招行退!B:S,18,FALSE)</f>
        <v>P</v>
      </c>
    </row>
    <row r="516" spans="1:19" ht="14.25" hidden="1">
      <c r="A516" s="17">
        <v>42900.567731481482</v>
      </c>
      <c r="B516">
        <v>201641</v>
      </c>
      <c r="C516" t="s">
        <v>2584</v>
      </c>
      <c r="D516" t="s">
        <v>2585</v>
      </c>
      <c r="F516" s="15">
        <v>69</v>
      </c>
      <c r="G516" t="s">
        <v>31</v>
      </c>
      <c r="H516" t="s">
        <v>31</v>
      </c>
      <c r="I516" t="s">
        <v>72</v>
      </c>
      <c r="J516" t="s">
        <v>45</v>
      </c>
      <c r="K516" t="s">
        <v>73</v>
      </c>
      <c r="L516" t="s">
        <v>3400</v>
      </c>
      <c r="M516" t="s">
        <v>3401</v>
      </c>
      <c r="N516">
        <f>VLOOKUP(B516,HIS退!B:F,5,FALSE)</f>
        <v>-69</v>
      </c>
      <c r="O516" t="str">
        <f t="shared" si="16"/>
        <v/>
      </c>
      <c r="P516" t="str">
        <f>VLOOKUP(B516,HIS退!B:I,8,FALSE)</f>
        <v>1</v>
      </c>
      <c r="Q516" s="38">
        <f>VLOOKUP(C516,招行退!B:D,3,FALSE)</f>
        <v>69</v>
      </c>
      <c r="R516" t="str">
        <f t="shared" si="17"/>
        <v/>
      </c>
      <c r="S516" t="str">
        <f>VLOOKUP(C516,招行退!B:S,18,FALSE)</f>
        <v>P</v>
      </c>
    </row>
    <row r="517" spans="1:19" ht="14.25" hidden="1">
      <c r="A517" s="17">
        <v>42900.568043981482</v>
      </c>
      <c r="B517">
        <v>201649</v>
      </c>
      <c r="C517" t="s">
        <v>2587</v>
      </c>
      <c r="D517" t="s">
        <v>2588</v>
      </c>
      <c r="F517" s="15">
        <v>198</v>
      </c>
      <c r="G517" t="s">
        <v>53</v>
      </c>
      <c r="H517" t="s">
        <v>31</v>
      </c>
      <c r="I517" t="s">
        <v>72</v>
      </c>
      <c r="J517" t="s">
        <v>45</v>
      </c>
      <c r="K517" t="s">
        <v>73</v>
      </c>
      <c r="L517" t="s">
        <v>3402</v>
      </c>
      <c r="M517" t="s">
        <v>3403</v>
      </c>
      <c r="N517">
        <f>VLOOKUP(B517,HIS退!B:F,5,FALSE)</f>
        <v>-198</v>
      </c>
      <c r="O517" t="str">
        <f t="shared" si="16"/>
        <v/>
      </c>
      <c r="P517" t="str">
        <f>VLOOKUP(B517,HIS退!B:I,8,FALSE)</f>
        <v>1</v>
      </c>
      <c r="Q517" s="38">
        <f>VLOOKUP(C517,招行退!B:D,3,FALSE)</f>
        <v>198</v>
      </c>
      <c r="R517" t="str">
        <f t="shared" si="17"/>
        <v/>
      </c>
      <c r="S517" t="str">
        <f>VLOOKUP(C517,招行退!B:S,18,FALSE)</f>
        <v>P</v>
      </c>
    </row>
    <row r="518" spans="1:19" ht="14.25" hidden="1">
      <c r="A518" s="17">
        <v>42900.597175925926</v>
      </c>
      <c r="B518">
        <v>202512</v>
      </c>
      <c r="C518" t="s">
        <v>2590</v>
      </c>
      <c r="D518" t="s">
        <v>2591</v>
      </c>
      <c r="F518" s="15">
        <v>450</v>
      </c>
      <c r="G518" t="s">
        <v>31</v>
      </c>
      <c r="H518" t="s">
        <v>31</v>
      </c>
      <c r="I518" t="s">
        <v>72</v>
      </c>
      <c r="J518" t="s">
        <v>45</v>
      </c>
      <c r="K518" t="s">
        <v>73</v>
      </c>
      <c r="L518" t="s">
        <v>3404</v>
      </c>
      <c r="M518" t="s">
        <v>3405</v>
      </c>
      <c r="N518">
        <f>VLOOKUP(B518,HIS退!B:F,5,FALSE)</f>
        <v>-450</v>
      </c>
      <c r="O518" t="str">
        <f t="shared" si="16"/>
        <v/>
      </c>
      <c r="P518" t="str">
        <f>VLOOKUP(B518,HIS退!B:I,8,FALSE)</f>
        <v>1</v>
      </c>
      <c r="Q518" s="38">
        <f>VLOOKUP(C518,招行退!B:D,3,FALSE)</f>
        <v>450</v>
      </c>
      <c r="R518" t="str">
        <f t="shared" si="17"/>
        <v/>
      </c>
      <c r="S518" t="str">
        <f>VLOOKUP(C518,招行退!B:S,18,FALSE)</f>
        <v>P</v>
      </c>
    </row>
    <row r="519" spans="1:19" ht="14.25" hidden="1">
      <c r="A519" s="17">
        <v>42900.605347222219</v>
      </c>
      <c r="B519">
        <v>202920</v>
      </c>
      <c r="C519" t="s">
        <v>3406</v>
      </c>
      <c r="D519" t="s">
        <v>2593</v>
      </c>
      <c r="F519" s="15">
        <v>330</v>
      </c>
      <c r="G519" t="s">
        <v>31</v>
      </c>
      <c r="H519" t="s">
        <v>31</v>
      </c>
      <c r="I519" t="s">
        <v>74</v>
      </c>
      <c r="J519" t="s">
        <v>71</v>
      </c>
      <c r="K519" t="s">
        <v>73</v>
      </c>
      <c r="L519" t="s">
        <v>3407</v>
      </c>
      <c r="M519" t="s">
        <v>3408</v>
      </c>
      <c r="N519">
        <f>VLOOKUP(B519,HIS退!B:F,5,FALSE)</f>
        <v>-330</v>
      </c>
      <c r="O519" t="str">
        <f t="shared" si="16"/>
        <v/>
      </c>
      <c r="P519" t="str">
        <f>VLOOKUP(B519,HIS退!B:I,8,FALSE)</f>
        <v>9</v>
      </c>
      <c r="Q519" s="38">
        <f>VLOOKUP(C519,招行退!B:D,3,FALSE)</f>
        <v>330</v>
      </c>
      <c r="R519" t="str">
        <f t="shared" si="17"/>
        <v/>
      </c>
      <c r="S519" t="str">
        <f>VLOOKUP(C519,招行退!B:S,18,FALSE)</f>
        <v>R</v>
      </c>
    </row>
    <row r="520" spans="1:19" ht="14.25" hidden="1">
      <c r="A520" s="17">
        <v>42900.624027777776</v>
      </c>
      <c r="B520">
        <v>204055</v>
      </c>
      <c r="C520" t="s">
        <v>2595</v>
      </c>
      <c r="D520" t="s">
        <v>2596</v>
      </c>
      <c r="F520" s="15">
        <v>500</v>
      </c>
      <c r="G520" t="s">
        <v>31</v>
      </c>
      <c r="H520" t="s">
        <v>31</v>
      </c>
      <c r="I520" t="s">
        <v>72</v>
      </c>
      <c r="J520" t="s">
        <v>45</v>
      </c>
      <c r="K520" t="s">
        <v>73</v>
      </c>
      <c r="L520" t="s">
        <v>3409</v>
      </c>
      <c r="M520" t="s">
        <v>3410</v>
      </c>
      <c r="N520">
        <f>VLOOKUP(B520,HIS退!B:F,5,FALSE)</f>
        <v>-500</v>
      </c>
      <c r="O520" t="str">
        <f t="shared" si="16"/>
        <v/>
      </c>
      <c r="P520" t="str">
        <f>VLOOKUP(B520,HIS退!B:I,8,FALSE)</f>
        <v>1</v>
      </c>
      <c r="Q520" s="38">
        <f>VLOOKUP(C520,招行退!B:D,3,FALSE)</f>
        <v>500</v>
      </c>
      <c r="R520" t="str">
        <f t="shared" si="17"/>
        <v/>
      </c>
      <c r="S520" t="str">
        <f>VLOOKUP(C520,招行退!B:S,18,FALSE)</f>
        <v>P</v>
      </c>
    </row>
    <row r="521" spans="1:19" ht="14.25" hidden="1">
      <c r="A521" s="17">
        <v>42900.627592592595</v>
      </c>
      <c r="B521">
        <v>204255</v>
      </c>
      <c r="C521" t="s">
        <v>2600</v>
      </c>
      <c r="D521" t="s">
        <v>2598</v>
      </c>
      <c r="F521" s="15">
        <v>3731</v>
      </c>
      <c r="G521" t="s">
        <v>31</v>
      </c>
      <c r="H521" t="s">
        <v>31</v>
      </c>
      <c r="I521" t="s">
        <v>72</v>
      </c>
      <c r="J521" t="s">
        <v>45</v>
      </c>
      <c r="K521" t="s">
        <v>73</v>
      </c>
      <c r="L521" t="s">
        <v>3411</v>
      </c>
      <c r="M521" t="s">
        <v>3412</v>
      </c>
      <c r="N521">
        <f>VLOOKUP(B521,HIS退!B:F,5,FALSE)</f>
        <v>-3731</v>
      </c>
      <c r="O521" t="str">
        <f t="shared" si="16"/>
        <v/>
      </c>
      <c r="P521" t="str">
        <f>VLOOKUP(B521,HIS退!B:I,8,FALSE)</f>
        <v>1</v>
      </c>
      <c r="Q521" s="38">
        <f>VLOOKUP(C521,招行退!B:D,3,FALSE)</f>
        <v>3731</v>
      </c>
      <c r="R521" t="str">
        <f t="shared" si="17"/>
        <v/>
      </c>
      <c r="S521" t="str">
        <f>VLOOKUP(C521,招行退!B:S,18,FALSE)</f>
        <v>P</v>
      </c>
    </row>
    <row r="522" spans="1:19" ht="14.25" hidden="1">
      <c r="A522" s="17">
        <v>42900.627650462964</v>
      </c>
      <c r="B522">
        <v>204260</v>
      </c>
      <c r="C522" t="s">
        <v>2601</v>
      </c>
      <c r="D522" t="s">
        <v>2602</v>
      </c>
      <c r="F522" s="15">
        <v>500</v>
      </c>
      <c r="G522" t="s">
        <v>31</v>
      </c>
      <c r="H522" t="s">
        <v>31</v>
      </c>
      <c r="I522" t="s">
        <v>72</v>
      </c>
      <c r="J522" t="s">
        <v>45</v>
      </c>
      <c r="K522" t="s">
        <v>73</v>
      </c>
      <c r="L522" t="s">
        <v>3413</v>
      </c>
      <c r="M522" t="s">
        <v>3414</v>
      </c>
      <c r="N522">
        <f>VLOOKUP(B522,HIS退!B:F,5,FALSE)</f>
        <v>-500</v>
      </c>
      <c r="O522" t="str">
        <f t="shared" si="16"/>
        <v/>
      </c>
      <c r="P522" t="str">
        <f>VLOOKUP(B522,HIS退!B:I,8,FALSE)</f>
        <v>1</v>
      </c>
      <c r="Q522" s="38">
        <f>VLOOKUP(C522,招行退!B:D,3,FALSE)</f>
        <v>500</v>
      </c>
      <c r="R522" t="str">
        <f t="shared" si="17"/>
        <v/>
      </c>
      <c r="S522" t="str">
        <f>VLOOKUP(C522,招行退!B:S,18,FALSE)</f>
        <v>P</v>
      </c>
    </row>
    <row r="523" spans="1:19" ht="14.25" hidden="1">
      <c r="A523" s="17">
        <v>42900.629733796297</v>
      </c>
      <c r="B523">
        <v>204333</v>
      </c>
      <c r="C523" t="s">
        <v>2604</v>
      </c>
      <c r="D523" t="s">
        <v>2605</v>
      </c>
      <c r="F523" s="15">
        <v>2500</v>
      </c>
      <c r="G523" t="s">
        <v>31</v>
      </c>
      <c r="H523" t="s">
        <v>31</v>
      </c>
      <c r="I523" t="s">
        <v>72</v>
      </c>
      <c r="J523" t="s">
        <v>45</v>
      </c>
      <c r="K523" t="s">
        <v>73</v>
      </c>
      <c r="L523" t="s">
        <v>3415</v>
      </c>
      <c r="M523" t="s">
        <v>3416</v>
      </c>
      <c r="N523">
        <f>VLOOKUP(B523,HIS退!B:F,5,FALSE)</f>
        <v>-2500</v>
      </c>
      <c r="O523" t="str">
        <f t="shared" si="16"/>
        <v/>
      </c>
      <c r="P523" t="str">
        <f>VLOOKUP(B523,HIS退!B:I,8,FALSE)</f>
        <v>1</v>
      </c>
      <c r="Q523" s="38">
        <f>VLOOKUP(C523,招行退!B:D,3,FALSE)</f>
        <v>2500</v>
      </c>
      <c r="R523" t="str">
        <f t="shared" si="17"/>
        <v/>
      </c>
      <c r="S523" t="str">
        <f>VLOOKUP(C523,招行退!B:S,18,FALSE)</f>
        <v>P</v>
      </c>
    </row>
    <row r="524" spans="1:19" ht="14.25" hidden="1">
      <c r="A524" s="17">
        <v>42900.63</v>
      </c>
      <c r="B524">
        <v>204350</v>
      </c>
      <c r="C524" t="s">
        <v>2608</v>
      </c>
      <c r="D524" t="s">
        <v>2605</v>
      </c>
      <c r="F524" s="15">
        <v>75</v>
      </c>
      <c r="G524" t="s">
        <v>31</v>
      </c>
      <c r="H524" t="s">
        <v>31</v>
      </c>
      <c r="I524" t="s">
        <v>72</v>
      </c>
      <c r="J524" t="s">
        <v>45</v>
      </c>
      <c r="K524" t="s">
        <v>73</v>
      </c>
      <c r="L524" t="s">
        <v>3417</v>
      </c>
      <c r="M524" t="s">
        <v>3418</v>
      </c>
      <c r="N524">
        <f>VLOOKUP(B524,HIS退!B:F,5,FALSE)</f>
        <v>-75</v>
      </c>
      <c r="O524" t="str">
        <f t="shared" si="16"/>
        <v/>
      </c>
      <c r="P524" t="str">
        <f>VLOOKUP(B524,HIS退!B:I,8,FALSE)</f>
        <v>1</v>
      </c>
      <c r="Q524" s="38">
        <f>VLOOKUP(C524,招行退!B:D,3,FALSE)</f>
        <v>75</v>
      </c>
      <c r="R524" t="str">
        <f t="shared" si="17"/>
        <v/>
      </c>
      <c r="S524" t="str">
        <f>VLOOKUP(C524,招行退!B:S,18,FALSE)</f>
        <v>P</v>
      </c>
    </row>
    <row r="525" spans="1:19" ht="14.25" hidden="1">
      <c r="A525" s="17">
        <v>42900.630624999998</v>
      </c>
      <c r="B525">
        <v>204384</v>
      </c>
      <c r="C525" t="s">
        <v>2609</v>
      </c>
      <c r="D525" t="s">
        <v>2610</v>
      </c>
      <c r="F525" s="15">
        <v>89</v>
      </c>
      <c r="G525" t="s">
        <v>31</v>
      </c>
      <c r="H525" t="s">
        <v>31</v>
      </c>
      <c r="I525" t="s">
        <v>72</v>
      </c>
      <c r="J525" t="s">
        <v>45</v>
      </c>
      <c r="K525" t="s">
        <v>73</v>
      </c>
      <c r="L525" t="s">
        <v>3419</v>
      </c>
      <c r="M525" t="s">
        <v>3420</v>
      </c>
      <c r="N525">
        <f>VLOOKUP(B525,HIS退!B:F,5,FALSE)</f>
        <v>-89</v>
      </c>
      <c r="O525" t="str">
        <f t="shared" si="16"/>
        <v/>
      </c>
      <c r="P525" t="str">
        <f>VLOOKUP(B525,HIS退!B:I,8,FALSE)</f>
        <v>1</v>
      </c>
      <c r="Q525" s="38">
        <f>VLOOKUP(C525,招行退!B:D,3,FALSE)</f>
        <v>89</v>
      </c>
      <c r="R525" t="str">
        <f t="shared" si="17"/>
        <v/>
      </c>
      <c r="S525" t="str">
        <f>VLOOKUP(C525,招行退!B:S,18,FALSE)</f>
        <v>P</v>
      </c>
    </row>
    <row r="526" spans="1:19" ht="14.25" hidden="1">
      <c r="A526" s="17">
        <v>42900.633599537039</v>
      </c>
      <c r="B526">
        <v>204556</v>
      </c>
      <c r="C526" t="s">
        <v>2612</v>
      </c>
      <c r="D526" t="s">
        <v>2613</v>
      </c>
      <c r="F526" s="15">
        <v>7651</v>
      </c>
      <c r="G526" t="s">
        <v>31</v>
      </c>
      <c r="H526" t="s">
        <v>31</v>
      </c>
      <c r="I526" t="s">
        <v>72</v>
      </c>
      <c r="J526" t="s">
        <v>45</v>
      </c>
      <c r="K526" t="s">
        <v>73</v>
      </c>
      <c r="L526" t="s">
        <v>3421</v>
      </c>
      <c r="M526" t="s">
        <v>3422</v>
      </c>
      <c r="N526">
        <f>VLOOKUP(B526,HIS退!B:F,5,FALSE)</f>
        <v>-7651</v>
      </c>
      <c r="O526" t="str">
        <f t="shared" si="16"/>
        <v/>
      </c>
      <c r="P526" t="str">
        <f>VLOOKUP(B526,HIS退!B:I,8,FALSE)</f>
        <v>1</v>
      </c>
      <c r="Q526" s="38">
        <f>VLOOKUP(C526,招行退!B:D,3,FALSE)</f>
        <v>7651</v>
      </c>
      <c r="R526" t="str">
        <f t="shared" si="17"/>
        <v/>
      </c>
      <c r="S526" t="str">
        <f>VLOOKUP(C526,招行退!B:S,18,FALSE)</f>
        <v>P</v>
      </c>
    </row>
    <row r="527" spans="1:19" ht="14.25" hidden="1">
      <c r="A527" s="17">
        <v>42900.640636574077</v>
      </c>
      <c r="B527">
        <v>204927</v>
      </c>
      <c r="C527" t="s">
        <v>2615</v>
      </c>
      <c r="D527" t="s">
        <v>2616</v>
      </c>
      <c r="F527" s="15">
        <v>1169</v>
      </c>
      <c r="G527" t="s">
        <v>31</v>
      </c>
      <c r="H527" t="s">
        <v>31</v>
      </c>
      <c r="I527" t="s">
        <v>72</v>
      </c>
      <c r="J527" t="s">
        <v>45</v>
      </c>
      <c r="K527" t="s">
        <v>73</v>
      </c>
      <c r="L527" t="s">
        <v>3423</v>
      </c>
      <c r="M527" t="s">
        <v>3424</v>
      </c>
      <c r="N527">
        <f>VLOOKUP(B527,HIS退!B:F,5,FALSE)</f>
        <v>-1169</v>
      </c>
      <c r="O527" t="str">
        <f t="shared" si="16"/>
        <v/>
      </c>
      <c r="P527" t="str">
        <f>VLOOKUP(B527,HIS退!B:I,8,FALSE)</f>
        <v>1</v>
      </c>
      <c r="Q527" s="38">
        <f>VLOOKUP(C527,招行退!B:D,3,FALSE)</f>
        <v>1169</v>
      </c>
      <c r="R527" t="str">
        <f t="shared" si="17"/>
        <v/>
      </c>
      <c r="S527" t="str">
        <f>VLOOKUP(C527,招行退!B:S,18,FALSE)</f>
        <v>P</v>
      </c>
    </row>
    <row r="528" spans="1:19" ht="14.25" hidden="1">
      <c r="A528" s="17">
        <v>42900.640972222223</v>
      </c>
      <c r="B528">
        <v>204956</v>
      </c>
      <c r="C528" t="s">
        <v>2618</v>
      </c>
      <c r="D528" t="s">
        <v>2619</v>
      </c>
      <c r="F528" s="15">
        <v>218</v>
      </c>
      <c r="G528" t="s">
        <v>31</v>
      </c>
      <c r="H528" t="s">
        <v>31</v>
      </c>
      <c r="I528" t="s">
        <v>72</v>
      </c>
      <c r="J528" t="s">
        <v>45</v>
      </c>
      <c r="K528" t="s">
        <v>73</v>
      </c>
      <c r="L528" t="s">
        <v>3425</v>
      </c>
      <c r="M528" t="s">
        <v>3426</v>
      </c>
      <c r="N528">
        <f>VLOOKUP(B528,HIS退!B:F,5,FALSE)</f>
        <v>-218</v>
      </c>
      <c r="O528" t="str">
        <f t="shared" si="16"/>
        <v/>
      </c>
      <c r="P528" t="str">
        <f>VLOOKUP(B528,HIS退!B:I,8,FALSE)</f>
        <v>1</v>
      </c>
      <c r="Q528" s="38">
        <f>VLOOKUP(C528,招行退!B:D,3,FALSE)</f>
        <v>218</v>
      </c>
      <c r="R528" t="str">
        <f t="shared" si="17"/>
        <v/>
      </c>
      <c r="S528" t="str">
        <f>VLOOKUP(C528,招行退!B:S,18,FALSE)</f>
        <v>P</v>
      </c>
    </row>
    <row r="529" spans="1:19" ht="14.25" hidden="1">
      <c r="A529" s="17">
        <v>42900.644074074073</v>
      </c>
      <c r="B529">
        <v>205133</v>
      </c>
      <c r="C529" t="s">
        <v>3427</v>
      </c>
      <c r="D529" t="s">
        <v>2621</v>
      </c>
      <c r="F529" s="15">
        <v>2000</v>
      </c>
      <c r="G529" t="s">
        <v>31</v>
      </c>
      <c r="H529" t="s">
        <v>31</v>
      </c>
      <c r="I529" t="s">
        <v>74</v>
      </c>
      <c r="J529" t="s">
        <v>71</v>
      </c>
      <c r="K529" t="s">
        <v>73</v>
      </c>
      <c r="L529" t="s">
        <v>3428</v>
      </c>
      <c r="M529" t="s">
        <v>3429</v>
      </c>
      <c r="N529">
        <f>VLOOKUP(B529,HIS退!B:F,5,FALSE)</f>
        <v>-2000</v>
      </c>
      <c r="O529" t="str">
        <f t="shared" si="16"/>
        <v/>
      </c>
      <c r="P529" t="str">
        <f>VLOOKUP(B529,HIS退!B:I,8,FALSE)</f>
        <v>9</v>
      </c>
      <c r="Q529" s="38">
        <f>VLOOKUP(C529,招行退!B:D,3,FALSE)</f>
        <v>2000</v>
      </c>
      <c r="R529" t="str">
        <f t="shared" si="17"/>
        <v/>
      </c>
      <c r="S529" t="str">
        <f>VLOOKUP(C529,招行退!B:S,18,FALSE)</f>
        <v>R</v>
      </c>
    </row>
    <row r="530" spans="1:19" ht="14.25" hidden="1">
      <c r="A530" s="17">
        <v>42900.645821759259</v>
      </c>
      <c r="B530">
        <v>205205</v>
      </c>
      <c r="C530" t="s">
        <v>2623</v>
      </c>
      <c r="D530" t="s">
        <v>2624</v>
      </c>
      <c r="F530" s="15">
        <v>300</v>
      </c>
      <c r="G530" t="s">
        <v>31</v>
      </c>
      <c r="H530" t="s">
        <v>31</v>
      </c>
      <c r="I530" t="s">
        <v>72</v>
      </c>
      <c r="J530" t="s">
        <v>45</v>
      </c>
      <c r="K530" t="s">
        <v>73</v>
      </c>
      <c r="L530" t="s">
        <v>3430</v>
      </c>
      <c r="M530" t="s">
        <v>3431</v>
      </c>
      <c r="N530">
        <f>VLOOKUP(B530,HIS退!B:F,5,FALSE)</f>
        <v>-300</v>
      </c>
      <c r="O530" t="str">
        <f t="shared" si="16"/>
        <v/>
      </c>
      <c r="P530" t="str">
        <f>VLOOKUP(B530,HIS退!B:I,8,FALSE)</f>
        <v>1</v>
      </c>
      <c r="Q530" s="38">
        <f>VLOOKUP(C530,招行退!B:D,3,FALSE)</f>
        <v>300</v>
      </c>
      <c r="R530" t="str">
        <f t="shared" si="17"/>
        <v/>
      </c>
      <c r="S530" t="str">
        <f>VLOOKUP(C530,招行退!B:S,18,FALSE)</f>
        <v>P</v>
      </c>
    </row>
    <row r="531" spans="1:19" ht="14.25" hidden="1">
      <c r="A531" s="17">
        <v>42900.647731481484</v>
      </c>
      <c r="B531">
        <v>205345</v>
      </c>
      <c r="C531" t="s">
        <v>2626</v>
      </c>
      <c r="D531" t="s">
        <v>2627</v>
      </c>
      <c r="F531" s="15">
        <v>154</v>
      </c>
      <c r="G531" t="s">
        <v>31</v>
      </c>
      <c r="H531" t="s">
        <v>31</v>
      </c>
      <c r="I531" t="s">
        <v>72</v>
      </c>
      <c r="J531" t="s">
        <v>45</v>
      </c>
      <c r="K531" t="s">
        <v>73</v>
      </c>
      <c r="L531" t="s">
        <v>3432</v>
      </c>
      <c r="M531" t="s">
        <v>3433</v>
      </c>
      <c r="N531">
        <f>VLOOKUP(B531,HIS退!B:F,5,FALSE)</f>
        <v>-154</v>
      </c>
      <c r="O531" t="str">
        <f t="shared" si="16"/>
        <v/>
      </c>
      <c r="P531" t="str">
        <f>VLOOKUP(B531,HIS退!B:I,8,FALSE)</f>
        <v>1</v>
      </c>
      <c r="Q531" s="38">
        <f>VLOOKUP(C531,招行退!B:D,3,FALSE)</f>
        <v>154</v>
      </c>
      <c r="R531" t="str">
        <f t="shared" si="17"/>
        <v/>
      </c>
      <c r="S531" t="str">
        <f>VLOOKUP(C531,招行退!B:S,18,FALSE)</f>
        <v>P</v>
      </c>
    </row>
    <row r="532" spans="1:19" ht="14.25" hidden="1">
      <c r="A532" s="17">
        <v>42900.652337962965</v>
      </c>
      <c r="B532">
        <v>205633</v>
      </c>
      <c r="C532" t="s">
        <v>3434</v>
      </c>
      <c r="D532" t="s">
        <v>2630</v>
      </c>
      <c r="F532" s="15">
        <v>121</v>
      </c>
      <c r="G532" t="s">
        <v>31</v>
      </c>
      <c r="H532" t="s">
        <v>31</v>
      </c>
      <c r="I532" t="s">
        <v>74</v>
      </c>
      <c r="J532" t="s">
        <v>71</v>
      </c>
      <c r="K532" t="s">
        <v>73</v>
      </c>
      <c r="L532" t="s">
        <v>3435</v>
      </c>
      <c r="M532" t="s">
        <v>3436</v>
      </c>
      <c r="N532">
        <f>VLOOKUP(B532,HIS退!B:F,5,FALSE)</f>
        <v>-121</v>
      </c>
      <c r="O532" t="str">
        <f t="shared" si="16"/>
        <v/>
      </c>
      <c r="P532" t="str">
        <f>VLOOKUP(B532,HIS退!B:I,8,FALSE)</f>
        <v>9</v>
      </c>
      <c r="Q532" s="38">
        <f>VLOOKUP(C532,招行退!B:D,3,FALSE)</f>
        <v>121</v>
      </c>
      <c r="R532" t="str">
        <f t="shared" si="17"/>
        <v/>
      </c>
      <c r="S532" t="str">
        <f>VLOOKUP(C532,招行退!B:S,18,FALSE)</f>
        <v>R</v>
      </c>
    </row>
    <row r="533" spans="1:19" ht="14.25" hidden="1">
      <c r="A533" s="17">
        <v>42900.653148148151</v>
      </c>
      <c r="B533">
        <v>205676</v>
      </c>
      <c r="C533" t="s">
        <v>2632</v>
      </c>
      <c r="D533" t="s">
        <v>2633</v>
      </c>
      <c r="F533" s="15">
        <v>9000</v>
      </c>
      <c r="G533" t="s">
        <v>31</v>
      </c>
      <c r="H533" t="s">
        <v>31</v>
      </c>
      <c r="I533" t="s">
        <v>72</v>
      </c>
      <c r="J533" t="s">
        <v>45</v>
      </c>
      <c r="K533" t="s">
        <v>73</v>
      </c>
      <c r="L533" t="s">
        <v>3437</v>
      </c>
      <c r="M533" t="s">
        <v>3438</v>
      </c>
      <c r="N533">
        <f>VLOOKUP(B533,HIS退!B:F,5,FALSE)</f>
        <v>-9000</v>
      </c>
      <c r="O533" t="str">
        <f t="shared" si="16"/>
        <v/>
      </c>
      <c r="P533" t="str">
        <f>VLOOKUP(B533,HIS退!B:I,8,FALSE)</f>
        <v>1</v>
      </c>
      <c r="Q533" s="38">
        <f>VLOOKUP(C533,招行退!B:D,3,FALSE)</f>
        <v>9000</v>
      </c>
      <c r="R533" t="str">
        <f t="shared" si="17"/>
        <v/>
      </c>
      <c r="S533" t="str">
        <f>VLOOKUP(C533,招行退!B:S,18,FALSE)</f>
        <v>P</v>
      </c>
    </row>
    <row r="534" spans="1:19" ht="14.25" hidden="1">
      <c r="A534" s="17">
        <v>42900.656851851854</v>
      </c>
      <c r="B534">
        <v>205886</v>
      </c>
      <c r="C534" t="s">
        <v>2635</v>
      </c>
      <c r="D534" t="s">
        <v>2636</v>
      </c>
      <c r="F534" s="15">
        <v>6</v>
      </c>
      <c r="G534" t="s">
        <v>31</v>
      </c>
      <c r="H534" t="s">
        <v>31</v>
      </c>
      <c r="I534" t="s">
        <v>72</v>
      </c>
      <c r="J534" t="s">
        <v>45</v>
      </c>
      <c r="K534" t="s">
        <v>73</v>
      </c>
      <c r="L534" t="s">
        <v>3439</v>
      </c>
      <c r="M534" t="s">
        <v>3440</v>
      </c>
      <c r="N534">
        <f>VLOOKUP(B534,HIS退!B:F,5,FALSE)</f>
        <v>-6</v>
      </c>
      <c r="O534" t="str">
        <f t="shared" si="16"/>
        <v/>
      </c>
      <c r="P534" t="str">
        <f>VLOOKUP(B534,HIS退!B:I,8,FALSE)</f>
        <v>1</v>
      </c>
      <c r="Q534" s="38">
        <f>VLOOKUP(C534,招行退!B:D,3,FALSE)</f>
        <v>6</v>
      </c>
      <c r="R534" t="str">
        <f t="shared" si="17"/>
        <v/>
      </c>
      <c r="S534" t="str">
        <f>VLOOKUP(C534,招行退!B:S,18,FALSE)</f>
        <v>P</v>
      </c>
    </row>
    <row r="535" spans="1:19" ht="14.25" hidden="1">
      <c r="A535" s="17">
        <v>42900.657500000001</v>
      </c>
      <c r="B535">
        <v>205925</v>
      </c>
      <c r="C535" t="s">
        <v>2638</v>
      </c>
      <c r="D535" t="s">
        <v>2639</v>
      </c>
      <c r="F535" s="15">
        <v>15</v>
      </c>
      <c r="G535" t="s">
        <v>31</v>
      </c>
      <c r="H535" t="s">
        <v>31</v>
      </c>
      <c r="I535" t="s">
        <v>72</v>
      </c>
      <c r="J535" t="s">
        <v>45</v>
      </c>
      <c r="K535" t="s">
        <v>73</v>
      </c>
      <c r="L535" t="s">
        <v>3441</v>
      </c>
      <c r="M535" t="s">
        <v>3442</v>
      </c>
      <c r="N535">
        <f>VLOOKUP(B535,HIS退!B:F,5,FALSE)</f>
        <v>-15</v>
      </c>
      <c r="O535" t="str">
        <f t="shared" si="16"/>
        <v/>
      </c>
      <c r="P535" t="str">
        <f>VLOOKUP(B535,HIS退!B:I,8,FALSE)</f>
        <v>1</v>
      </c>
      <c r="Q535" s="38">
        <f>VLOOKUP(C535,招行退!B:D,3,FALSE)</f>
        <v>15</v>
      </c>
      <c r="R535" t="str">
        <f t="shared" si="17"/>
        <v/>
      </c>
      <c r="S535" t="str">
        <f>VLOOKUP(C535,招行退!B:S,18,FALSE)</f>
        <v>P</v>
      </c>
    </row>
    <row r="536" spans="1:19" ht="14.25" hidden="1">
      <c r="A536" s="17">
        <v>42900.661736111113</v>
      </c>
      <c r="B536">
        <v>206167</v>
      </c>
      <c r="C536" t="s">
        <v>2641</v>
      </c>
      <c r="D536" t="s">
        <v>2642</v>
      </c>
      <c r="F536" s="15">
        <v>216</v>
      </c>
      <c r="G536" t="s">
        <v>31</v>
      </c>
      <c r="H536" t="s">
        <v>31</v>
      </c>
      <c r="I536" t="s">
        <v>72</v>
      </c>
      <c r="J536" t="s">
        <v>45</v>
      </c>
      <c r="K536" t="s">
        <v>73</v>
      </c>
      <c r="L536" t="s">
        <v>3443</v>
      </c>
      <c r="M536" t="s">
        <v>3444</v>
      </c>
      <c r="N536">
        <f>VLOOKUP(B536,HIS退!B:F,5,FALSE)</f>
        <v>-216</v>
      </c>
      <c r="O536" t="str">
        <f t="shared" si="16"/>
        <v/>
      </c>
      <c r="P536" t="str">
        <f>VLOOKUP(B536,HIS退!B:I,8,FALSE)</f>
        <v>1</v>
      </c>
      <c r="Q536" s="38">
        <f>VLOOKUP(C536,招行退!B:D,3,FALSE)</f>
        <v>216</v>
      </c>
      <c r="R536" t="str">
        <f t="shared" si="17"/>
        <v/>
      </c>
      <c r="S536" t="str">
        <f>VLOOKUP(C536,招行退!B:S,18,FALSE)</f>
        <v>P</v>
      </c>
    </row>
    <row r="537" spans="1:19" ht="14.25" hidden="1">
      <c r="A537" s="17">
        <v>42900.667627314811</v>
      </c>
      <c r="B537">
        <v>206482</v>
      </c>
      <c r="C537" t="s">
        <v>2644</v>
      </c>
      <c r="D537" t="s">
        <v>2293</v>
      </c>
      <c r="F537" s="15">
        <v>212</v>
      </c>
      <c r="G537" t="s">
        <v>31</v>
      </c>
      <c r="H537" t="s">
        <v>31</v>
      </c>
      <c r="I537" t="s">
        <v>72</v>
      </c>
      <c r="J537" t="s">
        <v>45</v>
      </c>
      <c r="K537" t="s">
        <v>73</v>
      </c>
      <c r="L537" t="s">
        <v>3445</v>
      </c>
      <c r="M537" t="s">
        <v>3446</v>
      </c>
      <c r="N537">
        <f>VLOOKUP(B537,HIS退!B:F,5,FALSE)</f>
        <v>-212</v>
      </c>
      <c r="O537" t="str">
        <f t="shared" si="16"/>
        <v/>
      </c>
      <c r="P537" t="str">
        <f>VLOOKUP(B537,HIS退!B:I,8,FALSE)</f>
        <v>1</v>
      </c>
      <c r="Q537" s="38">
        <f>VLOOKUP(C537,招行退!B:D,3,FALSE)</f>
        <v>212</v>
      </c>
      <c r="R537" t="str">
        <f t="shared" si="17"/>
        <v/>
      </c>
      <c r="S537" t="str">
        <f>VLOOKUP(C537,招行退!B:S,18,FALSE)</f>
        <v>P</v>
      </c>
    </row>
    <row r="538" spans="1:19" ht="14.25" hidden="1">
      <c r="A538" s="17">
        <v>42900.670902777776</v>
      </c>
      <c r="B538">
        <v>206635</v>
      </c>
      <c r="C538" t="s">
        <v>2645</v>
      </c>
      <c r="D538" t="s">
        <v>2646</v>
      </c>
      <c r="F538" s="15">
        <v>5000</v>
      </c>
      <c r="G538" t="s">
        <v>31</v>
      </c>
      <c r="H538" t="s">
        <v>31</v>
      </c>
      <c r="I538" t="s">
        <v>72</v>
      </c>
      <c r="J538" t="s">
        <v>45</v>
      </c>
      <c r="K538" t="s">
        <v>73</v>
      </c>
      <c r="L538" t="s">
        <v>3447</v>
      </c>
      <c r="M538" t="s">
        <v>3448</v>
      </c>
      <c r="N538">
        <f>VLOOKUP(B538,HIS退!B:F,5,FALSE)</f>
        <v>-5000</v>
      </c>
      <c r="O538" t="str">
        <f t="shared" si="16"/>
        <v/>
      </c>
      <c r="P538" t="str">
        <f>VLOOKUP(B538,HIS退!B:I,8,FALSE)</f>
        <v>1</v>
      </c>
      <c r="Q538" s="38">
        <f>VLOOKUP(C538,招行退!B:D,3,FALSE)</f>
        <v>5000</v>
      </c>
      <c r="R538" t="str">
        <f t="shared" si="17"/>
        <v/>
      </c>
      <c r="S538" t="str">
        <f>VLOOKUP(C538,招行退!B:S,18,FALSE)</f>
        <v>P</v>
      </c>
    </row>
    <row r="539" spans="1:19" ht="14.25" hidden="1">
      <c r="A539" s="17">
        <v>42900.675393518519</v>
      </c>
      <c r="B539">
        <v>206832</v>
      </c>
      <c r="C539" t="s">
        <v>2648</v>
      </c>
      <c r="D539" t="s">
        <v>2649</v>
      </c>
      <c r="F539" s="15">
        <v>103</v>
      </c>
      <c r="G539" t="s">
        <v>31</v>
      </c>
      <c r="H539" t="s">
        <v>31</v>
      </c>
      <c r="I539" t="s">
        <v>72</v>
      </c>
      <c r="J539" t="s">
        <v>45</v>
      </c>
      <c r="K539" t="s">
        <v>73</v>
      </c>
      <c r="L539" t="s">
        <v>3449</v>
      </c>
      <c r="M539" t="s">
        <v>3450</v>
      </c>
      <c r="N539">
        <f>VLOOKUP(B539,HIS退!B:F,5,FALSE)</f>
        <v>-103</v>
      </c>
      <c r="O539" t="str">
        <f t="shared" si="16"/>
        <v/>
      </c>
      <c r="P539" t="str">
        <f>VLOOKUP(B539,HIS退!B:I,8,FALSE)</f>
        <v>1</v>
      </c>
      <c r="Q539" s="38">
        <f>VLOOKUP(C539,招行退!B:D,3,FALSE)</f>
        <v>103</v>
      </c>
      <c r="R539" t="str">
        <f t="shared" si="17"/>
        <v/>
      </c>
      <c r="S539" t="str">
        <f>VLOOKUP(C539,招行退!B:S,18,FALSE)</f>
        <v>P</v>
      </c>
    </row>
    <row r="540" spans="1:19" ht="14.25" hidden="1">
      <c r="A540" s="17">
        <v>42900.6796412037</v>
      </c>
      <c r="B540">
        <v>207008</v>
      </c>
      <c r="C540" t="s">
        <v>2651</v>
      </c>
      <c r="D540" t="s">
        <v>2652</v>
      </c>
      <c r="F540" s="15">
        <v>313</v>
      </c>
      <c r="G540" t="s">
        <v>31</v>
      </c>
      <c r="H540" t="s">
        <v>31</v>
      </c>
      <c r="I540" t="s">
        <v>72</v>
      </c>
      <c r="J540" t="s">
        <v>45</v>
      </c>
      <c r="K540" t="s">
        <v>73</v>
      </c>
      <c r="L540" t="s">
        <v>3451</v>
      </c>
      <c r="M540" t="s">
        <v>3452</v>
      </c>
      <c r="N540">
        <f>VLOOKUP(B540,HIS退!B:F,5,FALSE)</f>
        <v>-313</v>
      </c>
      <c r="O540" t="str">
        <f t="shared" si="16"/>
        <v/>
      </c>
      <c r="P540" t="str">
        <f>VLOOKUP(B540,HIS退!B:I,8,FALSE)</f>
        <v>1</v>
      </c>
      <c r="Q540" s="38">
        <f>VLOOKUP(C540,招行退!B:D,3,FALSE)</f>
        <v>313</v>
      </c>
      <c r="R540" t="str">
        <f t="shared" si="17"/>
        <v/>
      </c>
      <c r="S540" t="str">
        <f>VLOOKUP(C540,招行退!B:S,18,FALSE)</f>
        <v>P</v>
      </c>
    </row>
    <row r="541" spans="1:19" ht="14.25" hidden="1">
      <c r="A541" s="17">
        <v>42900.68109953704</v>
      </c>
      <c r="B541">
        <v>207085</v>
      </c>
      <c r="C541" t="s">
        <v>2654</v>
      </c>
      <c r="D541" t="s">
        <v>2655</v>
      </c>
      <c r="F541" s="15">
        <v>1490</v>
      </c>
      <c r="G541" t="s">
        <v>31</v>
      </c>
      <c r="H541" t="s">
        <v>31</v>
      </c>
      <c r="I541" t="s">
        <v>72</v>
      </c>
      <c r="J541" t="s">
        <v>45</v>
      </c>
      <c r="K541" t="s">
        <v>73</v>
      </c>
      <c r="L541" t="s">
        <v>3453</v>
      </c>
      <c r="M541" t="s">
        <v>3454</v>
      </c>
      <c r="N541">
        <f>VLOOKUP(B541,HIS退!B:F,5,FALSE)</f>
        <v>-1490</v>
      </c>
      <c r="O541" t="str">
        <f t="shared" si="16"/>
        <v/>
      </c>
      <c r="P541" t="str">
        <f>VLOOKUP(B541,HIS退!B:I,8,FALSE)</f>
        <v>1</v>
      </c>
      <c r="Q541" s="38">
        <f>VLOOKUP(C541,招行退!B:D,3,FALSE)</f>
        <v>1490</v>
      </c>
      <c r="R541" t="str">
        <f t="shared" si="17"/>
        <v/>
      </c>
      <c r="S541" t="str">
        <f>VLOOKUP(C541,招行退!B:S,18,FALSE)</f>
        <v>P</v>
      </c>
    </row>
    <row r="542" spans="1:19" ht="14.25" hidden="1">
      <c r="A542" s="17">
        <v>42900.684537037036</v>
      </c>
      <c r="B542">
        <v>207208</v>
      </c>
      <c r="C542" t="s">
        <v>2657</v>
      </c>
      <c r="D542" t="s">
        <v>2658</v>
      </c>
      <c r="F542" s="15">
        <v>404</v>
      </c>
      <c r="G542" t="s">
        <v>31</v>
      </c>
      <c r="H542" t="s">
        <v>31</v>
      </c>
      <c r="I542" t="s">
        <v>72</v>
      </c>
      <c r="J542" t="s">
        <v>45</v>
      </c>
      <c r="K542" t="s">
        <v>73</v>
      </c>
      <c r="L542" t="s">
        <v>3455</v>
      </c>
      <c r="M542" t="s">
        <v>3456</v>
      </c>
      <c r="N542">
        <f>VLOOKUP(B542,HIS退!B:F,5,FALSE)</f>
        <v>-404</v>
      </c>
      <c r="O542" t="str">
        <f t="shared" si="16"/>
        <v/>
      </c>
      <c r="P542" t="str">
        <f>VLOOKUP(B542,HIS退!B:I,8,FALSE)</f>
        <v>1</v>
      </c>
      <c r="Q542" s="38">
        <f>VLOOKUP(C542,招行退!B:D,3,FALSE)</f>
        <v>404</v>
      </c>
      <c r="R542" t="str">
        <f t="shared" si="17"/>
        <v/>
      </c>
      <c r="S542" t="str">
        <f>VLOOKUP(C542,招行退!B:S,18,FALSE)</f>
        <v>P</v>
      </c>
    </row>
    <row r="543" spans="1:19" ht="14.25" hidden="1">
      <c r="A543" s="17">
        <v>42900.693564814814</v>
      </c>
      <c r="B543">
        <v>207564</v>
      </c>
      <c r="C543" t="s">
        <v>2660</v>
      </c>
      <c r="D543" t="s">
        <v>2661</v>
      </c>
      <c r="F543" s="15">
        <v>1000</v>
      </c>
      <c r="G543" t="s">
        <v>53</v>
      </c>
      <c r="H543" t="s">
        <v>31</v>
      </c>
      <c r="I543" t="s">
        <v>72</v>
      </c>
      <c r="J543" t="s">
        <v>45</v>
      </c>
      <c r="K543" t="s">
        <v>73</v>
      </c>
      <c r="L543" t="s">
        <v>3457</v>
      </c>
      <c r="M543" t="s">
        <v>3458</v>
      </c>
      <c r="N543">
        <f>VLOOKUP(B543,HIS退!B:F,5,FALSE)</f>
        <v>-1000</v>
      </c>
      <c r="O543" t="str">
        <f t="shared" si="16"/>
        <v/>
      </c>
      <c r="P543" t="str">
        <f>VLOOKUP(B543,HIS退!B:I,8,FALSE)</f>
        <v>1</v>
      </c>
      <c r="Q543" s="38">
        <f>VLOOKUP(C543,招行退!B:D,3,FALSE)</f>
        <v>1000</v>
      </c>
      <c r="R543" t="str">
        <f t="shared" si="17"/>
        <v/>
      </c>
      <c r="S543" t="str">
        <f>VLOOKUP(C543,招行退!B:S,18,FALSE)</f>
        <v>P</v>
      </c>
    </row>
    <row r="544" spans="1:19" ht="14.25" hidden="1">
      <c r="A544" s="17">
        <v>42900.699259259258</v>
      </c>
      <c r="B544">
        <v>207794</v>
      </c>
      <c r="C544" t="s">
        <v>2666</v>
      </c>
      <c r="D544" t="s">
        <v>2667</v>
      </c>
      <c r="F544" s="15">
        <v>342</v>
      </c>
      <c r="G544" t="s">
        <v>53</v>
      </c>
      <c r="H544" t="s">
        <v>31</v>
      </c>
      <c r="I544" t="s">
        <v>72</v>
      </c>
      <c r="J544" t="s">
        <v>45</v>
      </c>
      <c r="K544" t="s">
        <v>73</v>
      </c>
      <c r="L544" t="s">
        <v>3459</v>
      </c>
      <c r="M544" t="s">
        <v>3460</v>
      </c>
      <c r="N544">
        <f>VLOOKUP(B544,HIS退!B:F,5,FALSE)</f>
        <v>-342</v>
      </c>
      <c r="O544" t="str">
        <f t="shared" si="16"/>
        <v/>
      </c>
      <c r="P544" t="str">
        <f>VLOOKUP(B544,HIS退!B:I,8,FALSE)</f>
        <v>1</v>
      </c>
      <c r="Q544" s="38">
        <f>VLOOKUP(C544,招行退!B:D,3,FALSE)</f>
        <v>342</v>
      </c>
      <c r="R544" t="str">
        <f t="shared" si="17"/>
        <v/>
      </c>
      <c r="S544" t="str">
        <f>VLOOKUP(C544,招行退!B:S,18,FALSE)</f>
        <v>P</v>
      </c>
    </row>
    <row r="545" spans="1:19" ht="14.25" hidden="1">
      <c r="A545" s="17">
        <v>42900.699259259258</v>
      </c>
      <c r="B545">
        <v>207793</v>
      </c>
      <c r="C545" t="s">
        <v>2663</v>
      </c>
      <c r="D545" t="s">
        <v>2664</v>
      </c>
      <c r="F545" s="15">
        <v>332</v>
      </c>
      <c r="G545" t="s">
        <v>31</v>
      </c>
      <c r="H545" t="s">
        <v>31</v>
      </c>
      <c r="I545" t="s">
        <v>72</v>
      </c>
      <c r="J545" t="s">
        <v>45</v>
      </c>
      <c r="K545" t="s">
        <v>73</v>
      </c>
      <c r="L545" t="s">
        <v>3461</v>
      </c>
      <c r="M545" t="s">
        <v>3462</v>
      </c>
      <c r="N545">
        <f>VLOOKUP(B545,HIS退!B:F,5,FALSE)</f>
        <v>-332</v>
      </c>
      <c r="O545" t="str">
        <f t="shared" si="16"/>
        <v/>
      </c>
      <c r="P545" t="str">
        <f>VLOOKUP(B545,HIS退!B:I,8,FALSE)</f>
        <v>1</v>
      </c>
      <c r="Q545" s="38">
        <f>VLOOKUP(C545,招行退!B:D,3,FALSE)</f>
        <v>332</v>
      </c>
      <c r="R545" t="str">
        <f t="shared" si="17"/>
        <v/>
      </c>
      <c r="S545" t="str">
        <f>VLOOKUP(C545,招行退!B:S,18,FALSE)</f>
        <v>P</v>
      </c>
    </row>
    <row r="546" spans="1:19" ht="14.25" hidden="1">
      <c r="A546" s="17">
        <v>42900.703194444446</v>
      </c>
      <c r="B546">
        <v>207953</v>
      </c>
      <c r="C546" t="s">
        <v>2669</v>
      </c>
      <c r="D546" t="s">
        <v>2670</v>
      </c>
      <c r="F546" s="15">
        <v>394</v>
      </c>
      <c r="G546" t="s">
        <v>31</v>
      </c>
      <c r="H546" t="s">
        <v>31</v>
      </c>
      <c r="I546" t="s">
        <v>72</v>
      </c>
      <c r="J546" t="s">
        <v>45</v>
      </c>
      <c r="K546" t="s">
        <v>73</v>
      </c>
      <c r="L546" t="s">
        <v>3463</v>
      </c>
      <c r="M546" t="s">
        <v>3464</v>
      </c>
      <c r="N546">
        <f>VLOOKUP(B546,HIS退!B:F,5,FALSE)</f>
        <v>-394</v>
      </c>
      <c r="O546" t="str">
        <f t="shared" si="16"/>
        <v/>
      </c>
      <c r="P546" t="str">
        <f>VLOOKUP(B546,HIS退!B:I,8,FALSE)</f>
        <v>1</v>
      </c>
      <c r="Q546" s="38">
        <f>VLOOKUP(C546,招行退!B:D,3,FALSE)</f>
        <v>394</v>
      </c>
      <c r="R546" t="str">
        <f t="shared" si="17"/>
        <v/>
      </c>
      <c r="S546" t="str">
        <f>VLOOKUP(C546,招行退!B:S,18,FALSE)</f>
        <v>P</v>
      </c>
    </row>
    <row r="547" spans="1:19" ht="14.25" hidden="1">
      <c r="A547" s="17">
        <v>42900.703611111108</v>
      </c>
      <c r="B547">
        <v>207967</v>
      </c>
      <c r="C547" t="s">
        <v>2672</v>
      </c>
      <c r="D547" t="s">
        <v>2673</v>
      </c>
      <c r="F547" s="15">
        <v>71</v>
      </c>
      <c r="G547" t="s">
        <v>31</v>
      </c>
      <c r="H547" t="s">
        <v>31</v>
      </c>
      <c r="I547" t="s">
        <v>72</v>
      </c>
      <c r="J547" t="s">
        <v>45</v>
      </c>
      <c r="K547" t="s">
        <v>73</v>
      </c>
      <c r="L547" t="s">
        <v>3465</v>
      </c>
      <c r="M547" t="s">
        <v>3466</v>
      </c>
      <c r="N547">
        <f>VLOOKUP(B547,HIS退!B:F,5,FALSE)</f>
        <v>-71</v>
      </c>
      <c r="O547" t="str">
        <f t="shared" si="16"/>
        <v/>
      </c>
      <c r="P547" t="str">
        <f>VLOOKUP(B547,HIS退!B:I,8,FALSE)</f>
        <v>1</v>
      </c>
      <c r="Q547" s="38">
        <f>VLOOKUP(C547,招行退!B:D,3,FALSE)</f>
        <v>71</v>
      </c>
      <c r="R547" t="str">
        <f t="shared" si="17"/>
        <v/>
      </c>
      <c r="S547" t="str">
        <f>VLOOKUP(C547,招行退!B:S,18,FALSE)</f>
        <v>P</v>
      </c>
    </row>
    <row r="548" spans="1:19" ht="14.25" hidden="1">
      <c r="A548" s="17">
        <v>42900.70888888889</v>
      </c>
      <c r="B548">
        <v>208131</v>
      </c>
      <c r="C548" t="s">
        <v>2675</v>
      </c>
      <c r="D548" t="s">
        <v>2676</v>
      </c>
      <c r="F548" s="15">
        <v>690</v>
      </c>
      <c r="G548" t="s">
        <v>31</v>
      </c>
      <c r="H548" t="s">
        <v>31</v>
      </c>
      <c r="I548" t="s">
        <v>72</v>
      </c>
      <c r="J548" t="s">
        <v>45</v>
      </c>
      <c r="K548" t="s">
        <v>73</v>
      </c>
      <c r="L548" t="s">
        <v>3467</v>
      </c>
      <c r="M548" t="s">
        <v>3468</v>
      </c>
      <c r="N548">
        <f>VLOOKUP(B548,HIS退!B:F,5,FALSE)</f>
        <v>-690</v>
      </c>
      <c r="O548" t="str">
        <f t="shared" si="16"/>
        <v/>
      </c>
      <c r="P548" t="str">
        <f>VLOOKUP(B548,HIS退!B:I,8,FALSE)</f>
        <v>1</v>
      </c>
      <c r="Q548" s="38">
        <f>VLOOKUP(C548,招行退!B:D,3,FALSE)</f>
        <v>690</v>
      </c>
      <c r="R548" t="str">
        <f t="shared" si="17"/>
        <v/>
      </c>
      <c r="S548" t="str">
        <f>VLOOKUP(C548,招行退!B:S,18,FALSE)</f>
        <v>P</v>
      </c>
    </row>
    <row r="549" spans="1:19" ht="14.25" hidden="1">
      <c r="A549" s="17">
        <v>42900.709756944445</v>
      </c>
      <c r="B549">
        <v>208179</v>
      </c>
      <c r="C549" t="s">
        <v>2678</v>
      </c>
      <c r="D549" t="s">
        <v>2055</v>
      </c>
      <c r="F549" s="15">
        <v>305</v>
      </c>
      <c r="G549" t="s">
        <v>31</v>
      </c>
      <c r="H549" t="s">
        <v>31</v>
      </c>
      <c r="I549" t="s">
        <v>72</v>
      </c>
      <c r="J549" t="s">
        <v>45</v>
      </c>
      <c r="K549" t="s">
        <v>73</v>
      </c>
      <c r="L549" t="s">
        <v>3469</v>
      </c>
      <c r="M549" t="s">
        <v>3470</v>
      </c>
      <c r="N549">
        <f>VLOOKUP(B549,HIS退!B:F,5,FALSE)</f>
        <v>-305</v>
      </c>
      <c r="O549" t="str">
        <f t="shared" si="16"/>
        <v/>
      </c>
      <c r="P549" t="str">
        <f>VLOOKUP(B549,HIS退!B:I,8,FALSE)</f>
        <v>1</v>
      </c>
      <c r="Q549" s="38">
        <f>VLOOKUP(C549,招行退!B:D,3,FALSE)</f>
        <v>305</v>
      </c>
      <c r="R549" t="str">
        <f t="shared" si="17"/>
        <v/>
      </c>
      <c r="S549" t="str">
        <f>VLOOKUP(C549,招行退!B:S,18,FALSE)</f>
        <v>P</v>
      </c>
    </row>
    <row r="550" spans="1:19" ht="14.25" hidden="1">
      <c r="A550" s="17">
        <v>42900.718506944446</v>
      </c>
      <c r="B550">
        <v>208400</v>
      </c>
      <c r="C550" t="s">
        <v>2679</v>
      </c>
      <c r="D550" t="s">
        <v>2680</v>
      </c>
      <c r="F550" s="15">
        <v>7</v>
      </c>
      <c r="G550" t="s">
        <v>31</v>
      </c>
      <c r="H550" t="s">
        <v>31</v>
      </c>
      <c r="I550" t="s">
        <v>72</v>
      </c>
      <c r="J550" t="s">
        <v>45</v>
      </c>
      <c r="K550" t="s">
        <v>73</v>
      </c>
      <c r="L550" t="s">
        <v>3471</v>
      </c>
      <c r="M550" t="s">
        <v>3472</v>
      </c>
      <c r="N550">
        <f>VLOOKUP(B550,HIS退!B:F,5,FALSE)</f>
        <v>-7</v>
      </c>
      <c r="O550" t="str">
        <f t="shared" si="16"/>
        <v/>
      </c>
      <c r="P550" t="str">
        <f>VLOOKUP(B550,HIS退!B:I,8,FALSE)</f>
        <v>1</v>
      </c>
      <c r="Q550" s="38">
        <f>VLOOKUP(C550,招行退!B:D,3,FALSE)</f>
        <v>7</v>
      </c>
      <c r="R550" t="str">
        <f t="shared" si="17"/>
        <v/>
      </c>
      <c r="S550" t="str">
        <f>VLOOKUP(C550,招行退!B:S,18,FALSE)</f>
        <v>P</v>
      </c>
    </row>
    <row r="551" spans="1:19" ht="14.25" hidden="1">
      <c r="A551" s="17">
        <v>42900.71979166667</v>
      </c>
      <c r="B551">
        <v>208426</v>
      </c>
      <c r="C551" t="s">
        <v>2682</v>
      </c>
      <c r="D551" t="s">
        <v>2683</v>
      </c>
      <c r="F551" s="15">
        <v>2</v>
      </c>
      <c r="G551" t="s">
        <v>31</v>
      </c>
      <c r="H551" t="s">
        <v>31</v>
      </c>
      <c r="I551" t="s">
        <v>72</v>
      </c>
      <c r="J551" t="s">
        <v>45</v>
      </c>
      <c r="K551" t="s">
        <v>73</v>
      </c>
      <c r="L551" t="s">
        <v>3473</v>
      </c>
      <c r="M551" t="s">
        <v>3474</v>
      </c>
      <c r="N551">
        <f>VLOOKUP(B551,HIS退!B:F,5,FALSE)</f>
        <v>-2</v>
      </c>
      <c r="O551" t="str">
        <f t="shared" si="16"/>
        <v/>
      </c>
      <c r="P551" t="str">
        <f>VLOOKUP(B551,HIS退!B:I,8,FALSE)</f>
        <v>1</v>
      </c>
      <c r="Q551" s="38">
        <f>VLOOKUP(C551,招行退!B:D,3,FALSE)</f>
        <v>2</v>
      </c>
      <c r="R551" t="str">
        <f t="shared" si="17"/>
        <v/>
      </c>
      <c r="S551" t="str">
        <f>VLOOKUP(C551,招行退!B:S,18,FALSE)</f>
        <v>P</v>
      </c>
    </row>
    <row r="552" spans="1:19" ht="14.25" hidden="1">
      <c r="A552" s="17">
        <v>42900.721932870372</v>
      </c>
      <c r="B552">
        <v>208474</v>
      </c>
      <c r="C552" t="s">
        <v>2685</v>
      </c>
      <c r="D552" t="s">
        <v>2686</v>
      </c>
      <c r="F552" s="15">
        <v>556</v>
      </c>
      <c r="G552" t="s">
        <v>31</v>
      </c>
      <c r="H552" t="s">
        <v>31</v>
      </c>
      <c r="I552" t="s">
        <v>72</v>
      </c>
      <c r="J552" t="s">
        <v>45</v>
      </c>
      <c r="K552" t="s">
        <v>73</v>
      </c>
      <c r="L552" t="s">
        <v>3475</v>
      </c>
      <c r="M552" t="s">
        <v>3476</v>
      </c>
      <c r="N552">
        <f>VLOOKUP(B552,HIS退!B:F,5,FALSE)</f>
        <v>-556</v>
      </c>
      <c r="O552" t="str">
        <f t="shared" si="16"/>
        <v/>
      </c>
      <c r="P552" t="str">
        <f>VLOOKUP(B552,HIS退!B:I,8,FALSE)</f>
        <v>1</v>
      </c>
      <c r="Q552" s="38">
        <f>VLOOKUP(C552,招行退!B:D,3,FALSE)</f>
        <v>556</v>
      </c>
      <c r="R552" t="str">
        <f t="shared" si="17"/>
        <v/>
      </c>
      <c r="S552" t="str">
        <f>VLOOKUP(C552,招行退!B:S,18,FALSE)</f>
        <v>P</v>
      </c>
    </row>
    <row r="553" spans="1:19" ht="14.25" hidden="1">
      <c r="A553" s="17">
        <v>42900.724131944444</v>
      </c>
      <c r="B553">
        <v>208518</v>
      </c>
      <c r="C553" t="s">
        <v>2688</v>
      </c>
      <c r="D553" t="s">
        <v>2689</v>
      </c>
      <c r="F553" s="15">
        <v>305</v>
      </c>
      <c r="G553" t="s">
        <v>31</v>
      </c>
      <c r="H553" t="s">
        <v>31</v>
      </c>
      <c r="I553" t="s">
        <v>72</v>
      </c>
      <c r="J553" t="s">
        <v>45</v>
      </c>
      <c r="K553" t="s">
        <v>73</v>
      </c>
      <c r="L553" t="s">
        <v>3477</v>
      </c>
      <c r="M553" t="s">
        <v>3478</v>
      </c>
      <c r="N553">
        <f>VLOOKUP(B553,HIS退!B:F,5,FALSE)</f>
        <v>-305</v>
      </c>
      <c r="O553" t="str">
        <f t="shared" si="16"/>
        <v/>
      </c>
      <c r="P553" t="str">
        <f>VLOOKUP(B553,HIS退!B:I,8,FALSE)</f>
        <v>1</v>
      </c>
      <c r="Q553" s="38">
        <f>VLOOKUP(C553,招行退!B:D,3,FALSE)</f>
        <v>305</v>
      </c>
      <c r="R553" t="str">
        <f t="shared" si="17"/>
        <v/>
      </c>
      <c r="S553" t="str">
        <f>VLOOKUP(C553,招行退!B:S,18,FALSE)</f>
        <v>P</v>
      </c>
    </row>
    <row r="554" spans="1:19" ht="14.25" hidden="1">
      <c r="A554" s="17">
        <v>42900.729513888888</v>
      </c>
      <c r="B554">
        <v>208626</v>
      </c>
      <c r="C554" t="s">
        <v>2691</v>
      </c>
      <c r="D554" t="s">
        <v>2692</v>
      </c>
      <c r="F554" s="15">
        <v>500</v>
      </c>
      <c r="G554" t="s">
        <v>31</v>
      </c>
      <c r="H554" t="s">
        <v>31</v>
      </c>
      <c r="I554" t="s">
        <v>72</v>
      </c>
      <c r="J554" t="s">
        <v>45</v>
      </c>
      <c r="K554" t="s">
        <v>73</v>
      </c>
      <c r="L554" t="s">
        <v>3479</v>
      </c>
      <c r="M554" t="s">
        <v>3480</v>
      </c>
      <c r="N554">
        <f>VLOOKUP(B554,HIS退!B:F,5,FALSE)</f>
        <v>-500</v>
      </c>
      <c r="O554" t="str">
        <f t="shared" si="16"/>
        <v/>
      </c>
      <c r="P554" t="str">
        <f>VLOOKUP(B554,HIS退!B:I,8,FALSE)</f>
        <v>1</v>
      </c>
      <c r="Q554" s="38">
        <f>VLOOKUP(C554,招行退!B:D,3,FALSE)</f>
        <v>500</v>
      </c>
      <c r="R554" t="str">
        <f t="shared" si="17"/>
        <v/>
      </c>
      <c r="S554" t="str">
        <f>VLOOKUP(C554,招行退!B:S,18,FALSE)</f>
        <v>P</v>
      </c>
    </row>
    <row r="555" spans="1:19" ht="14.25" hidden="1">
      <c r="A555" s="17">
        <v>42900.735358796293</v>
      </c>
      <c r="B555">
        <v>208754</v>
      </c>
      <c r="C555" t="s">
        <v>2694</v>
      </c>
      <c r="D555" t="s">
        <v>2695</v>
      </c>
      <c r="F555" s="15">
        <v>50</v>
      </c>
      <c r="G555" t="s">
        <v>31</v>
      </c>
      <c r="H555" t="s">
        <v>31</v>
      </c>
      <c r="I555" t="s">
        <v>72</v>
      </c>
      <c r="J555" t="s">
        <v>45</v>
      </c>
      <c r="K555" t="s">
        <v>73</v>
      </c>
      <c r="L555" t="s">
        <v>3481</v>
      </c>
      <c r="M555" t="s">
        <v>3482</v>
      </c>
      <c r="N555">
        <f>VLOOKUP(B555,HIS退!B:F,5,FALSE)</f>
        <v>-50</v>
      </c>
      <c r="O555" t="str">
        <f t="shared" si="16"/>
        <v/>
      </c>
      <c r="P555" t="str">
        <f>VLOOKUP(B555,HIS退!B:I,8,FALSE)</f>
        <v>1</v>
      </c>
      <c r="Q555" s="38">
        <f>VLOOKUP(C555,招行退!B:D,3,FALSE)</f>
        <v>50</v>
      </c>
      <c r="R555" t="str">
        <f t="shared" si="17"/>
        <v/>
      </c>
      <c r="S555" t="str">
        <f>VLOOKUP(C555,招行退!B:S,18,FALSE)</f>
        <v>P</v>
      </c>
    </row>
    <row r="556" spans="1:19" ht="14.25" hidden="1">
      <c r="A556" s="17">
        <v>42900.73578703704</v>
      </c>
      <c r="B556">
        <v>208761</v>
      </c>
      <c r="C556" t="s">
        <v>2697</v>
      </c>
      <c r="D556" t="s">
        <v>2695</v>
      </c>
      <c r="F556" s="15">
        <v>219</v>
      </c>
      <c r="G556" t="s">
        <v>31</v>
      </c>
      <c r="H556" t="s">
        <v>31</v>
      </c>
      <c r="I556" t="s">
        <v>72</v>
      </c>
      <c r="J556" t="s">
        <v>45</v>
      </c>
      <c r="K556" t="s">
        <v>73</v>
      </c>
      <c r="L556" t="s">
        <v>3483</v>
      </c>
      <c r="M556" t="s">
        <v>3484</v>
      </c>
      <c r="N556">
        <f>VLOOKUP(B556,HIS退!B:F,5,FALSE)</f>
        <v>-219</v>
      </c>
      <c r="O556" t="str">
        <f t="shared" si="16"/>
        <v/>
      </c>
      <c r="P556" t="str">
        <f>VLOOKUP(B556,HIS退!B:I,8,FALSE)</f>
        <v>1</v>
      </c>
      <c r="Q556" s="38">
        <f>VLOOKUP(C556,招行退!B:D,3,FALSE)</f>
        <v>219</v>
      </c>
      <c r="R556" t="str">
        <f t="shared" si="17"/>
        <v/>
      </c>
      <c r="S556" t="str">
        <f>VLOOKUP(C556,招行退!B:S,18,FALSE)</f>
        <v>P</v>
      </c>
    </row>
    <row r="557" spans="1:19" ht="14.25" hidden="1">
      <c r="A557" s="17">
        <v>42900.738391203704</v>
      </c>
      <c r="B557">
        <v>208817</v>
      </c>
      <c r="C557" t="s">
        <v>2698</v>
      </c>
      <c r="D557" t="s">
        <v>2699</v>
      </c>
      <c r="F557" s="15">
        <v>980</v>
      </c>
      <c r="G557" t="s">
        <v>31</v>
      </c>
      <c r="H557" t="s">
        <v>31</v>
      </c>
      <c r="I557" t="s">
        <v>72</v>
      </c>
      <c r="J557" t="s">
        <v>45</v>
      </c>
      <c r="K557" t="s">
        <v>73</v>
      </c>
      <c r="L557" t="s">
        <v>3485</v>
      </c>
      <c r="M557" t="s">
        <v>3486</v>
      </c>
      <c r="N557">
        <f>VLOOKUP(B557,HIS退!B:F,5,FALSE)</f>
        <v>-980</v>
      </c>
      <c r="O557" t="str">
        <f t="shared" si="16"/>
        <v/>
      </c>
      <c r="P557" t="str">
        <f>VLOOKUP(B557,HIS退!B:I,8,FALSE)</f>
        <v>1</v>
      </c>
      <c r="Q557" s="38">
        <f>VLOOKUP(C557,招行退!B:D,3,FALSE)</f>
        <v>980</v>
      </c>
      <c r="R557" t="str">
        <f t="shared" si="17"/>
        <v/>
      </c>
      <c r="S557" t="str">
        <f>VLOOKUP(C557,招行退!B:S,18,FALSE)</f>
        <v>P</v>
      </c>
    </row>
    <row r="558" spans="1:19" ht="14.25" hidden="1">
      <c r="A558" s="17">
        <v>42900.738935185182</v>
      </c>
      <c r="B558">
        <v>208823</v>
      </c>
      <c r="C558" t="s">
        <v>2701</v>
      </c>
      <c r="D558" t="s">
        <v>2702</v>
      </c>
      <c r="F558" s="15">
        <v>470</v>
      </c>
      <c r="G558" t="s">
        <v>31</v>
      </c>
      <c r="H558" t="s">
        <v>31</v>
      </c>
      <c r="I558" t="s">
        <v>72</v>
      </c>
      <c r="J558" t="s">
        <v>45</v>
      </c>
      <c r="K558" t="s">
        <v>73</v>
      </c>
      <c r="L558" t="s">
        <v>3487</v>
      </c>
      <c r="M558" t="s">
        <v>3488</v>
      </c>
      <c r="N558">
        <f>VLOOKUP(B558,HIS退!B:F,5,FALSE)</f>
        <v>-470</v>
      </c>
      <c r="O558" t="str">
        <f t="shared" si="16"/>
        <v/>
      </c>
      <c r="P558" t="str">
        <f>VLOOKUP(B558,HIS退!B:I,8,FALSE)</f>
        <v>1</v>
      </c>
      <c r="Q558" s="38">
        <f>VLOOKUP(C558,招行退!B:D,3,FALSE)</f>
        <v>470</v>
      </c>
      <c r="R558" t="str">
        <f t="shared" si="17"/>
        <v/>
      </c>
      <c r="S558" t="str">
        <f>VLOOKUP(C558,招行退!B:S,18,FALSE)</f>
        <v>P</v>
      </c>
    </row>
    <row r="559" spans="1:19" ht="14.25" hidden="1">
      <c r="A559" s="17">
        <v>42900.739490740743</v>
      </c>
      <c r="B559">
        <v>208830</v>
      </c>
      <c r="C559" t="s">
        <v>2704</v>
      </c>
      <c r="D559" t="s">
        <v>2705</v>
      </c>
      <c r="F559" s="15">
        <v>400</v>
      </c>
      <c r="G559" t="s">
        <v>31</v>
      </c>
      <c r="H559" t="s">
        <v>31</v>
      </c>
      <c r="I559" t="s">
        <v>72</v>
      </c>
      <c r="J559" t="s">
        <v>45</v>
      </c>
      <c r="K559" t="s">
        <v>73</v>
      </c>
      <c r="L559" t="s">
        <v>3489</v>
      </c>
      <c r="M559" t="s">
        <v>3490</v>
      </c>
      <c r="N559">
        <f>VLOOKUP(B559,HIS退!B:F,5,FALSE)</f>
        <v>-400</v>
      </c>
      <c r="O559" t="str">
        <f t="shared" si="16"/>
        <v/>
      </c>
      <c r="P559" t="str">
        <f>VLOOKUP(B559,HIS退!B:I,8,FALSE)</f>
        <v>1</v>
      </c>
      <c r="Q559" s="38">
        <f>VLOOKUP(C559,招行退!B:D,3,FALSE)</f>
        <v>400</v>
      </c>
      <c r="R559" t="str">
        <f t="shared" si="17"/>
        <v/>
      </c>
      <c r="S559" t="str">
        <f>VLOOKUP(C559,招行退!B:S,18,FALSE)</f>
        <v>P</v>
      </c>
    </row>
    <row r="560" spans="1:19" s="40" customFormat="1" ht="14.25" hidden="1">
      <c r="A560" s="17">
        <v>42900.745810185188</v>
      </c>
      <c r="B560">
        <v>208893</v>
      </c>
      <c r="C560" t="s">
        <v>2707</v>
      </c>
      <c r="D560" t="s">
        <v>2708</v>
      </c>
      <c r="E560"/>
      <c r="F560" s="15">
        <v>164</v>
      </c>
      <c r="G560" t="s">
        <v>31</v>
      </c>
      <c r="H560" t="s">
        <v>31</v>
      </c>
      <c r="I560" t="s">
        <v>74</v>
      </c>
      <c r="J560" t="s">
        <v>2978</v>
      </c>
      <c r="K560" t="s">
        <v>73</v>
      </c>
      <c r="L560" t="s">
        <v>3491</v>
      </c>
      <c r="M560" t="s">
        <v>3492</v>
      </c>
      <c r="N560">
        <f>VLOOKUP(B560,HIS退!B:F,5,FALSE)</f>
        <v>-164</v>
      </c>
      <c r="O560" t="str">
        <f t="shared" si="16"/>
        <v/>
      </c>
      <c r="P560" t="str">
        <f>VLOOKUP(B560,HIS退!B:I,8,FALSE)</f>
        <v>9</v>
      </c>
      <c r="Q560" s="38">
        <f>VLOOKUP(C560,招行退!B:D,3,FALSE)</f>
        <v>164</v>
      </c>
      <c r="R560" t="str">
        <f t="shared" si="17"/>
        <v/>
      </c>
      <c r="S560" t="str">
        <f>VLOOKUP(C560,招行退!B:S,18,FALSE)</f>
        <v>R</v>
      </c>
    </row>
    <row r="561" spans="1:19" ht="14.25" hidden="1">
      <c r="A561" s="17">
        <v>42900.748622685183</v>
      </c>
      <c r="B561">
        <v>208929</v>
      </c>
      <c r="C561" t="s">
        <v>2710</v>
      </c>
      <c r="D561" t="s">
        <v>2630</v>
      </c>
      <c r="F561" s="15">
        <v>10</v>
      </c>
      <c r="G561" t="s">
        <v>31</v>
      </c>
      <c r="H561" t="s">
        <v>31</v>
      </c>
      <c r="I561" t="s">
        <v>72</v>
      </c>
      <c r="J561" t="s">
        <v>45</v>
      </c>
      <c r="K561" t="s">
        <v>73</v>
      </c>
      <c r="L561" t="s">
        <v>3493</v>
      </c>
      <c r="M561" t="s">
        <v>3494</v>
      </c>
      <c r="N561">
        <f>VLOOKUP(B561,HIS退!B:F,5,FALSE)</f>
        <v>-10</v>
      </c>
      <c r="O561" t="str">
        <f t="shared" si="16"/>
        <v/>
      </c>
      <c r="P561" t="str">
        <f>VLOOKUP(B561,HIS退!B:I,8,FALSE)</f>
        <v>1</v>
      </c>
      <c r="Q561" s="38">
        <f>VLOOKUP(C561,招行退!B:D,3,FALSE)</f>
        <v>10</v>
      </c>
      <c r="R561" t="str">
        <f t="shared" si="17"/>
        <v/>
      </c>
      <c r="S561" t="str">
        <f>VLOOKUP(C561,招行退!B:S,18,FALSE)</f>
        <v>P</v>
      </c>
    </row>
    <row r="562" spans="1:19" ht="14.25" hidden="1">
      <c r="A562" s="17">
        <v>42900.749849537038</v>
      </c>
      <c r="B562">
        <v>208943</v>
      </c>
      <c r="C562" t="s">
        <v>2711</v>
      </c>
      <c r="D562" t="s">
        <v>2712</v>
      </c>
      <c r="F562" s="15">
        <v>1647</v>
      </c>
      <c r="G562" t="s">
        <v>31</v>
      </c>
      <c r="H562" t="s">
        <v>31</v>
      </c>
      <c r="I562" t="s">
        <v>72</v>
      </c>
      <c r="J562" t="s">
        <v>45</v>
      </c>
      <c r="K562" t="s">
        <v>73</v>
      </c>
      <c r="L562" t="s">
        <v>3495</v>
      </c>
      <c r="M562" t="s">
        <v>3496</v>
      </c>
      <c r="N562">
        <f>VLOOKUP(B562,HIS退!B:F,5,FALSE)</f>
        <v>-1647</v>
      </c>
      <c r="O562" t="str">
        <f t="shared" si="16"/>
        <v/>
      </c>
      <c r="P562" t="str">
        <f>VLOOKUP(B562,HIS退!B:I,8,FALSE)</f>
        <v>1</v>
      </c>
      <c r="Q562" s="38">
        <f>VLOOKUP(C562,招行退!B:D,3,FALSE)</f>
        <v>1647</v>
      </c>
      <c r="R562" t="str">
        <f t="shared" si="17"/>
        <v/>
      </c>
      <c r="S562" t="str">
        <f>VLOOKUP(C562,招行退!B:S,18,FALSE)</f>
        <v>P</v>
      </c>
    </row>
    <row r="563" spans="1:19" ht="14.25" hidden="1">
      <c r="A563" s="17">
        <v>42900.750844907408</v>
      </c>
      <c r="B563">
        <v>208951</v>
      </c>
      <c r="C563" t="s">
        <v>2714</v>
      </c>
      <c r="D563" t="s">
        <v>2715</v>
      </c>
      <c r="F563" s="15">
        <v>324</v>
      </c>
      <c r="G563" t="s">
        <v>31</v>
      </c>
      <c r="H563" t="s">
        <v>31</v>
      </c>
      <c r="I563" t="s">
        <v>72</v>
      </c>
      <c r="J563" t="s">
        <v>45</v>
      </c>
      <c r="K563" t="s">
        <v>73</v>
      </c>
      <c r="L563" t="s">
        <v>3497</v>
      </c>
      <c r="M563" t="s">
        <v>3498</v>
      </c>
      <c r="N563">
        <f>VLOOKUP(B563,HIS退!B:F,5,FALSE)</f>
        <v>-324</v>
      </c>
      <c r="O563" t="str">
        <f t="shared" si="16"/>
        <v/>
      </c>
      <c r="P563" t="str">
        <f>VLOOKUP(B563,HIS退!B:I,8,FALSE)</f>
        <v>1</v>
      </c>
      <c r="Q563" s="38">
        <f>VLOOKUP(C563,招行退!B:D,3,FALSE)</f>
        <v>324</v>
      </c>
      <c r="R563" t="str">
        <f t="shared" si="17"/>
        <v/>
      </c>
      <c r="S563" t="str">
        <f>VLOOKUP(C563,招行退!B:S,18,FALSE)</f>
        <v>P</v>
      </c>
    </row>
    <row r="564" spans="1:19" s="40" customFormat="1" ht="14.25" hidden="1">
      <c r="A564" s="17">
        <v>42900.756886574076</v>
      </c>
      <c r="B564">
        <v>208986</v>
      </c>
      <c r="C564" t="s">
        <v>2716</v>
      </c>
      <c r="D564" t="s">
        <v>2717</v>
      </c>
      <c r="E564"/>
      <c r="F564" s="15">
        <v>25</v>
      </c>
      <c r="G564" t="s">
        <v>31</v>
      </c>
      <c r="H564" t="s">
        <v>31</v>
      </c>
      <c r="I564" t="s">
        <v>74</v>
      </c>
      <c r="J564" t="s">
        <v>2978</v>
      </c>
      <c r="K564" t="s">
        <v>73</v>
      </c>
      <c r="L564" t="s">
        <v>3499</v>
      </c>
      <c r="M564" t="s">
        <v>3500</v>
      </c>
      <c r="N564">
        <f>VLOOKUP(B564,HIS退!B:F,5,FALSE)</f>
        <v>-25</v>
      </c>
      <c r="O564" t="str">
        <f t="shared" si="16"/>
        <v/>
      </c>
      <c r="P564" t="str">
        <f>VLOOKUP(B564,HIS退!B:I,8,FALSE)</f>
        <v>9</v>
      </c>
      <c r="Q564" s="38">
        <f>VLOOKUP(C564,招行退!B:D,3,FALSE)</f>
        <v>25</v>
      </c>
      <c r="R564" t="str">
        <f t="shared" si="17"/>
        <v/>
      </c>
      <c r="S564" t="str">
        <f>VLOOKUP(C564,招行退!B:S,18,FALSE)</f>
        <v>R</v>
      </c>
    </row>
    <row r="565" spans="1:19" ht="14.25" hidden="1">
      <c r="A565" s="17">
        <v>42900.762650462966</v>
      </c>
      <c r="B565">
        <v>209012</v>
      </c>
      <c r="C565" t="s">
        <v>2719</v>
      </c>
      <c r="D565" t="s">
        <v>2720</v>
      </c>
      <c r="F565" s="15">
        <v>46</v>
      </c>
      <c r="G565" t="s">
        <v>31</v>
      </c>
      <c r="H565" t="s">
        <v>31</v>
      </c>
      <c r="I565" t="s">
        <v>72</v>
      </c>
      <c r="J565" t="s">
        <v>45</v>
      </c>
      <c r="K565" t="s">
        <v>73</v>
      </c>
      <c r="L565" t="s">
        <v>3501</v>
      </c>
      <c r="M565" t="s">
        <v>3502</v>
      </c>
      <c r="N565">
        <f>VLOOKUP(B565,HIS退!B:F,5,FALSE)</f>
        <v>-46</v>
      </c>
      <c r="O565" t="str">
        <f t="shared" si="16"/>
        <v/>
      </c>
      <c r="P565" t="str">
        <f>VLOOKUP(B565,HIS退!B:I,8,FALSE)</f>
        <v>1</v>
      </c>
      <c r="Q565" s="38">
        <f>VLOOKUP(C565,招行退!B:D,3,FALSE)</f>
        <v>46</v>
      </c>
      <c r="R565" t="str">
        <f t="shared" si="17"/>
        <v/>
      </c>
      <c r="S565" t="str">
        <f>VLOOKUP(C565,招行退!B:S,18,FALSE)</f>
        <v>P</v>
      </c>
    </row>
    <row r="566" spans="1:19" ht="14.25" hidden="1">
      <c r="A566" s="17">
        <v>42900.767557870371</v>
      </c>
      <c r="B566">
        <v>209033</v>
      </c>
      <c r="C566" t="s">
        <v>2722</v>
      </c>
      <c r="D566" t="s">
        <v>2723</v>
      </c>
      <c r="F566" s="15">
        <v>1000</v>
      </c>
      <c r="G566" t="s">
        <v>31</v>
      </c>
      <c r="H566" t="s">
        <v>31</v>
      </c>
      <c r="I566" t="s">
        <v>72</v>
      </c>
      <c r="J566" t="s">
        <v>45</v>
      </c>
      <c r="K566" t="s">
        <v>73</v>
      </c>
      <c r="L566" t="s">
        <v>3503</v>
      </c>
      <c r="M566" t="s">
        <v>3504</v>
      </c>
      <c r="N566">
        <f>VLOOKUP(B566,HIS退!B:F,5,FALSE)</f>
        <v>-1000</v>
      </c>
      <c r="O566" t="str">
        <f t="shared" si="16"/>
        <v/>
      </c>
      <c r="P566" t="str">
        <f>VLOOKUP(B566,HIS退!B:I,8,FALSE)</f>
        <v>1</v>
      </c>
      <c r="Q566" s="38">
        <f>VLOOKUP(C566,招行退!B:D,3,FALSE)</f>
        <v>1000</v>
      </c>
      <c r="R566" t="str">
        <f t="shared" si="17"/>
        <v/>
      </c>
      <c r="S566" t="str">
        <f>VLOOKUP(C566,招行退!B:S,18,FALSE)</f>
        <v>P</v>
      </c>
    </row>
    <row r="567" spans="1:19" ht="14.25" hidden="1">
      <c r="A567" s="17">
        <v>42900.849224537036</v>
      </c>
      <c r="B567">
        <v>209288</v>
      </c>
      <c r="C567" t="s">
        <v>2725</v>
      </c>
      <c r="D567" t="s">
        <v>2726</v>
      </c>
      <c r="F567" s="15">
        <v>500</v>
      </c>
      <c r="G567" t="s">
        <v>31</v>
      </c>
      <c r="H567" t="s">
        <v>31</v>
      </c>
      <c r="I567" t="s">
        <v>72</v>
      </c>
      <c r="J567" t="s">
        <v>45</v>
      </c>
      <c r="K567" t="s">
        <v>73</v>
      </c>
      <c r="L567" t="s">
        <v>3505</v>
      </c>
      <c r="M567" t="s">
        <v>3506</v>
      </c>
      <c r="N567">
        <f>VLOOKUP(B567,HIS退!B:F,5,FALSE)</f>
        <v>-500</v>
      </c>
      <c r="O567" t="str">
        <f t="shared" si="16"/>
        <v/>
      </c>
      <c r="P567" t="str">
        <f>VLOOKUP(B567,HIS退!B:I,8,FALSE)</f>
        <v>1</v>
      </c>
      <c r="Q567" s="38">
        <f>VLOOKUP(C567,招行退!B:D,3,FALSE)</f>
        <v>500</v>
      </c>
      <c r="R567" t="str">
        <f t="shared" si="17"/>
        <v/>
      </c>
      <c r="S567" t="str">
        <f>VLOOKUP(C567,招行退!B:S,18,FALSE)</f>
        <v>P</v>
      </c>
    </row>
    <row r="568" spans="1:19" ht="14.25" hidden="1">
      <c r="A568" s="17">
        <v>42900.87190972222</v>
      </c>
      <c r="B568">
        <v>209355</v>
      </c>
      <c r="C568" t="s">
        <v>2728</v>
      </c>
      <c r="D568" t="s">
        <v>2572</v>
      </c>
      <c r="F568" s="15">
        <v>3000</v>
      </c>
      <c r="G568" t="s">
        <v>31</v>
      </c>
      <c r="H568" t="s">
        <v>31</v>
      </c>
      <c r="I568" t="s">
        <v>72</v>
      </c>
      <c r="J568" t="s">
        <v>45</v>
      </c>
      <c r="K568" t="s">
        <v>73</v>
      </c>
      <c r="L568" t="s">
        <v>3507</v>
      </c>
      <c r="M568" t="s">
        <v>3508</v>
      </c>
      <c r="N568">
        <f>VLOOKUP(B568,HIS退!B:F,5,FALSE)</f>
        <v>-3000</v>
      </c>
      <c r="O568" t="str">
        <f t="shared" si="16"/>
        <v/>
      </c>
      <c r="P568" t="str">
        <f>VLOOKUP(B568,HIS退!B:I,8,FALSE)</f>
        <v>1</v>
      </c>
      <c r="Q568" s="38">
        <f>VLOOKUP(C568,招行退!B:D,3,FALSE)</f>
        <v>3000</v>
      </c>
      <c r="R568" t="str">
        <f t="shared" si="17"/>
        <v/>
      </c>
      <c r="S568" t="str">
        <f>VLOOKUP(C568,招行退!B:S,18,FALSE)</f>
        <v>P</v>
      </c>
    </row>
    <row r="569" spans="1:19" ht="14.25" hidden="1">
      <c r="A569" s="17">
        <v>42900.872708333336</v>
      </c>
      <c r="B569">
        <v>209358</v>
      </c>
      <c r="C569" t="s">
        <v>2729</v>
      </c>
      <c r="D569" t="s">
        <v>2646</v>
      </c>
      <c r="F569" s="15">
        <v>2000</v>
      </c>
      <c r="G569" t="s">
        <v>31</v>
      </c>
      <c r="H569" t="s">
        <v>31</v>
      </c>
      <c r="I569" t="s">
        <v>72</v>
      </c>
      <c r="J569" t="s">
        <v>45</v>
      </c>
      <c r="K569" t="s">
        <v>73</v>
      </c>
      <c r="L569" t="s">
        <v>3509</v>
      </c>
      <c r="M569" t="s">
        <v>3510</v>
      </c>
      <c r="N569">
        <f>VLOOKUP(B569,HIS退!B:F,5,FALSE)</f>
        <v>-2000</v>
      </c>
      <c r="O569" t="str">
        <f t="shared" si="16"/>
        <v/>
      </c>
      <c r="P569" t="str">
        <f>VLOOKUP(B569,HIS退!B:I,8,FALSE)</f>
        <v>1</v>
      </c>
      <c r="Q569" s="38">
        <f>VLOOKUP(C569,招行退!B:D,3,FALSE)</f>
        <v>2000</v>
      </c>
      <c r="R569" t="str">
        <f t="shared" si="17"/>
        <v/>
      </c>
      <c r="S569" t="str">
        <f>VLOOKUP(C569,招行退!B:S,18,FALSE)</f>
        <v>P</v>
      </c>
    </row>
    <row r="570" spans="1:19" s="40" customFormat="1" ht="14.25">
      <c r="A570" s="17">
        <v>42901.005185185182</v>
      </c>
      <c r="B570">
        <v>209598</v>
      </c>
      <c r="C570" t="s">
        <v>2730</v>
      </c>
      <c r="D570" t="s">
        <v>2731</v>
      </c>
      <c r="E570"/>
      <c r="F570" s="15">
        <v>398</v>
      </c>
      <c r="G570" t="s">
        <v>31</v>
      </c>
      <c r="H570" t="s">
        <v>31</v>
      </c>
      <c r="I570" t="s">
        <v>74</v>
      </c>
      <c r="J570" t="s">
        <v>2978</v>
      </c>
      <c r="K570" t="s">
        <v>73</v>
      </c>
      <c r="L570" t="s">
        <v>3511</v>
      </c>
      <c r="M570" t="s">
        <v>3512</v>
      </c>
      <c r="N570">
        <f>VLOOKUP(B570,HIS退!B:F,5,FALSE)</f>
        <v>-398</v>
      </c>
      <c r="O570" t="str">
        <f t="shared" si="16"/>
        <v/>
      </c>
      <c r="P570" t="str">
        <f>VLOOKUP(B570,HIS退!B:I,8,FALSE)</f>
        <v>9</v>
      </c>
      <c r="Q570" s="38">
        <f>VLOOKUP(C570,招行退!B:D,3,FALSE)</f>
        <v>398</v>
      </c>
      <c r="R570" t="str">
        <f t="shared" si="17"/>
        <v/>
      </c>
      <c r="S570" t="str">
        <f>VLOOKUP(C570,招行退!B:S,18,FALSE)</f>
        <v>R</v>
      </c>
    </row>
    <row r="571" spans="1:19" ht="14.25">
      <c r="A571" s="17">
        <v>42901.326041666667</v>
      </c>
      <c r="B571">
        <v>210252</v>
      </c>
      <c r="C571" t="s">
        <v>3513</v>
      </c>
      <c r="D571" t="s">
        <v>2157</v>
      </c>
      <c r="F571" s="15">
        <v>9052</v>
      </c>
      <c r="G571" t="s">
        <v>31</v>
      </c>
      <c r="H571" t="s">
        <v>31</v>
      </c>
      <c r="I571" t="s">
        <v>74</v>
      </c>
      <c r="J571" t="s">
        <v>71</v>
      </c>
      <c r="K571" t="s">
        <v>73</v>
      </c>
      <c r="L571" t="s">
        <v>3514</v>
      </c>
      <c r="M571" t="s">
        <v>3515</v>
      </c>
      <c r="N571">
        <f>VLOOKUP(B571,HIS退!B:F,5,FALSE)</f>
        <v>-9052</v>
      </c>
      <c r="O571" t="str">
        <f t="shared" si="16"/>
        <v/>
      </c>
      <c r="P571" t="str">
        <f>VLOOKUP(B571,HIS退!B:I,8,FALSE)</f>
        <v>9</v>
      </c>
      <c r="Q571" s="38">
        <f>VLOOKUP(C571,招行退!B:D,3,FALSE)</f>
        <v>9052</v>
      </c>
      <c r="R571" t="str">
        <f t="shared" si="17"/>
        <v/>
      </c>
      <c r="S571" t="str">
        <f>VLOOKUP(C571,招行退!B:S,18,FALSE)</f>
        <v>R</v>
      </c>
    </row>
    <row r="572" spans="1:19" ht="14.25">
      <c r="A572" s="17">
        <v>42901.367905092593</v>
      </c>
      <c r="B572">
        <v>212725</v>
      </c>
      <c r="C572" t="s">
        <v>2732</v>
      </c>
      <c r="D572" t="s">
        <v>2733</v>
      </c>
      <c r="F572" s="15">
        <v>1045</v>
      </c>
      <c r="G572" t="s">
        <v>31</v>
      </c>
      <c r="H572" t="s">
        <v>31</v>
      </c>
      <c r="I572" t="s">
        <v>72</v>
      </c>
      <c r="J572" t="s">
        <v>45</v>
      </c>
      <c r="K572" t="s">
        <v>73</v>
      </c>
      <c r="L572" t="s">
        <v>3516</v>
      </c>
      <c r="M572" t="s">
        <v>3517</v>
      </c>
      <c r="N572">
        <f>VLOOKUP(B572,HIS退!B:F,5,FALSE)</f>
        <v>-1045</v>
      </c>
      <c r="O572" t="str">
        <f t="shared" si="16"/>
        <v/>
      </c>
      <c r="P572" t="str">
        <f>VLOOKUP(B572,HIS退!B:I,8,FALSE)</f>
        <v>1</v>
      </c>
      <c r="Q572" s="38">
        <f>VLOOKUP(C572,招行退!B:D,3,FALSE)</f>
        <v>1045</v>
      </c>
      <c r="R572" t="str">
        <f t="shared" si="17"/>
        <v/>
      </c>
      <c r="S572" t="str">
        <f>VLOOKUP(C572,招行退!B:S,18,FALSE)</f>
        <v>P</v>
      </c>
    </row>
    <row r="573" spans="1:19" ht="14.25">
      <c r="A573" s="17">
        <v>42901.368703703702</v>
      </c>
      <c r="B573">
        <v>212784</v>
      </c>
      <c r="C573" t="s">
        <v>2735</v>
      </c>
      <c r="D573" t="s">
        <v>2736</v>
      </c>
      <c r="F573" s="15">
        <v>142</v>
      </c>
      <c r="G573" t="s">
        <v>31</v>
      </c>
      <c r="H573" t="s">
        <v>31</v>
      </c>
      <c r="I573" t="s">
        <v>72</v>
      </c>
      <c r="J573" t="s">
        <v>45</v>
      </c>
      <c r="K573" t="s">
        <v>73</v>
      </c>
      <c r="L573" t="s">
        <v>3518</v>
      </c>
      <c r="M573" t="s">
        <v>3519</v>
      </c>
      <c r="N573">
        <f>VLOOKUP(B573,HIS退!B:F,5,FALSE)</f>
        <v>-142</v>
      </c>
      <c r="O573" t="str">
        <f t="shared" si="16"/>
        <v/>
      </c>
      <c r="P573" t="str">
        <f>VLOOKUP(B573,HIS退!B:I,8,FALSE)</f>
        <v>1</v>
      </c>
      <c r="Q573" s="38">
        <f>VLOOKUP(C573,招行退!B:D,3,FALSE)</f>
        <v>142</v>
      </c>
      <c r="R573" t="str">
        <f t="shared" si="17"/>
        <v/>
      </c>
      <c r="S573" t="str">
        <f>VLOOKUP(C573,招行退!B:S,18,FALSE)</f>
        <v>P</v>
      </c>
    </row>
    <row r="574" spans="1:19" ht="14.25">
      <c r="A574" s="17">
        <v>42901.380879629629</v>
      </c>
      <c r="B574">
        <v>213751</v>
      </c>
      <c r="C574" t="s">
        <v>2739</v>
      </c>
      <c r="D574" t="s">
        <v>2740</v>
      </c>
      <c r="F574" s="15">
        <v>214</v>
      </c>
      <c r="G574" t="s">
        <v>31</v>
      </c>
      <c r="H574" t="s">
        <v>31</v>
      </c>
      <c r="I574" t="s">
        <v>72</v>
      </c>
      <c r="J574" t="s">
        <v>45</v>
      </c>
      <c r="K574" t="s">
        <v>73</v>
      </c>
      <c r="L574" t="s">
        <v>3520</v>
      </c>
      <c r="M574" t="s">
        <v>3521</v>
      </c>
      <c r="N574">
        <f>VLOOKUP(B574,HIS退!B:F,5,FALSE)</f>
        <v>-214</v>
      </c>
      <c r="O574" t="str">
        <f t="shared" si="16"/>
        <v/>
      </c>
      <c r="P574" t="str">
        <f>VLOOKUP(B574,HIS退!B:I,8,FALSE)</f>
        <v>1</v>
      </c>
      <c r="Q574" s="38">
        <f>VLOOKUP(C574,招行退!B:D,3,FALSE)</f>
        <v>214</v>
      </c>
      <c r="R574" t="str">
        <f t="shared" si="17"/>
        <v/>
      </c>
      <c r="S574" t="str">
        <f>VLOOKUP(C574,招行退!B:S,18,FALSE)</f>
        <v>P</v>
      </c>
    </row>
    <row r="575" spans="1:19" ht="14.25">
      <c r="A575" s="17">
        <v>42901.381435185183</v>
      </c>
      <c r="B575">
        <v>213800</v>
      </c>
      <c r="C575" t="s">
        <v>2742</v>
      </c>
      <c r="D575" t="s">
        <v>2743</v>
      </c>
      <c r="F575" s="15">
        <v>1000</v>
      </c>
      <c r="G575" t="s">
        <v>31</v>
      </c>
      <c r="H575" t="s">
        <v>31</v>
      </c>
      <c r="I575" t="s">
        <v>72</v>
      </c>
      <c r="J575" t="s">
        <v>45</v>
      </c>
      <c r="K575" t="s">
        <v>73</v>
      </c>
      <c r="L575" t="s">
        <v>3522</v>
      </c>
      <c r="M575" t="s">
        <v>3523</v>
      </c>
      <c r="N575">
        <f>VLOOKUP(B575,HIS退!B:F,5,FALSE)</f>
        <v>-1000</v>
      </c>
      <c r="O575" t="str">
        <f t="shared" si="16"/>
        <v/>
      </c>
      <c r="P575" t="str">
        <f>VLOOKUP(B575,HIS退!B:I,8,FALSE)</f>
        <v>1</v>
      </c>
      <c r="Q575" s="38">
        <f>VLOOKUP(C575,招行退!B:D,3,FALSE)</f>
        <v>1000</v>
      </c>
      <c r="R575" t="str">
        <f t="shared" si="17"/>
        <v/>
      </c>
      <c r="S575" t="str">
        <f>VLOOKUP(C575,招行退!B:S,18,FALSE)</f>
        <v>P</v>
      </c>
    </row>
    <row r="576" spans="1:19" ht="14.25">
      <c r="A576" s="17">
        <v>42901.381620370368</v>
      </c>
      <c r="B576">
        <v>213811</v>
      </c>
      <c r="C576" t="s">
        <v>2745</v>
      </c>
      <c r="D576" t="s">
        <v>2743</v>
      </c>
      <c r="F576" s="15">
        <v>297</v>
      </c>
      <c r="G576" t="s">
        <v>31</v>
      </c>
      <c r="H576" t="s">
        <v>31</v>
      </c>
      <c r="I576" t="s">
        <v>72</v>
      </c>
      <c r="J576" t="s">
        <v>45</v>
      </c>
      <c r="K576" t="s">
        <v>73</v>
      </c>
      <c r="L576" t="s">
        <v>3524</v>
      </c>
      <c r="M576" t="s">
        <v>3525</v>
      </c>
      <c r="N576">
        <f>VLOOKUP(B576,HIS退!B:F,5,FALSE)</f>
        <v>-297</v>
      </c>
      <c r="O576" t="str">
        <f t="shared" si="16"/>
        <v/>
      </c>
      <c r="P576" t="str">
        <f>VLOOKUP(B576,HIS退!B:I,8,FALSE)</f>
        <v>1</v>
      </c>
      <c r="Q576" s="38">
        <f>VLOOKUP(C576,招行退!B:D,3,FALSE)</f>
        <v>297</v>
      </c>
      <c r="R576" t="str">
        <f t="shared" si="17"/>
        <v/>
      </c>
      <c r="S576" t="str">
        <f>VLOOKUP(C576,招行退!B:S,18,FALSE)</f>
        <v>P</v>
      </c>
    </row>
    <row r="577" spans="1:19" ht="14.25">
      <c r="A577" s="17">
        <v>42901.381932870368</v>
      </c>
      <c r="B577">
        <v>213843</v>
      </c>
      <c r="C577" t="s">
        <v>2746</v>
      </c>
      <c r="D577" t="s">
        <v>2747</v>
      </c>
      <c r="F577" s="15">
        <v>94</v>
      </c>
      <c r="G577" t="s">
        <v>31</v>
      </c>
      <c r="H577" t="s">
        <v>31</v>
      </c>
      <c r="I577" t="s">
        <v>72</v>
      </c>
      <c r="J577" t="s">
        <v>45</v>
      </c>
      <c r="K577" t="s">
        <v>73</v>
      </c>
      <c r="L577" t="s">
        <v>3526</v>
      </c>
      <c r="M577" t="s">
        <v>3527</v>
      </c>
      <c r="N577">
        <f>VLOOKUP(B577,HIS退!B:F,5,FALSE)</f>
        <v>-94</v>
      </c>
      <c r="O577" t="str">
        <f t="shared" si="16"/>
        <v/>
      </c>
      <c r="P577" t="str">
        <f>VLOOKUP(B577,HIS退!B:I,8,FALSE)</f>
        <v>1</v>
      </c>
      <c r="Q577" s="38">
        <f>VLOOKUP(C577,招行退!B:D,3,FALSE)</f>
        <v>94</v>
      </c>
      <c r="R577" t="str">
        <f t="shared" si="17"/>
        <v/>
      </c>
      <c r="S577" t="str">
        <f>VLOOKUP(C577,招行退!B:S,18,FALSE)</f>
        <v>P</v>
      </c>
    </row>
    <row r="578" spans="1:19" ht="14.25">
      <c r="A578" s="17">
        <v>42901.405960648146</v>
      </c>
      <c r="B578">
        <v>215667</v>
      </c>
      <c r="C578" t="s">
        <v>2749</v>
      </c>
      <c r="D578" t="s">
        <v>2750</v>
      </c>
      <c r="F578" s="15">
        <v>3100</v>
      </c>
      <c r="G578" t="s">
        <v>31</v>
      </c>
      <c r="H578" t="s">
        <v>31</v>
      </c>
      <c r="I578" t="s">
        <v>72</v>
      </c>
      <c r="J578" t="s">
        <v>45</v>
      </c>
      <c r="K578" t="s">
        <v>73</v>
      </c>
      <c r="L578" t="s">
        <v>3528</v>
      </c>
      <c r="M578" t="s">
        <v>3529</v>
      </c>
      <c r="N578">
        <f>VLOOKUP(B578,HIS退!B:F,5,FALSE)</f>
        <v>-3100</v>
      </c>
      <c r="O578" t="str">
        <f t="shared" si="16"/>
        <v/>
      </c>
      <c r="P578" t="str">
        <f>VLOOKUP(B578,HIS退!B:I,8,FALSE)</f>
        <v>1</v>
      </c>
      <c r="Q578" s="38">
        <f>VLOOKUP(C578,招行退!B:D,3,FALSE)</f>
        <v>3100</v>
      </c>
      <c r="R578" t="str">
        <f t="shared" si="17"/>
        <v/>
      </c>
      <c r="S578" t="str">
        <f>VLOOKUP(C578,招行退!B:S,18,FALSE)</f>
        <v>P</v>
      </c>
    </row>
    <row r="579" spans="1:19" ht="14.25">
      <c r="A579" s="17">
        <v>42901.412280092591</v>
      </c>
      <c r="B579">
        <v>216128</v>
      </c>
      <c r="C579" t="s">
        <v>2752</v>
      </c>
      <c r="D579" t="s">
        <v>2314</v>
      </c>
      <c r="F579" s="15">
        <v>365</v>
      </c>
      <c r="G579" t="s">
        <v>31</v>
      </c>
      <c r="H579" t="s">
        <v>31</v>
      </c>
      <c r="I579" t="s">
        <v>72</v>
      </c>
      <c r="J579" t="s">
        <v>45</v>
      </c>
      <c r="K579" t="s">
        <v>73</v>
      </c>
      <c r="L579" t="s">
        <v>3530</v>
      </c>
      <c r="M579" t="s">
        <v>3531</v>
      </c>
      <c r="N579">
        <f>VLOOKUP(B579,HIS退!B:F,5,FALSE)</f>
        <v>-365</v>
      </c>
      <c r="O579" t="str">
        <f t="shared" ref="O579:O642" si="18">IF(N579=F579*-1,"",1)</f>
        <v/>
      </c>
      <c r="P579" t="str">
        <f>VLOOKUP(B579,HIS退!B:I,8,FALSE)</f>
        <v>1</v>
      </c>
      <c r="Q579" s="38">
        <f>VLOOKUP(C579,招行退!B:D,3,FALSE)</f>
        <v>365</v>
      </c>
      <c r="R579" t="str">
        <f t="shared" ref="R579:R642" si="19">IF(F579=Q579,"",1)</f>
        <v/>
      </c>
      <c r="S579" t="str">
        <f>VLOOKUP(C579,招行退!B:S,18,FALSE)</f>
        <v>P</v>
      </c>
    </row>
    <row r="580" spans="1:19" ht="14.25">
      <c r="A580" s="17">
        <v>42901.413449074076</v>
      </c>
      <c r="B580">
        <v>216262</v>
      </c>
      <c r="C580" t="s">
        <v>2753</v>
      </c>
      <c r="D580" t="s">
        <v>2754</v>
      </c>
      <c r="F580" s="15">
        <v>1088</v>
      </c>
      <c r="G580" t="s">
        <v>31</v>
      </c>
      <c r="H580" t="s">
        <v>31</v>
      </c>
      <c r="I580" t="s">
        <v>72</v>
      </c>
      <c r="J580" t="s">
        <v>45</v>
      </c>
      <c r="K580" t="s">
        <v>73</v>
      </c>
      <c r="L580" t="s">
        <v>3532</v>
      </c>
      <c r="M580" t="s">
        <v>3533</v>
      </c>
      <c r="N580">
        <f>VLOOKUP(B580,HIS退!B:F,5,FALSE)</f>
        <v>-1088</v>
      </c>
      <c r="O580" t="str">
        <f t="shared" si="18"/>
        <v/>
      </c>
      <c r="P580" t="str">
        <f>VLOOKUP(B580,HIS退!B:I,8,FALSE)</f>
        <v>1</v>
      </c>
      <c r="Q580" s="38">
        <f>VLOOKUP(C580,招行退!B:D,3,FALSE)</f>
        <v>1088</v>
      </c>
      <c r="R580" t="str">
        <f t="shared" si="19"/>
        <v/>
      </c>
      <c r="S580" t="str">
        <f>VLOOKUP(C580,招行退!B:S,18,FALSE)</f>
        <v>P</v>
      </c>
    </row>
    <row r="581" spans="1:19" ht="14.25">
      <c r="A581" s="17">
        <v>42901.415532407409</v>
      </c>
      <c r="B581">
        <v>216403</v>
      </c>
      <c r="C581" t="s">
        <v>2755</v>
      </c>
      <c r="D581" t="s">
        <v>2756</v>
      </c>
      <c r="F581" s="15">
        <v>2</v>
      </c>
      <c r="G581" t="s">
        <v>53</v>
      </c>
      <c r="H581" t="s">
        <v>31</v>
      </c>
      <c r="I581" t="s">
        <v>72</v>
      </c>
      <c r="J581" t="s">
        <v>45</v>
      </c>
      <c r="K581" t="s">
        <v>73</v>
      </c>
      <c r="L581" t="s">
        <v>3534</v>
      </c>
      <c r="M581" t="s">
        <v>3535</v>
      </c>
      <c r="N581">
        <f>VLOOKUP(B581,HIS退!B:F,5,FALSE)</f>
        <v>-2</v>
      </c>
      <c r="O581" t="str">
        <f t="shared" si="18"/>
        <v/>
      </c>
      <c r="P581" t="str">
        <f>VLOOKUP(B581,HIS退!B:I,8,FALSE)</f>
        <v>1</v>
      </c>
      <c r="Q581" s="38">
        <f>VLOOKUP(C581,招行退!B:D,3,FALSE)</f>
        <v>2</v>
      </c>
      <c r="R581" t="str">
        <f t="shared" si="19"/>
        <v/>
      </c>
      <c r="S581" t="str">
        <f>VLOOKUP(C581,招行退!B:S,18,FALSE)</f>
        <v>P</v>
      </c>
    </row>
    <row r="582" spans="1:19" ht="14.25">
      <c r="A582" s="17">
        <v>42901.417210648149</v>
      </c>
      <c r="B582">
        <v>216532</v>
      </c>
      <c r="C582" t="s">
        <v>3536</v>
      </c>
      <c r="D582" t="s">
        <v>2761</v>
      </c>
      <c r="F582" s="15">
        <v>550</v>
      </c>
      <c r="G582" t="s">
        <v>31</v>
      </c>
      <c r="H582" t="s">
        <v>31</v>
      </c>
      <c r="I582" t="s">
        <v>74</v>
      </c>
      <c r="J582" t="s">
        <v>71</v>
      </c>
      <c r="K582" t="s">
        <v>73</v>
      </c>
      <c r="L582" t="s">
        <v>3537</v>
      </c>
      <c r="M582" t="s">
        <v>3538</v>
      </c>
      <c r="N582">
        <f>VLOOKUP(B582,HIS退!B:F,5,FALSE)</f>
        <v>-550</v>
      </c>
      <c r="O582" t="str">
        <f t="shared" si="18"/>
        <v/>
      </c>
      <c r="P582" t="str">
        <f>VLOOKUP(B582,HIS退!B:I,8,FALSE)</f>
        <v>9</v>
      </c>
      <c r="Q582" s="38">
        <f>VLOOKUP(C582,招行退!B:D,3,FALSE)</f>
        <v>550</v>
      </c>
      <c r="R582" t="str">
        <f t="shared" si="19"/>
        <v/>
      </c>
      <c r="S582" t="str">
        <f>VLOOKUP(C582,招行退!B:S,18,FALSE)</f>
        <v>R</v>
      </c>
    </row>
    <row r="583" spans="1:19" ht="14.25">
      <c r="A583" s="17">
        <v>42901.417233796295</v>
      </c>
      <c r="B583">
        <v>216503</v>
      </c>
      <c r="C583" t="s">
        <v>2758</v>
      </c>
      <c r="D583" t="s">
        <v>2759</v>
      </c>
      <c r="F583" s="15">
        <v>300</v>
      </c>
      <c r="G583" t="s">
        <v>31</v>
      </c>
      <c r="H583" t="s">
        <v>31</v>
      </c>
      <c r="I583" t="s">
        <v>72</v>
      </c>
      <c r="J583" t="s">
        <v>45</v>
      </c>
      <c r="K583" t="s">
        <v>73</v>
      </c>
      <c r="L583" t="s">
        <v>3539</v>
      </c>
      <c r="M583" t="s">
        <v>3540</v>
      </c>
      <c r="N583">
        <f>VLOOKUP(B583,HIS退!B:F,5,FALSE)</f>
        <v>-300</v>
      </c>
      <c r="O583" t="str">
        <f t="shared" si="18"/>
        <v/>
      </c>
      <c r="P583" t="str">
        <f>VLOOKUP(B583,HIS退!B:I,8,FALSE)</f>
        <v>1</v>
      </c>
      <c r="Q583" s="38">
        <f>VLOOKUP(C583,招行退!B:D,3,FALSE)</f>
        <v>300</v>
      </c>
      <c r="R583" t="str">
        <f t="shared" si="19"/>
        <v/>
      </c>
      <c r="S583" t="str">
        <f>VLOOKUP(C583,招行退!B:S,18,FALSE)</f>
        <v>P</v>
      </c>
    </row>
    <row r="584" spans="1:19" ht="14.25">
      <c r="A584" s="17">
        <v>42901.423750000002</v>
      </c>
      <c r="B584">
        <v>217025</v>
      </c>
      <c r="C584" t="s">
        <v>2763</v>
      </c>
      <c r="D584" t="s">
        <v>2764</v>
      </c>
      <c r="F584" s="15">
        <v>4000</v>
      </c>
      <c r="G584" t="s">
        <v>31</v>
      </c>
      <c r="H584" t="s">
        <v>31</v>
      </c>
      <c r="I584" t="s">
        <v>72</v>
      </c>
      <c r="J584" t="s">
        <v>45</v>
      </c>
      <c r="K584" t="s">
        <v>73</v>
      </c>
      <c r="L584" t="s">
        <v>3541</v>
      </c>
      <c r="M584" t="s">
        <v>3542</v>
      </c>
      <c r="N584">
        <f>VLOOKUP(B584,HIS退!B:F,5,FALSE)</f>
        <v>-4000</v>
      </c>
      <c r="O584" t="str">
        <f t="shared" si="18"/>
        <v/>
      </c>
      <c r="P584" t="str">
        <f>VLOOKUP(B584,HIS退!B:I,8,FALSE)</f>
        <v>1</v>
      </c>
      <c r="Q584" s="38">
        <f>VLOOKUP(C584,招行退!B:D,3,FALSE)</f>
        <v>4000</v>
      </c>
      <c r="R584" t="str">
        <f t="shared" si="19"/>
        <v/>
      </c>
      <c r="S584" t="str">
        <f>VLOOKUP(C584,招行退!B:S,18,FALSE)</f>
        <v>P</v>
      </c>
    </row>
    <row r="585" spans="1:19" ht="14.25">
      <c r="A585" s="17">
        <v>42901.42664351852</v>
      </c>
      <c r="B585">
        <v>217266</v>
      </c>
      <c r="C585" t="s">
        <v>2766</v>
      </c>
      <c r="D585" t="s">
        <v>2767</v>
      </c>
      <c r="F585" s="15">
        <v>6300</v>
      </c>
      <c r="G585" t="s">
        <v>53</v>
      </c>
      <c r="H585" t="s">
        <v>31</v>
      </c>
      <c r="I585" t="s">
        <v>72</v>
      </c>
      <c r="J585" t="s">
        <v>45</v>
      </c>
      <c r="K585" t="s">
        <v>73</v>
      </c>
      <c r="L585" t="s">
        <v>3543</v>
      </c>
      <c r="M585" t="s">
        <v>3544</v>
      </c>
      <c r="N585">
        <f>VLOOKUP(B585,HIS退!B:F,5,FALSE)</f>
        <v>-6300</v>
      </c>
      <c r="O585" t="str">
        <f t="shared" si="18"/>
        <v/>
      </c>
      <c r="P585" t="str">
        <f>VLOOKUP(B585,HIS退!B:I,8,FALSE)</f>
        <v>1</v>
      </c>
      <c r="Q585" s="38">
        <f>VLOOKUP(C585,招行退!B:D,3,FALSE)</f>
        <v>6300</v>
      </c>
      <c r="R585" t="str">
        <f t="shared" si="19"/>
        <v/>
      </c>
      <c r="S585" t="str">
        <f>VLOOKUP(C585,招行退!B:S,18,FALSE)</f>
        <v>P</v>
      </c>
    </row>
    <row r="586" spans="1:19" ht="14.25">
      <c r="A586" s="17">
        <v>42901.438715277778</v>
      </c>
      <c r="B586">
        <v>218101</v>
      </c>
      <c r="C586" t="s">
        <v>2769</v>
      </c>
      <c r="D586" t="s">
        <v>2770</v>
      </c>
      <c r="F586" s="15">
        <v>100</v>
      </c>
      <c r="G586" t="s">
        <v>31</v>
      </c>
      <c r="H586" t="s">
        <v>31</v>
      </c>
      <c r="I586" t="s">
        <v>72</v>
      </c>
      <c r="J586" t="s">
        <v>45</v>
      </c>
      <c r="K586" t="s">
        <v>73</v>
      </c>
      <c r="L586" t="s">
        <v>3545</v>
      </c>
      <c r="M586" t="s">
        <v>3546</v>
      </c>
      <c r="N586">
        <f>VLOOKUP(B586,HIS退!B:F,5,FALSE)</f>
        <v>-100</v>
      </c>
      <c r="O586" t="str">
        <f t="shared" si="18"/>
        <v/>
      </c>
      <c r="P586" t="str">
        <f>VLOOKUP(B586,HIS退!B:I,8,FALSE)</f>
        <v>1</v>
      </c>
      <c r="Q586" s="38">
        <f>VLOOKUP(C586,招行退!B:D,3,FALSE)</f>
        <v>100</v>
      </c>
      <c r="R586" t="str">
        <f t="shared" si="19"/>
        <v/>
      </c>
      <c r="S586" t="str">
        <f>VLOOKUP(C586,招行退!B:S,18,FALSE)</f>
        <v>P</v>
      </c>
    </row>
    <row r="587" spans="1:19" ht="14.25">
      <c r="A587" s="17">
        <v>42901.445069444446</v>
      </c>
      <c r="B587">
        <v>218556</v>
      </c>
      <c r="C587" t="s">
        <v>2772</v>
      </c>
      <c r="D587" t="s">
        <v>2773</v>
      </c>
      <c r="F587" s="15">
        <v>1572</v>
      </c>
      <c r="G587" t="s">
        <v>31</v>
      </c>
      <c r="H587" t="s">
        <v>31</v>
      </c>
      <c r="I587" t="s">
        <v>72</v>
      </c>
      <c r="J587" t="s">
        <v>45</v>
      </c>
      <c r="K587" t="s">
        <v>73</v>
      </c>
      <c r="L587" t="s">
        <v>3547</v>
      </c>
      <c r="M587" t="s">
        <v>3548</v>
      </c>
      <c r="N587">
        <f>VLOOKUP(B587,HIS退!B:F,5,FALSE)</f>
        <v>-1572</v>
      </c>
      <c r="O587" t="str">
        <f t="shared" si="18"/>
        <v/>
      </c>
      <c r="P587" t="str">
        <f>VLOOKUP(B587,HIS退!B:I,8,FALSE)</f>
        <v>1</v>
      </c>
      <c r="Q587" s="38">
        <f>VLOOKUP(C587,招行退!B:D,3,FALSE)</f>
        <v>1572</v>
      </c>
      <c r="R587" t="str">
        <f t="shared" si="19"/>
        <v/>
      </c>
      <c r="S587" t="str">
        <f>VLOOKUP(C587,招行退!B:S,18,FALSE)</f>
        <v>P</v>
      </c>
    </row>
    <row r="588" spans="1:19" ht="14.25">
      <c r="A588" s="17">
        <v>42901.46</v>
      </c>
      <c r="B588">
        <v>219501</v>
      </c>
      <c r="C588" t="s">
        <v>2775</v>
      </c>
      <c r="D588" t="s">
        <v>2776</v>
      </c>
      <c r="F588" s="15">
        <v>81</v>
      </c>
      <c r="G588" t="s">
        <v>31</v>
      </c>
      <c r="H588" t="s">
        <v>31</v>
      </c>
      <c r="I588" t="s">
        <v>72</v>
      </c>
      <c r="J588" t="s">
        <v>45</v>
      </c>
      <c r="K588" t="s">
        <v>73</v>
      </c>
      <c r="L588" t="s">
        <v>3549</v>
      </c>
      <c r="M588" t="s">
        <v>3550</v>
      </c>
      <c r="N588">
        <f>VLOOKUP(B588,HIS退!B:F,5,FALSE)</f>
        <v>-81</v>
      </c>
      <c r="O588" t="str">
        <f t="shared" si="18"/>
        <v/>
      </c>
      <c r="P588" t="str">
        <f>VLOOKUP(B588,HIS退!B:I,8,FALSE)</f>
        <v>1</v>
      </c>
      <c r="Q588" s="38">
        <f>VLOOKUP(C588,招行退!B:D,3,FALSE)</f>
        <v>81</v>
      </c>
      <c r="R588" t="str">
        <f t="shared" si="19"/>
        <v/>
      </c>
      <c r="S588" t="str">
        <f>VLOOKUP(C588,招行退!B:S,18,FALSE)</f>
        <v>P</v>
      </c>
    </row>
    <row r="589" spans="1:19" ht="14.25">
      <c r="A589" s="17">
        <v>42901.463263888887</v>
      </c>
      <c r="B589">
        <v>219699</v>
      </c>
      <c r="C589" t="s">
        <v>2778</v>
      </c>
      <c r="D589" t="s">
        <v>2779</v>
      </c>
      <c r="F589" s="15">
        <v>89</v>
      </c>
      <c r="G589" t="s">
        <v>31</v>
      </c>
      <c r="H589" t="s">
        <v>31</v>
      </c>
      <c r="I589" t="s">
        <v>72</v>
      </c>
      <c r="J589" t="s">
        <v>45</v>
      </c>
      <c r="K589" t="s">
        <v>73</v>
      </c>
      <c r="L589" t="s">
        <v>3551</v>
      </c>
      <c r="M589" t="s">
        <v>3552</v>
      </c>
      <c r="N589">
        <f>VLOOKUP(B589,HIS退!B:F,5,FALSE)</f>
        <v>-89</v>
      </c>
      <c r="O589" t="str">
        <f t="shared" si="18"/>
        <v/>
      </c>
      <c r="P589" t="str">
        <f>VLOOKUP(B589,HIS退!B:I,8,FALSE)</f>
        <v>1</v>
      </c>
      <c r="Q589" s="38">
        <f>VLOOKUP(C589,招行退!B:D,3,FALSE)</f>
        <v>89</v>
      </c>
      <c r="R589" t="str">
        <f t="shared" si="19"/>
        <v/>
      </c>
      <c r="S589" t="str">
        <f>VLOOKUP(C589,招行退!B:S,18,FALSE)</f>
        <v>P</v>
      </c>
    </row>
    <row r="590" spans="1:19" ht="14.25">
      <c r="A590" s="17">
        <v>42901.465740740743</v>
      </c>
      <c r="B590">
        <v>219861</v>
      </c>
      <c r="C590" t="s">
        <v>2781</v>
      </c>
      <c r="D590" t="s">
        <v>2782</v>
      </c>
      <c r="F590" s="15">
        <v>653</v>
      </c>
      <c r="G590" t="s">
        <v>53</v>
      </c>
      <c r="H590" t="s">
        <v>31</v>
      </c>
      <c r="I590" t="s">
        <v>72</v>
      </c>
      <c r="J590" t="s">
        <v>45</v>
      </c>
      <c r="K590" t="s">
        <v>73</v>
      </c>
      <c r="L590" t="s">
        <v>3553</v>
      </c>
      <c r="M590" t="s">
        <v>3554</v>
      </c>
      <c r="N590">
        <f>VLOOKUP(B590,HIS退!B:F,5,FALSE)</f>
        <v>-653</v>
      </c>
      <c r="O590" t="str">
        <f t="shared" si="18"/>
        <v/>
      </c>
      <c r="P590" t="str">
        <f>VLOOKUP(B590,HIS退!B:I,8,FALSE)</f>
        <v>1</v>
      </c>
      <c r="Q590" s="38">
        <f>VLOOKUP(C590,招行退!B:D,3,FALSE)</f>
        <v>653</v>
      </c>
      <c r="R590" t="str">
        <f t="shared" si="19"/>
        <v/>
      </c>
      <c r="S590" t="str">
        <f>VLOOKUP(C590,招行退!B:S,18,FALSE)</f>
        <v>P</v>
      </c>
    </row>
    <row r="591" spans="1:19" ht="14.25">
      <c r="A591" s="17">
        <v>42901.470960648148</v>
      </c>
      <c r="B591">
        <v>220222</v>
      </c>
      <c r="C591" t="s">
        <v>2784</v>
      </c>
      <c r="D591" t="s">
        <v>2785</v>
      </c>
      <c r="F591" s="15">
        <v>175</v>
      </c>
      <c r="G591" t="s">
        <v>31</v>
      </c>
      <c r="H591" t="s">
        <v>31</v>
      </c>
      <c r="I591" t="s">
        <v>72</v>
      </c>
      <c r="J591" t="s">
        <v>45</v>
      </c>
      <c r="K591" t="s">
        <v>73</v>
      </c>
      <c r="L591" t="s">
        <v>3555</v>
      </c>
      <c r="M591" t="s">
        <v>3556</v>
      </c>
      <c r="N591">
        <f>VLOOKUP(B591,HIS退!B:F,5,FALSE)</f>
        <v>-175</v>
      </c>
      <c r="O591" t="str">
        <f t="shared" si="18"/>
        <v/>
      </c>
      <c r="P591" t="str">
        <f>VLOOKUP(B591,HIS退!B:I,8,FALSE)</f>
        <v>1</v>
      </c>
      <c r="Q591" s="38">
        <f>VLOOKUP(C591,招行退!B:D,3,FALSE)</f>
        <v>175</v>
      </c>
      <c r="R591" t="str">
        <f t="shared" si="19"/>
        <v/>
      </c>
      <c r="S591" t="str">
        <f>VLOOKUP(C591,招行退!B:S,18,FALSE)</f>
        <v>P</v>
      </c>
    </row>
    <row r="592" spans="1:19" ht="14.25">
      <c r="A592" s="17">
        <v>42901.472280092596</v>
      </c>
      <c r="B592">
        <v>220273</v>
      </c>
      <c r="C592" t="s">
        <v>2787</v>
      </c>
      <c r="D592" t="s">
        <v>2788</v>
      </c>
      <c r="F592" s="15">
        <v>5000</v>
      </c>
      <c r="G592" t="s">
        <v>31</v>
      </c>
      <c r="H592" t="s">
        <v>31</v>
      </c>
      <c r="I592" t="s">
        <v>72</v>
      </c>
      <c r="J592" t="s">
        <v>45</v>
      </c>
      <c r="K592" t="s">
        <v>73</v>
      </c>
      <c r="L592" t="s">
        <v>3557</v>
      </c>
      <c r="M592" t="s">
        <v>3558</v>
      </c>
      <c r="N592">
        <f>VLOOKUP(B592,HIS退!B:F,5,FALSE)</f>
        <v>-5000</v>
      </c>
      <c r="O592" t="str">
        <f t="shared" si="18"/>
        <v/>
      </c>
      <c r="P592" t="str">
        <f>VLOOKUP(B592,HIS退!B:I,8,FALSE)</f>
        <v>1</v>
      </c>
      <c r="Q592" s="38">
        <f>VLOOKUP(C592,招行退!B:D,3,FALSE)</f>
        <v>5000</v>
      </c>
      <c r="R592" t="str">
        <f t="shared" si="19"/>
        <v/>
      </c>
      <c r="S592" t="str">
        <f>VLOOKUP(C592,招行退!B:S,18,FALSE)</f>
        <v>P</v>
      </c>
    </row>
    <row r="593" spans="1:19" ht="14.25">
      <c r="A593" s="17">
        <v>42901.473333333335</v>
      </c>
      <c r="B593">
        <v>220355</v>
      </c>
      <c r="C593" t="s">
        <v>3559</v>
      </c>
      <c r="D593" t="s">
        <v>185</v>
      </c>
      <c r="F593" s="15">
        <v>8154</v>
      </c>
      <c r="G593" t="s">
        <v>31</v>
      </c>
      <c r="H593" t="s">
        <v>31</v>
      </c>
      <c r="I593" t="s">
        <v>74</v>
      </c>
      <c r="J593" t="s">
        <v>71</v>
      </c>
      <c r="K593" t="s">
        <v>73</v>
      </c>
      <c r="L593" t="s">
        <v>3560</v>
      </c>
      <c r="M593" t="s">
        <v>3561</v>
      </c>
      <c r="N593">
        <f>VLOOKUP(B593,HIS退!B:F,5,FALSE)</f>
        <v>-8154</v>
      </c>
      <c r="O593" t="str">
        <f t="shared" si="18"/>
        <v/>
      </c>
      <c r="P593" t="str">
        <f>VLOOKUP(B593,HIS退!B:I,8,FALSE)</f>
        <v>9</v>
      </c>
      <c r="Q593" s="38">
        <f>VLOOKUP(C593,招行退!B:D,3,FALSE)</f>
        <v>8154</v>
      </c>
      <c r="R593" t="str">
        <f t="shared" si="19"/>
        <v/>
      </c>
      <c r="S593" t="str">
        <f>VLOOKUP(C593,招行退!B:S,18,FALSE)</f>
        <v>R</v>
      </c>
    </row>
    <row r="594" spans="1:19" ht="14.25">
      <c r="A594" s="17">
        <v>42901.485995370371</v>
      </c>
      <c r="B594">
        <v>221090</v>
      </c>
      <c r="C594" t="s">
        <v>2790</v>
      </c>
      <c r="D594" t="s">
        <v>2791</v>
      </c>
      <c r="F594" s="15">
        <v>1000</v>
      </c>
      <c r="G594" t="s">
        <v>31</v>
      </c>
      <c r="H594" t="s">
        <v>31</v>
      </c>
      <c r="I594" t="s">
        <v>72</v>
      </c>
      <c r="J594" t="s">
        <v>45</v>
      </c>
      <c r="K594" t="s">
        <v>73</v>
      </c>
      <c r="L594" t="s">
        <v>3562</v>
      </c>
      <c r="M594" t="s">
        <v>3563</v>
      </c>
      <c r="N594">
        <f>VLOOKUP(B594,HIS退!B:F,5,FALSE)</f>
        <v>-1000</v>
      </c>
      <c r="O594" t="str">
        <f t="shared" si="18"/>
        <v/>
      </c>
      <c r="P594" t="str">
        <f>VLOOKUP(B594,HIS退!B:I,8,FALSE)</f>
        <v>1</v>
      </c>
      <c r="Q594" s="38">
        <f>VLOOKUP(C594,招行退!B:D,3,FALSE)</f>
        <v>1000</v>
      </c>
      <c r="R594" t="str">
        <f t="shared" si="19"/>
        <v/>
      </c>
      <c r="S594" t="str">
        <f>VLOOKUP(C594,招行退!B:S,18,FALSE)</f>
        <v>P</v>
      </c>
    </row>
    <row r="595" spans="1:19" ht="14.25">
      <c r="A595" s="17">
        <v>42901.486446759256</v>
      </c>
      <c r="B595">
        <v>221116</v>
      </c>
      <c r="C595" t="s">
        <v>2793</v>
      </c>
      <c r="D595" t="s">
        <v>2794</v>
      </c>
      <c r="F595" s="15">
        <v>10</v>
      </c>
      <c r="G595" t="s">
        <v>31</v>
      </c>
      <c r="H595" t="s">
        <v>31</v>
      </c>
      <c r="I595" t="s">
        <v>72</v>
      </c>
      <c r="J595" t="s">
        <v>45</v>
      </c>
      <c r="K595" t="s">
        <v>73</v>
      </c>
      <c r="L595" t="s">
        <v>3564</v>
      </c>
      <c r="M595" t="s">
        <v>3565</v>
      </c>
      <c r="N595">
        <f>VLOOKUP(B595,HIS退!B:F,5,FALSE)</f>
        <v>-10</v>
      </c>
      <c r="O595" t="str">
        <f t="shared" si="18"/>
        <v/>
      </c>
      <c r="P595" t="str">
        <f>VLOOKUP(B595,HIS退!B:I,8,FALSE)</f>
        <v>1</v>
      </c>
      <c r="Q595" s="38">
        <f>VLOOKUP(C595,招行退!B:D,3,FALSE)</f>
        <v>10</v>
      </c>
      <c r="R595" t="str">
        <f t="shared" si="19"/>
        <v/>
      </c>
      <c r="S595" t="str">
        <f>VLOOKUP(C595,招行退!B:S,18,FALSE)</f>
        <v>P</v>
      </c>
    </row>
    <row r="596" spans="1:19" ht="14.25">
      <c r="A596" s="17">
        <v>42901.48978009259</v>
      </c>
      <c r="B596">
        <v>221257</v>
      </c>
      <c r="C596" t="s">
        <v>2796</v>
      </c>
      <c r="D596" t="s">
        <v>2797</v>
      </c>
      <c r="F596" s="15">
        <v>935</v>
      </c>
      <c r="G596" t="s">
        <v>31</v>
      </c>
      <c r="H596" t="s">
        <v>31</v>
      </c>
      <c r="I596" t="s">
        <v>72</v>
      </c>
      <c r="J596" t="s">
        <v>45</v>
      </c>
      <c r="K596" t="s">
        <v>73</v>
      </c>
      <c r="L596" t="s">
        <v>3566</v>
      </c>
      <c r="M596" t="s">
        <v>3567</v>
      </c>
      <c r="N596">
        <f>VLOOKUP(B596,HIS退!B:F,5,FALSE)</f>
        <v>-935</v>
      </c>
      <c r="O596" t="str">
        <f t="shared" si="18"/>
        <v/>
      </c>
      <c r="P596" t="str">
        <f>VLOOKUP(B596,HIS退!B:I,8,FALSE)</f>
        <v>1</v>
      </c>
      <c r="Q596" s="38">
        <f>VLOOKUP(C596,招行退!B:D,3,FALSE)</f>
        <v>935</v>
      </c>
      <c r="R596" t="str">
        <f t="shared" si="19"/>
        <v/>
      </c>
      <c r="S596" t="str">
        <f>VLOOKUP(C596,招行退!B:S,18,FALSE)</f>
        <v>P</v>
      </c>
    </row>
    <row r="597" spans="1:19" ht="14.25">
      <c r="A597" s="17">
        <v>42901.508356481485</v>
      </c>
      <c r="B597">
        <v>221773</v>
      </c>
      <c r="C597" t="s">
        <v>2799</v>
      </c>
      <c r="D597" t="s">
        <v>2800</v>
      </c>
      <c r="F597" s="15">
        <v>125</v>
      </c>
      <c r="G597" t="s">
        <v>31</v>
      </c>
      <c r="H597" t="s">
        <v>31</v>
      </c>
      <c r="I597" t="s">
        <v>72</v>
      </c>
      <c r="J597" t="s">
        <v>45</v>
      </c>
      <c r="K597" t="s">
        <v>73</v>
      </c>
      <c r="L597" t="s">
        <v>3568</v>
      </c>
      <c r="M597" t="s">
        <v>3569</v>
      </c>
      <c r="N597">
        <f>VLOOKUP(B597,HIS退!B:F,5,FALSE)</f>
        <v>-125</v>
      </c>
      <c r="O597" t="str">
        <f t="shared" si="18"/>
        <v/>
      </c>
      <c r="P597" t="str">
        <f>VLOOKUP(B597,HIS退!B:I,8,FALSE)</f>
        <v>1</v>
      </c>
      <c r="Q597" s="38">
        <f>VLOOKUP(C597,招行退!B:D,3,FALSE)</f>
        <v>125</v>
      </c>
      <c r="R597" t="str">
        <f t="shared" si="19"/>
        <v/>
      </c>
      <c r="S597" t="str">
        <f>VLOOKUP(C597,招行退!B:S,18,FALSE)</f>
        <v>P</v>
      </c>
    </row>
    <row r="598" spans="1:19" ht="14.25">
      <c r="A598" s="17">
        <v>42901.509548611109</v>
      </c>
      <c r="B598">
        <v>221794</v>
      </c>
      <c r="C598" t="s">
        <v>3570</v>
      </c>
      <c r="D598" t="s">
        <v>2802</v>
      </c>
      <c r="F598" s="15">
        <v>6</v>
      </c>
      <c r="G598" t="s">
        <v>31</v>
      </c>
      <c r="H598" t="s">
        <v>31</v>
      </c>
      <c r="I598" t="s">
        <v>74</v>
      </c>
      <c r="J598" t="s">
        <v>71</v>
      </c>
      <c r="K598" t="s">
        <v>73</v>
      </c>
      <c r="L598" t="s">
        <v>3571</v>
      </c>
      <c r="M598" t="s">
        <v>3572</v>
      </c>
      <c r="N598">
        <f>VLOOKUP(B598,HIS退!B:F,5,FALSE)</f>
        <v>-6</v>
      </c>
      <c r="O598" t="str">
        <f t="shared" si="18"/>
        <v/>
      </c>
      <c r="P598" t="str">
        <f>VLOOKUP(B598,HIS退!B:I,8,FALSE)</f>
        <v>9</v>
      </c>
      <c r="Q598" s="38">
        <f>VLOOKUP(C598,招行退!B:D,3,FALSE)</f>
        <v>6</v>
      </c>
      <c r="R598" t="str">
        <f t="shared" si="19"/>
        <v/>
      </c>
      <c r="S598" t="str">
        <f>VLOOKUP(C598,招行退!B:S,18,FALSE)</f>
        <v>R</v>
      </c>
    </row>
    <row r="599" spans="1:19" ht="14.25">
      <c r="A599" s="17">
        <v>42901.513344907406</v>
      </c>
      <c r="B599">
        <v>221853</v>
      </c>
      <c r="C599" t="s">
        <v>2804</v>
      </c>
      <c r="D599" t="s">
        <v>484</v>
      </c>
      <c r="F599" s="15">
        <v>589</v>
      </c>
      <c r="G599" t="s">
        <v>31</v>
      </c>
      <c r="H599" t="s">
        <v>31</v>
      </c>
      <c r="I599" t="s">
        <v>72</v>
      </c>
      <c r="J599" t="s">
        <v>45</v>
      </c>
      <c r="K599" t="s">
        <v>73</v>
      </c>
      <c r="L599" t="s">
        <v>3573</v>
      </c>
      <c r="M599" t="s">
        <v>3574</v>
      </c>
      <c r="N599">
        <f>VLOOKUP(B599,HIS退!B:F,5,FALSE)</f>
        <v>-589</v>
      </c>
      <c r="O599" t="str">
        <f t="shared" si="18"/>
        <v/>
      </c>
      <c r="P599" t="str">
        <f>VLOOKUP(B599,HIS退!B:I,8,FALSE)</f>
        <v>1</v>
      </c>
      <c r="Q599" s="38">
        <f>VLOOKUP(C599,招行退!B:D,3,FALSE)</f>
        <v>589</v>
      </c>
      <c r="R599" t="str">
        <f t="shared" si="19"/>
        <v/>
      </c>
      <c r="S599" t="str">
        <f>VLOOKUP(C599,招行退!B:S,18,FALSE)</f>
        <v>P</v>
      </c>
    </row>
    <row r="600" spans="1:19" ht="14.25">
      <c r="A600" s="17">
        <v>42901.514305555553</v>
      </c>
      <c r="B600">
        <v>221869</v>
      </c>
      <c r="C600" t="s">
        <v>2805</v>
      </c>
      <c r="D600" t="s">
        <v>2806</v>
      </c>
      <c r="F600" s="15">
        <v>500</v>
      </c>
      <c r="G600" t="s">
        <v>53</v>
      </c>
      <c r="H600" t="s">
        <v>31</v>
      </c>
      <c r="I600" t="s">
        <v>72</v>
      </c>
      <c r="J600" t="s">
        <v>45</v>
      </c>
      <c r="K600" t="s">
        <v>73</v>
      </c>
      <c r="L600" t="s">
        <v>3575</v>
      </c>
      <c r="M600" t="s">
        <v>3576</v>
      </c>
      <c r="N600">
        <f>VLOOKUP(B600,HIS退!B:F,5,FALSE)</f>
        <v>-500</v>
      </c>
      <c r="O600" t="str">
        <f t="shared" si="18"/>
        <v/>
      </c>
      <c r="P600" t="str">
        <f>VLOOKUP(B600,HIS退!B:I,8,FALSE)</f>
        <v>1</v>
      </c>
      <c r="Q600" s="38">
        <f>VLOOKUP(C600,招行退!B:D,3,FALSE)</f>
        <v>500</v>
      </c>
      <c r="R600" t="str">
        <f t="shared" si="19"/>
        <v/>
      </c>
      <c r="S600" t="str">
        <f>VLOOKUP(C600,招行退!B:S,18,FALSE)</f>
        <v>P</v>
      </c>
    </row>
    <row r="601" spans="1:19" ht="14.25">
      <c r="A601" s="17">
        <v>42901.520729166667</v>
      </c>
      <c r="B601">
        <v>221973</v>
      </c>
      <c r="C601" t="s">
        <v>3577</v>
      </c>
      <c r="D601" t="s">
        <v>2808</v>
      </c>
      <c r="F601" s="15">
        <v>4000</v>
      </c>
      <c r="G601" t="s">
        <v>31</v>
      </c>
      <c r="H601" t="s">
        <v>31</v>
      </c>
      <c r="I601" t="s">
        <v>74</v>
      </c>
      <c r="J601" t="s">
        <v>71</v>
      </c>
      <c r="K601" t="s">
        <v>73</v>
      </c>
      <c r="L601" t="s">
        <v>3578</v>
      </c>
      <c r="M601" t="s">
        <v>3579</v>
      </c>
      <c r="N601">
        <f>VLOOKUP(B601,HIS退!B:F,5,FALSE)</f>
        <v>-4000</v>
      </c>
      <c r="O601" t="str">
        <f t="shared" si="18"/>
        <v/>
      </c>
      <c r="P601" t="str">
        <f>VLOOKUP(B601,HIS退!B:I,8,FALSE)</f>
        <v>9</v>
      </c>
      <c r="Q601" s="38">
        <f>VLOOKUP(C601,招行退!B:D,3,FALSE)</f>
        <v>4000</v>
      </c>
      <c r="R601" t="str">
        <f t="shared" si="19"/>
        <v/>
      </c>
      <c r="S601" t="str">
        <f>VLOOKUP(C601,招行退!B:S,18,FALSE)</f>
        <v>R</v>
      </c>
    </row>
    <row r="602" spans="1:19" ht="14.25">
      <c r="A602" s="17">
        <v>42901.522488425922</v>
      </c>
      <c r="B602">
        <v>221985</v>
      </c>
      <c r="C602" t="s">
        <v>2810</v>
      </c>
      <c r="D602" t="s">
        <v>2811</v>
      </c>
      <c r="F602" s="15">
        <v>277</v>
      </c>
      <c r="G602" t="s">
        <v>31</v>
      </c>
      <c r="H602" t="s">
        <v>31</v>
      </c>
      <c r="I602" t="s">
        <v>72</v>
      </c>
      <c r="J602" t="s">
        <v>45</v>
      </c>
      <c r="K602" t="s">
        <v>73</v>
      </c>
      <c r="L602" t="s">
        <v>3580</v>
      </c>
      <c r="M602" t="s">
        <v>3581</v>
      </c>
      <c r="N602">
        <f>VLOOKUP(B602,HIS退!B:F,5,FALSE)</f>
        <v>-277</v>
      </c>
      <c r="O602" t="str">
        <f t="shared" si="18"/>
        <v/>
      </c>
      <c r="P602" t="str">
        <f>VLOOKUP(B602,HIS退!B:I,8,FALSE)</f>
        <v>1</v>
      </c>
      <c r="Q602" s="38">
        <f>VLOOKUP(C602,招行退!B:D,3,FALSE)</f>
        <v>277</v>
      </c>
      <c r="R602" t="str">
        <f t="shared" si="19"/>
        <v/>
      </c>
      <c r="S602" t="str">
        <f>VLOOKUP(C602,招行退!B:S,18,FALSE)</f>
        <v>P</v>
      </c>
    </row>
    <row r="603" spans="1:19" ht="14.25">
      <c r="A603" s="17">
        <v>42901.524907407409</v>
      </c>
      <c r="B603">
        <v>222010</v>
      </c>
      <c r="C603" t="s">
        <v>3582</v>
      </c>
      <c r="D603" t="s">
        <v>2813</v>
      </c>
      <c r="F603" s="15">
        <v>210</v>
      </c>
      <c r="G603" t="s">
        <v>31</v>
      </c>
      <c r="H603" t="s">
        <v>31</v>
      </c>
      <c r="I603" t="s">
        <v>74</v>
      </c>
      <c r="J603" t="s">
        <v>71</v>
      </c>
      <c r="K603" t="s">
        <v>73</v>
      </c>
      <c r="L603" t="s">
        <v>3583</v>
      </c>
      <c r="M603" t="s">
        <v>3584</v>
      </c>
      <c r="N603">
        <f>VLOOKUP(B603,HIS退!B:F,5,FALSE)</f>
        <v>-210</v>
      </c>
      <c r="O603" t="str">
        <f t="shared" si="18"/>
        <v/>
      </c>
      <c r="P603" t="str">
        <f>VLOOKUP(B603,HIS退!B:I,8,FALSE)</f>
        <v>9</v>
      </c>
      <c r="Q603" s="38">
        <f>VLOOKUP(C603,招行退!B:D,3,FALSE)</f>
        <v>210</v>
      </c>
      <c r="R603" t="str">
        <f t="shared" si="19"/>
        <v/>
      </c>
      <c r="S603" t="str">
        <f>VLOOKUP(C603,招行退!B:S,18,FALSE)</f>
        <v>R</v>
      </c>
    </row>
    <row r="604" spans="1:19" ht="14.25">
      <c r="A604" s="17">
        <v>42901.535879629628</v>
      </c>
      <c r="B604">
        <v>222088</v>
      </c>
      <c r="C604" t="s">
        <v>2815</v>
      </c>
      <c r="D604" t="s">
        <v>2816</v>
      </c>
      <c r="F604" s="15">
        <v>500</v>
      </c>
      <c r="G604" t="s">
        <v>31</v>
      </c>
      <c r="H604" t="s">
        <v>31</v>
      </c>
      <c r="I604" t="s">
        <v>72</v>
      </c>
      <c r="J604" t="s">
        <v>45</v>
      </c>
      <c r="K604" t="s">
        <v>73</v>
      </c>
      <c r="L604" t="s">
        <v>3585</v>
      </c>
      <c r="M604" t="s">
        <v>3586</v>
      </c>
      <c r="N604">
        <f>VLOOKUP(B604,HIS退!B:F,5,FALSE)</f>
        <v>-500</v>
      </c>
      <c r="O604" t="str">
        <f t="shared" si="18"/>
        <v/>
      </c>
      <c r="P604" t="str">
        <f>VLOOKUP(B604,HIS退!B:I,8,FALSE)</f>
        <v>1</v>
      </c>
      <c r="Q604" s="38">
        <f>VLOOKUP(C604,招行退!B:D,3,FALSE)</f>
        <v>500</v>
      </c>
      <c r="R604" t="str">
        <f t="shared" si="19"/>
        <v/>
      </c>
      <c r="S604" t="str">
        <f>VLOOKUP(C604,招行退!B:S,18,FALSE)</f>
        <v>P</v>
      </c>
    </row>
    <row r="605" spans="1:19" ht="14.25">
      <c r="A605" s="17">
        <v>42901.537777777776</v>
      </c>
      <c r="B605">
        <v>222105</v>
      </c>
      <c r="C605" t="s">
        <v>2818</v>
      </c>
      <c r="D605" t="s">
        <v>2819</v>
      </c>
      <c r="F605" s="15">
        <v>100</v>
      </c>
      <c r="G605" t="s">
        <v>31</v>
      </c>
      <c r="H605" t="s">
        <v>31</v>
      </c>
      <c r="I605" t="s">
        <v>72</v>
      </c>
      <c r="J605" t="s">
        <v>45</v>
      </c>
      <c r="K605" t="s">
        <v>73</v>
      </c>
      <c r="L605" t="s">
        <v>3587</v>
      </c>
      <c r="M605" t="s">
        <v>3588</v>
      </c>
      <c r="N605">
        <f>VLOOKUP(B605,HIS退!B:F,5,FALSE)</f>
        <v>-100</v>
      </c>
      <c r="O605" t="str">
        <f t="shared" si="18"/>
        <v/>
      </c>
      <c r="P605" t="str">
        <f>VLOOKUP(B605,HIS退!B:I,8,FALSE)</f>
        <v>1</v>
      </c>
      <c r="Q605" s="38">
        <f>VLOOKUP(C605,招行退!B:D,3,FALSE)</f>
        <v>100</v>
      </c>
      <c r="R605" t="str">
        <f t="shared" si="19"/>
        <v/>
      </c>
      <c r="S605" t="str">
        <f>VLOOKUP(C605,招行退!B:S,18,FALSE)</f>
        <v>P</v>
      </c>
    </row>
    <row r="606" spans="1:19" ht="14.25">
      <c r="A606" s="17">
        <v>42901.539247685185</v>
      </c>
      <c r="B606">
        <v>222116</v>
      </c>
      <c r="C606" t="s">
        <v>2821</v>
      </c>
      <c r="D606" t="s">
        <v>2822</v>
      </c>
      <c r="F606" s="15">
        <v>500</v>
      </c>
      <c r="G606" t="s">
        <v>31</v>
      </c>
      <c r="H606" t="s">
        <v>31</v>
      </c>
      <c r="I606" t="s">
        <v>72</v>
      </c>
      <c r="J606" t="s">
        <v>45</v>
      </c>
      <c r="K606" t="s">
        <v>73</v>
      </c>
      <c r="L606" t="s">
        <v>3589</v>
      </c>
      <c r="M606" t="s">
        <v>3590</v>
      </c>
      <c r="N606">
        <f>VLOOKUP(B606,HIS退!B:F,5,FALSE)</f>
        <v>-500</v>
      </c>
      <c r="O606" t="str">
        <f t="shared" si="18"/>
        <v/>
      </c>
      <c r="P606" t="str">
        <f>VLOOKUP(B606,HIS退!B:I,8,FALSE)</f>
        <v>1</v>
      </c>
      <c r="Q606" s="38">
        <f>VLOOKUP(C606,招行退!B:D,3,FALSE)</f>
        <v>500</v>
      </c>
      <c r="R606" t="str">
        <f t="shared" si="19"/>
        <v/>
      </c>
      <c r="S606" t="str">
        <f>VLOOKUP(C606,招行退!B:S,18,FALSE)</f>
        <v>P</v>
      </c>
    </row>
    <row r="607" spans="1:19" ht="14.25">
      <c r="A607" s="17">
        <v>42901.542233796295</v>
      </c>
      <c r="B607">
        <v>222157</v>
      </c>
      <c r="C607" t="s">
        <v>2824</v>
      </c>
      <c r="D607" t="s">
        <v>2825</v>
      </c>
      <c r="F607" s="15">
        <v>800</v>
      </c>
      <c r="G607" t="s">
        <v>31</v>
      </c>
      <c r="H607" t="s">
        <v>31</v>
      </c>
      <c r="I607" t="s">
        <v>72</v>
      </c>
      <c r="J607" t="s">
        <v>45</v>
      </c>
      <c r="K607" t="s">
        <v>73</v>
      </c>
      <c r="L607" t="s">
        <v>3591</v>
      </c>
      <c r="M607" t="s">
        <v>3592</v>
      </c>
      <c r="N607">
        <f>VLOOKUP(B607,HIS退!B:F,5,FALSE)</f>
        <v>-800</v>
      </c>
      <c r="O607" t="str">
        <f t="shared" si="18"/>
        <v/>
      </c>
      <c r="P607" t="str">
        <f>VLOOKUP(B607,HIS退!B:I,8,FALSE)</f>
        <v>1</v>
      </c>
      <c r="Q607" s="38">
        <f>VLOOKUP(C607,招行退!B:D,3,FALSE)</f>
        <v>800</v>
      </c>
      <c r="R607" t="str">
        <f t="shared" si="19"/>
        <v/>
      </c>
      <c r="S607" t="str">
        <f>VLOOKUP(C607,招行退!B:S,18,FALSE)</f>
        <v>P</v>
      </c>
    </row>
    <row r="608" spans="1:19" ht="14.25">
      <c r="A608" s="17">
        <v>42901.543564814812</v>
      </c>
      <c r="B608">
        <v>222170</v>
      </c>
      <c r="C608" t="s">
        <v>2827</v>
      </c>
      <c r="D608" t="s">
        <v>2828</v>
      </c>
      <c r="F608" s="15">
        <v>13</v>
      </c>
      <c r="G608" t="s">
        <v>31</v>
      </c>
      <c r="H608" t="s">
        <v>31</v>
      </c>
      <c r="I608" t="s">
        <v>72</v>
      </c>
      <c r="J608" t="s">
        <v>45</v>
      </c>
      <c r="K608" t="s">
        <v>73</v>
      </c>
      <c r="L608" t="s">
        <v>3593</v>
      </c>
      <c r="M608" t="s">
        <v>3594</v>
      </c>
      <c r="N608">
        <f>VLOOKUP(B608,HIS退!B:F,5,FALSE)</f>
        <v>-13</v>
      </c>
      <c r="O608" t="str">
        <f t="shared" si="18"/>
        <v/>
      </c>
      <c r="P608" t="str">
        <f>VLOOKUP(B608,HIS退!B:I,8,FALSE)</f>
        <v>1</v>
      </c>
      <c r="Q608" s="38">
        <f>VLOOKUP(C608,招行退!B:D,3,FALSE)</f>
        <v>13</v>
      </c>
      <c r="R608" t="str">
        <f t="shared" si="19"/>
        <v/>
      </c>
      <c r="S608" t="str">
        <f>VLOOKUP(C608,招行退!B:S,18,FALSE)</f>
        <v>P</v>
      </c>
    </row>
    <row r="609" spans="1:19" ht="14.25">
      <c r="A609" s="17">
        <v>42901.547511574077</v>
      </c>
      <c r="B609">
        <v>222201</v>
      </c>
      <c r="C609" t="s">
        <v>3595</v>
      </c>
      <c r="D609" t="s">
        <v>2830</v>
      </c>
      <c r="F609" s="15">
        <v>116</v>
      </c>
      <c r="G609" t="s">
        <v>31</v>
      </c>
      <c r="H609" t="s">
        <v>31</v>
      </c>
      <c r="I609" t="s">
        <v>74</v>
      </c>
      <c r="J609" t="s">
        <v>71</v>
      </c>
      <c r="K609" t="s">
        <v>73</v>
      </c>
      <c r="L609" t="s">
        <v>3596</v>
      </c>
      <c r="M609" t="s">
        <v>3597</v>
      </c>
      <c r="N609">
        <f>VLOOKUP(B609,HIS退!B:F,5,FALSE)</f>
        <v>-116</v>
      </c>
      <c r="O609" t="str">
        <f t="shared" si="18"/>
        <v/>
      </c>
      <c r="P609" t="str">
        <f>VLOOKUP(B609,HIS退!B:I,8,FALSE)</f>
        <v>9</v>
      </c>
      <c r="Q609" s="38">
        <f>VLOOKUP(C609,招行退!B:D,3,FALSE)</f>
        <v>116</v>
      </c>
      <c r="R609" t="str">
        <f t="shared" si="19"/>
        <v/>
      </c>
      <c r="S609" t="str">
        <f>VLOOKUP(C609,招行退!B:S,18,FALSE)</f>
        <v>R</v>
      </c>
    </row>
    <row r="610" spans="1:19" ht="14.25">
      <c r="A610" s="17">
        <v>42901.557708333334</v>
      </c>
      <c r="B610">
        <v>222305</v>
      </c>
      <c r="C610" t="s">
        <v>2832</v>
      </c>
      <c r="D610" t="s">
        <v>2833</v>
      </c>
      <c r="F610" s="15">
        <v>107</v>
      </c>
      <c r="G610" t="s">
        <v>31</v>
      </c>
      <c r="H610" t="s">
        <v>31</v>
      </c>
      <c r="I610" t="s">
        <v>72</v>
      </c>
      <c r="J610" t="s">
        <v>45</v>
      </c>
      <c r="K610" t="s">
        <v>73</v>
      </c>
      <c r="L610" t="s">
        <v>3598</v>
      </c>
      <c r="M610" t="s">
        <v>3599</v>
      </c>
      <c r="N610">
        <f>VLOOKUP(B610,HIS退!B:F,5,FALSE)</f>
        <v>-107</v>
      </c>
      <c r="O610" t="str">
        <f t="shared" si="18"/>
        <v/>
      </c>
      <c r="P610" t="str">
        <f>VLOOKUP(B610,HIS退!B:I,8,FALSE)</f>
        <v>1</v>
      </c>
      <c r="Q610" s="38">
        <f>VLOOKUP(C610,招行退!B:D,3,FALSE)</f>
        <v>107</v>
      </c>
      <c r="R610" t="str">
        <f t="shared" si="19"/>
        <v/>
      </c>
      <c r="S610" t="str">
        <f>VLOOKUP(C610,招行退!B:S,18,FALSE)</f>
        <v>P</v>
      </c>
    </row>
    <row r="611" spans="1:19" ht="14.25">
      <c r="A611" s="17">
        <v>42901.568749999999</v>
      </c>
      <c r="B611">
        <v>222428</v>
      </c>
      <c r="C611" t="s">
        <v>2835</v>
      </c>
      <c r="D611" t="s">
        <v>2836</v>
      </c>
      <c r="F611" s="15">
        <v>4755</v>
      </c>
      <c r="G611" t="s">
        <v>31</v>
      </c>
      <c r="H611" t="s">
        <v>31</v>
      </c>
      <c r="I611" t="s">
        <v>72</v>
      </c>
      <c r="J611" t="s">
        <v>45</v>
      </c>
      <c r="K611" t="s">
        <v>73</v>
      </c>
      <c r="L611" t="s">
        <v>3600</v>
      </c>
      <c r="M611" t="s">
        <v>3601</v>
      </c>
      <c r="N611">
        <f>VLOOKUP(B611,HIS退!B:F,5,FALSE)</f>
        <v>-4755</v>
      </c>
      <c r="O611" t="str">
        <f t="shared" si="18"/>
        <v/>
      </c>
      <c r="P611" t="str">
        <f>VLOOKUP(B611,HIS退!B:I,8,FALSE)</f>
        <v>1</v>
      </c>
      <c r="Q611" s="38">
        <f>VLOOKUP(C611,招行退!B:D,3,FALSE)</f>
        <v>4755</v>
      </c>
      <c r="R611" t="str">
        <f t="shared" si="19"/>
        <v/>
      </c>
      <c r="S611" t="str">
        <f>VLOOKUP(C611,招行退!B:S,18,FALSE)</f>
        <v>P</v>
      </c>
    </row>
    <row r="612" spans="1:19" ht="14.25">
      <c r="A612" s="17">
        <v>42901.569768518515</v>
      </c>
      <c r="B612">
        <v>222442</v>
      </c>
      <c r="C612" t="s">
        <v>2838</v>
      </c>
      <c r="D612" t="s">
        <v>2839</v>
      </c>
      <c r="F612" s="15">
        <v>4996</v>
      </c>
      <c r="G612" t="s">
        <v>31</v>
      </c>
      <c r="H612" t="s">
        <v>31</v>
      </c>
      <c r="I612" t="s">
        <v>72</v>
      </c>
      <c r="J612" t="s">
        <v>45</v>
      </c>
      <c r="K612" t="s">
        <v>73</v>
      </c>
      <c r="L612" t="s">
        <v>3602</v>
      </c>
      <c r="M612" t="s">
        <v>3603</v>
      </c>
      <c r="N612">
        <f>VLOOKUP(B612,HIS退!B:F,5,FALSE)</f>
        <v>-4996</v>
      </c>
      <c r="O612" t="str">
        <f t="shared" si="18"/>
        <v/>
      </c>
      <c r="P612" t="str">
        <f>VLOOKUP(B612,HIS退!B:I,8,FALSE)</f>
        <v>1</v>
      </c>
      <c r="Q612" s="38">
        <f>VLOOKUP(C612,招行退!B:D,3,FALSE)</f>
        <v>4996</v>
      </c>
      <c r="R612" t="str">
        <f t="shared" si="19"/>
        <v/>
      </c>
      <c r="S612" t="str">
        <f>VLOOKUP(C612,招行退!B:S,18,FALSE)</f>
        <v>P</v>
      </c>
    </row>
    <row r="613" spans="1:19" ht="14.25">
      <c r="A613" s="17">
        <v>42901.5940625</v>
      </c>
      <c r="B613">
        <v>223118</v>
      </c>
      <c r="C613" t="s">
        <v>2841</v>
      </c>
      <c r="D613" t="s">
        <v>2646</v>
      </c>
      <c r="F613" s="15">
        <v>3000</v>
      </c>
      <c r="G613" t="s">
        <v>31</v>
      </c>
      <c r="H613" t="s">
        <v>31</v>
      </c>
      <c r="I613" t="s">
        <v>72</v>
      </c>
      <c r="J613" t="s">
        <v>45</v>
      </c>
      <c r="K613" t="s">
        <v>73</v>
      </c>
      <c r="L613" t="s">
        <v>3604</v>
      </c>
      <c r="M613" t="s">
        <v>3605</v>
      </c>
      <c r="N613">
        <f>VLOOKUP(B613,HIS退!B:F,5,FALSE)</f>
        <v>-3000</v>
      </c>
      <c r="O613" t="str">
        <f t="shared" si="18"/>
        <v/>
      </c>
      <c r="P613" t="str">
        <f>VLOOKUP(B613,HIS退!B:I,8,FALSE)</f>
        <v>1</v>
      </c>
      <c r="Q613" s="38">
        <f>VLOOKUP(C613,招行退!B:D,3,FALSE)</f>
        <v>3000</v>
      </c>
      <c r="R613" t="str">
        <f t="shared" si="19"/>
        <v/>
      </c>
      <c r="S613" t="str">
        <f>VLOOKUP(C613,招行退!B:S,18,FALSE)</f>
        <v>P</v>
      </c>
    </row>
    <row r="614" spans="1:19" ht="14.25">
      <c r="A614" s="17">
        <v>42901.601006944446</v>
      </c>
      <c r="B614">
        <v>223477</v>
      </c>
      <c r="C614" t="s">
        <v>2844</v>
      </c>
      <c r="D614" t="s">
        <v>2845</v>
      </c>
      <c r="F614" s="15">
        <v>500</v>
      </c>
      <c r="G614" t="s">
        <v>31</v>
      </c>
      <c r="H614" t="s">
        <v>31</v>
      </c>
      <c r="I614" t="s">
        <v>72</v>
      </c>
      <c r="J614" t="s">
        <v>45</v>
      </c>
      <c r="K614" t="s">
        <v>73</v>
      </c>
      <c r="L614" t="s">
        <v>3606</v>
      </c>
      <c r="M614" t="s">
        <v>3607</v>
      </c>
      <c r="N614">
        <f>VLOOKUP(B614,HIS退!B:F,5,FALSE)</f>
        <v>-500</v>
      </c>
      <c r="O614" t="str">
        <f t="shared" si="18"/>
        <v/>
      </c>
      <c r="P614" t="str">
        <f>VLOOKUP(B614,HIS退!B:I,8,FALSE)</f>
        <v>1</v>
      </c>
      <c r="Q614" s="38">
        <f>VLOOKUP(C614,招行退!B:D,3,FALSE)</f>
        <v>500</v>
      </c>
      <c r="R614" t="str">
        <f t="shared" si="19"/>
        <v/>
      </c>
      <c r="S614" t="str">
        <f>VLOOKUP(C614,招行退!B:S,18,FALSE)</f>
        <v>P</v>
      </c>
    </row>
    <row r="615" spans="1:19" ht="14.25">
      <c r="A615" s="17">
        <v>42901.606759259259</v>
      </c>
      <c r="B615">
        <v>223765</v>
      </c>
      <c r="C615" t="s">
        <v>2847</v>
      </c>
      <c r="D615" t="s">
        <v>2848</v>
      </c>
      <c r="F615" s="15">
        <v>400</v>
      </c>
      <c r="G615" t="s">
        <v>31</v>
      </c>
      <c r="H615" t="s">
        <v>31</v>
      </c>
      <c r="I615" t="s">
        <v>72</v>
      </c>
      <c r="J615" t="s">
        <v>45</v>
      </c>
      <c r="K615" t="s">
        <v>73</v>
      </c>
      <c r="L615" t="s">
        <v>3608</v>
      </c>
      <c r="M615" t="s">
        <v>3609</v>
      </c>
      <c r="N615">
        <f>VLOOKUP(B615,HIS退!B:F,5,FALSE)</f>
        <v>-400</v>
      </c>
      <c r="O615" t="str">
        <f t="shared" si="18"/>
        <v/>
      </c>
      <c r="P615" t="str">
        <f>VLOOKUP(B615,HIS退!B:I,8,FALSE)</f>
        <v>1</v>
      </c>
      <c r="Q615" s="38">
        <f>VLOOKUP(C615,招行退!B:D,3,FALSE)</f>
        <v>400</v>
      </c>
      <c r="R615" t="str">
        <f t="shared" si="19"/>
        <v/>
      </c>
      <c r="S615" t="str">
        <f>VLOOKUP(C615,招行退!B:S,18,FALSE)</f>
        <v>P</v>
      </c>
    </row>
    <row r="616" spans="1:19" ht="14.25">
      <c r="A616" s="17">
        <v>42901.607210648152</v>
      </c>
      <c r="B616">
        <v>223802</v>
      </c>
      <c r="C616" t="s">
        <v>2850</v>
      </c>
      <c r="D616" t="s">
        <v>2848</v>
      </c>
      <c r="F616" s="15">
        <v>1098</v>
      </c>
      <c r="G616" t="s">
        <v>31</v>
      </c>
      <c r="H616" t="s">
        <v>31</v>
      </c>
      <c r="I616" t="s">
        <v>72</v>
      </c>
      <c r="J616" t="s">
        <v>45</v>
      </c>
      <c r="K616" t="s">
        <v>73</v>
      </c>
      <c r="L616" t="s">
        <v>3610</v>
      </c>
      <c r="M616" t="s">
        <v>3611</v>
      </c>
      <c r="N616">
        <f>VLOOKUP(B616,HIS退!B:F,5,FALSE)</f>
        <v>-1098</v>
      </c>
      <c r="O616" t="str">
        <f t="shared" si="18"/>
        <v/>
      </c>
      <c r="P616" t="str">
        <f>VLOOKUP(B616,HIS退!B:I,8,FALSE)</f>
        <v>1</v>
      </c>
      <c r="Q616" s="38">
        <f>VLOOKUP(C616,招行退!B:D,3,FALSE)</f>
        <v>1098</v>
      </c>
      <c r="R616" t="str">
        <f t="shared" si="19"/>
        <v/>
      </c>
      <c r="S616" t="str">
        <f>VLOOKUP(C616,招行退!B:S,18,FALSE)</f>
        <v>P</v>
      </c>
    </row>
    <row r="617" spans="1:19" ht="14.25">
      <c r="A617" s="17">
        <v>42901.627071759256</v>
      </c>
      <c r="B617">
        <v>225090</v>
      </c>
      <c r="C617" t="s">
        <v>2851</v>
      </c>
      <c r="D617" t="s">
        <v>2852</v>
      </c>
      <c r="F617" s="15">
        <v>500</v>
      </c>
      <c r="G617" t="s">
        <v>31</v>
      </c>
      <c r="H617" t="s">
        <v>31</v>
      </c>
      <c r="I617" t="s">
        <v>72</v>
      </c>
      <c r="J617" t="s">
        <v>45</v>
      </c>
      <c r="K617" t="s">
        <v>73</v>
      </c>
      <c r="L617" t="s">
        <v>3612</v>
      </c>
      <c r="M617" t="s">
        <v>3613</v>
      </c>
      <c r="N617">
        <f>VLOOKUP(B617,HIS退!B:F,5,FALSE)</f>
        <v>-500</v>
      </c>
      <c r="O617" t="str">
        <f t="shared" si="18"/>
        <v/>
      </c>
      <c r="P617" t="str">
        <f>VLOOKUP(B617,HIS退!B:I,8,FALSE)</f>
        <v>1</v>
      </c>
      <c r="Q617" s="38">
        <f>VLOOKUP(C617,招行退!B:D,3,FALSE)</f>
        <v>500</v>
      </c>
      <c r="R617" t="str">
        <f t="shared" si="19"/>
        <v/>
      </c>
      <c r="S617" t="str">
        <f>VLOOKUP(C617,招行退!B:S,18,FALSE)</f>
        <v>P</v>
      </c>
    </row>
    <row r="618" spans="1:19" ht="14.25">
      <c r="A618" s="17">
        <v>42901.632662037038</v>
      </c>
      <c r="B618">
        <v>225445</v>
      </c>
      <c r="C618" t="s">
        <v>2854</v>
      </c>
      <c r="D618" t="s">
        <v>2855</v>
      </c>
      <c r="F618" s="15">
        <v>700</v>
      </c>
      <c r="G618" t="s">
        <v>31</v>
      </c>
      <c r="H618" t="s">
        <v>31</v>
      </c>
      <c r="I618" t="s">
        <v>72</v>
      </c>
      <c r="J618" t="s">
        <v>45</v>
      </c>
      <c r="K618" t="s">
        <v>73</v>
      </c>
      <c r="L618" t="s">
        <v>3614</v>
      </c>
      <c r="M618" t="s">
        <v>3615</v>
      </c>
      <c r="N618">
        <f>VLOOKUP(B618,HIS退!B:F,5,FALSE)</f>
        <v>-700</v>
      </c>
      <c r="O618" t="str">
        <f t="shared" si="18"/>
        <v/>
      </c>
      <c r="P618" t="str">
        <f>VLOOKUP(B618,HIS退!B:I,8,FALSE)</f>
        <v>1</v>
      </c>
      <c r="Q618" s="38">
        <f>VLOOKUP(C618,招行退!B:D,3,FALSE)</f>
        <v>700</v>
      </c>
      <c r="R618" t="str">
        <f t="shared" si="19"/>
        <v/>
      </c>
      <c r="S618" t="str">
        <f>VLOOKUP(C618,招行退!B:S,18,FALSE)</f>
        <v>P</v>
      </c>
    </row>
    <row r="619" spans="1:19" ht="14.25">
      <c r="A619" s="17">
        <v>42901.636689814812</v>
      </c>
      <c r="B619">
        <v>225682</v>
      </c>
      <c r="C619" t="s">
        <v>2857</v>
      </c>
      <c r="D619" t="s">
        <v>2858</v>
      </c>
      <c r="F619" s="15">
        <v>100</v>
      </c>
      <c r="G619" t="s">
        <v>31</v>
      </c>
      <c r="H619" t="s">
        <v>31</v>
      </c>
      <c r="I619" t="s">
        <v>72</v>
      </c>
      <c r="J619" t="s">
        <v>45</v>
      </c>
      <c r="K619" t="s">
        <v>73</v>
      </c>
      <c r="L619" t="s">
        <v>3616</v>
      </c>
      <c r="M619" t="s">
        <v>3617</v>
      </c>
      <c r="N619">
        <f>VLOOKUP(B619,HIS退!B:F,5,FALSE)</f>
        <v>-100</v>
      </c>
      <c r="O619" t="str">
        <f t="shared" si="18"/>
        <v/>
      </c>
      <c r="P619" t="str">
        <f>VLOOKUP(B619,HIS退!B:I,8,FALSE)</f>
        <v>1</v>
      </c>
      <c r="Q619" s="38">
        <f>VLOOKUP(C619,招行退!B:D,3,FALSE)</f>
        <v>100</v>
      </c>
      <c r="R619" t="str">
        <f t="shared" si="19"/>
        <v/>
      </c>
      <c r="S619" t="str">
        <f>VLOOKUP(C619,招行退!B:S,18,FALSE)</f>
        <v>P</v>
      </c>
    </row>
    <row r="620" spans="1:19" ht="14.25">
      <c r="A620" s="17">
        <v>42901.638194444444</v>
      </c>
      <c r="B620">
        <v>225766</v>
      </c>
      <c r="C620" t="s">
        <v>2860</v>
      </c>
      <c r="D620" t="s">
        <v>2861</v>
      </c>
      <c r="F620" s="15">
        <v>650</v>
      </c>
      <c r="G620" t="s">
        <v>31</v>
      </c>
      <c r="H620" t="s">
        <v>31</v>
      </c>
      <c r="I620" t="s">
        <v>72</v>
      </c>
      <c r="J620" t="s">
        <v>45</v>
      </c>
      <c r="K620" t="s">
        <v>73</v>
      </c>
      <c r="L620" t="s">
        <v>3618</v>
      </c>
      <c r="M620" t="s">
        <v>3619</v>
      </c>
      <c r="N620">
        <f>VLOOKUP(B620,HIS退!B:F,5,FALSE)</f>
        <v>-650</v>
      </c>
      <c r="O620" t="str">
        <f t="shared" si="18"/>
        <v/>
      </c>
      <c r="P620" t="str">
        <f>VLOOKUP(B620,HIS退!B:I,8,FALSE)</f>
        <v>1</v>
      </c>
      <c r="Q620" s="38">
        <f>VLOOKUP(C620,招行退!B:D,3,FALSE)</f>
        <v>650</v>
      </c>
      <c r="R620" t="str">
        <f t="shared" si="19"/>
        <v/>
      </c>
      <c r="S620" t="str">
        <f>VLOOKUP(C620,招行退!B:S,18,FALSE)</f>
        <v>P</v>
      </c>
    </row>
    <row r="621" spans="1:19" ht="14.25">
      <c r="A621" s="17">
        <v>42901.639675925922</v>
      </c>
      <c r="B621">
        <v>225880</v>
      </c>
      <c r="C621" t="s">
        <v>2863</v>
      </c>
      <c r="D621" t="s">
        <v>2864</v>
      </c>
      <c r="F621" s="15">
        <v>349</v>
      </c>
      <c r="G621" t="s">
        <v>31</v>
      </c>
      <c r="H621" t="s">
        <v>31</v>
      </c>
      <c r="I621" t="s">
        <v>72</v>
      </c>
      <c r="J621" t="s">
        <v>45</v>
      </c>
      <c r="K621" t="s">
        <v>73</v>
      </c>
      <c r="L621" t="s">
        <v>3620</v>
      </c>
      <c r="M621" t="s">
        <v>3621</v>
      </c>
      <c r="N621">
        <f>VLOOKUP(B621,HIS退!B:F,5,FALSE)</f>
        <v>-349</v>
      </c>
      <c r="O621" t="str">
        <f t="shared" si="18"/>
        <v/>
      </c>
      <c r="P621" t="str">
        <f>VLOOKUP(B621,HIS退!B:I,8,FALSE)</f>
        <v>1</v>
      </c>
      <c r="Q621" s="38">
        <f>VLOOKUP(C621,招行退!B:D,3,FALSE)</f>
        <v>349</v>
      </c>
      <c r="R621" t="str">
        <f t="shared" si="19"/>
        <v/>
      </c>
      <c r="S621" t="str">
        <f>VLOOKUP(C621,招行退!B:S,18,FALSE)</f>
        <v>P</v>
      </c>
    </row>
    <row r="622" spans="1:19" ht="14.25">
      <c r="A622" s="17">
        <v>42901.641435185185</v>
      </c>
      <c r="B622">
        <v>225997</v>
      </c>
      <c r="C622" t="s">
        <v>2866</v>
      </c>
      <c r="D622" t="s">
        <v>2867</v>
      </c>
      <c r="F622" s="15">
        <v>400</v>
      </c>
      <c r="G622" t="s">
        <v>31</v>
      </c>
      <c r="H622" t="s">
        <v>31</v>
      </c>
      <c r="I622" t="s">
        <v>72</v>
      </c>
      <c r="J622" t="s">
        <v>45</v>
      </c>
      <c r="K622" t="s">
        <v>73</v>
      </c>
      <c r="L622" t="s">
        <v>3622</v>
      </c>
      <c r="M622" t="s">
        <v>3623</v>
      </c>
      <c r="N622">
        <f>VLOOKUP(B622,HIS退!B:F,5,FALSE)</f>
        <v>-400</v>
      </c>
      <c r="O622" t="str">
        <f t="shared" si="18"/>
        <v/>
      </c>
      <c r="P622" t="str">
        <f>VLOOKUP(B622,HIS退!B:I,8,FALSE)</f>
        <v>1</v>
      </c>
      <c r="Q622" s="38">
        <f>VLOOKUP(C622,招行退!B:D,3,FALSE)</f>
        <v>400</v>
      </c>
      <c r="R622" t="str">
        <f t="shared" si="19"/>
        <v/>
      </c>
      <c r="S622" t="str">
        <f>VLOOKUP(C622,招行退!B:S,18,FALSE)</f>
        <v>P</v>
      </c>
    </row>
    <row r="623" spans="1:19" ht="14.25">
      <c r="A623" s="17">
        <v>42901.641539351855</v>
      </c>
      <c r="B623">
        <v>226003</v>
      </c>
      <c r="C623" t="s">
        <v>2869</v>
      </c>
      <c r="D623" t="s">
        <v>2806</v>
      </c>
      <c r="F623" s="15">
        <v>500</v>
      </c>
      <c r="G623" t="s">
        <v>31</v>
      </c>
      <c r="H623" t="s">
        <v>31</v>
      </c>
      <c r="I623" t="s">
        <v>72</v>
      </c>
      <c r="J623" t="s">
        <v>45</v>
      </c>
      <c r="K623" t="s">
        <v>73</v>
      </c>
      <c r="L623" t="s">
        <v>3624</v>
      </c>
      <c r="M623" t="s">
        <v>3625</v>
      </c>
      <c r="N623">
        <f>VLOOKUP(B623,HIS退!B:F,5,FALSE)</f>
        <v>-500</v>
      </c>
      <c r="O623" t="str">
        <f t="shared" si="18"/>
        <v/>
      </c>
      <c r="P623" t="str">
        <f>VLOOKUP(B623,HIS退!B:I,8,FALSE)</f>
        <v>1</v>
      </c>
      <c r="Q623" s="38">
        <f>VLOOKUP(C623,招行退!B:D,3,FALSE)</f>
        <v>500</v>
      </c>
      <c r="R623" t="str">
        <f t="shared" si="19"/>
        <v/>
      </c>
      <c r="S623" t="str">
        <f>VLOOKUP(C623,招行退!B:S,18,FALSE)</f>
        <v>P</v>
      </c>
    </row>
    <row r="624" spans="1:19" ht="14.25">
      <c r="A624" s="17">
        <v>42901.643819444442</v>
      </c>
      <c r="B624">
        <v>226115</v>
      </c>
      <c r="C624" t="s">
        <v>2870</v>
      </c>
      <c r="D624" t="s">
        <v>2871</v>
      </c>
      <c r="F624" s="15">
        <v>500</v>
      </c>
      <c r="G624" t="s">
        <v>31</v>
      </c>
      <c r="H624" t="s">
        <v>31</v>
      </c>
      <c r="I624" t="s">
        <v>72</v>
      </c>
      <c r="J624" t="s">
        <v>45</v>
      </c>
      <c r="K624" t="s">
        <v>73</v>
      </c>
      <c r="L624" t="s">
        <v>3626</v>
      </c>
      <c r="M624" t="s">
        <v>3627</v>
      </c>
      <c r="N624">
        <f>VLOOKUP(B624,HIS退!B:F,5,FALSE)</f>
        <v>-500</v>
      </c>
      <c r="O624" t="str">
        <f t="shared" si="18"/>
        <v/>
      </c>
      <c r="P624" t="str">
        <f>VLOOKUP(B624,HIS退!B:I,8,FALSE)</f>
        <v>1</v>
      </c>
      <c r="Q624" s="38">
        <f>VLOOKUP(C624,招行退!B:D,3,FALSE)</f>
        <v>500</v>
      </c>
      <c r="R624" t="str">
        <f t="shared" si="19"/>
        <v/>
      </c>
      <c r="S624" t="str">
        <f>VLOOKUP(C624,招行退!B:S,18,FALSE)</f>
        <v>P</v>
      </c>
    </row>
    <row r="625" spans="1:19" ht="14.25">
      <c r="A625" s="17">
        <v>42901.648900462962</v>
      </c>
      <c r="B625">
        <v>226399</v>
      </c>
      <c r="C625" t="s">
        <v>2873</v>
      </c>
      <c r="D625" t="s">
        <v>2874</v>
      </c>
      <c r="F625" s="15">
        <v>288</v>
      </c>
      <c r="G625" t="s">
        <v>31</v>
      </c>
      <c r="H625" t="s">
        <v>31</v>
      </c>
      <c r="I625" t="s">
        <v>72</v>
      </c>
      <c r="J625" t="s">
        <v>45</v>
      </c>
      <c r="K625" t="s">
        <v>73</v>
      </c>
      <c r="L625" t="s">
        <v>3628</v>
      </c>
      <c r="M625" t="s">
        <v>3629</v>
      </c>
      <c r="N625">
        <f>VLOOKUP(B625,HIS退!B:F,5,FALSE)</f>
        <v>-288</v>
      </c>
      <c r="O625" t="str">
        <f t="shared" si="18"/>
        <v/>
      </c>
      <c r="P625" t="str">
        <f>VLOOKUP(B625,HIS退!B:I,8,FALSE)</f>
        <v>1</v>
      </c>
      <c r="Q625" s="38">
        <f>VLOOKUP(C625,招行退!B:D,3,FALSE)</f>
        <v>288</v>
      </c>
      <c r="R625" t="str">
        <f t="shared" si="19"/>
        <v/>
      </c>
      <c r="S625" t="str">
        <f>VLOOKUP(C625,招行退!B:S,18,FALSE)</f>
        <v>P</v>
      </c>
    </row>
    <row r="626" spans="1:19" ht="14.25">
      <c r="A626" s="17">
        <v>42901.651180555556</v>
      </c>
      <c r="B626">
        <v>226531</v>
      </c>
      <c r="C626" t="s">
        <v>3630</v>
      </c>
      <c r="D626" t="s">
        <v>2876</v>
      </c>
      <c r="F626" s="15">
        <v>1824</v>
      </c>
      <c r="G626" t="s">
        <v>31</v>
      </c>
      <c r="H626" t="s">
        <v>31</v>
      </c>
      <c r="I626" t="s">
        <v>74</v>
      </c>
      <c r="J626" t="s">
        <v>71</v>
      </c>
      <c r="K626" t="s">
        <v>73</v>
      </c>
      <c r="L626" t="s">
        <v>3631</v>
      </c>
      <c r="M626" t="s">
        <v>3632</v>
      </c>
      <c r="N626">
        <f>VLOOKUP(B626,HIS退!B:F,5,FALSE)</f>
        <v>-1824</v>
      </c>
      <c r="O626" t="str">
        <f t="shared" si="18"/>
        <v/>
      </c>
      <c r="P626" t="str">
        <f>VLOOKUP(B626,HIS退!B:I,8,FALSE)</f>
        <v>9</v>
      </c>
      <c r="Q626" s="38">
        <f>VLOOKUP(C626,招行退!B:D,3,FALSE)</f>
        <v>1824</v>
      </c>
      <c r="R626" t="str">
        <f t="shared" si="19"/>
        <v/>
      </c>
      <c r="S626" t="str">
        <f>VLOOKUP(C626,招行退!B:S,18,FALSE)</f>
        <v>R</v>
      </c>
    </row>
    <row r="627" spans="1:19" ht="14.25">
      <c r="A627" s="17">
        <v>42901.651539351849</v>
      </c>
      <c r="B627">
        <v>226552</v>
      </c>
      <c r="C627" t="s">
        <v>2878</v>
      </c>
      <c r="D627" t="s">
        <v>2879</v>
      </c>
      <c r="F627" s="15">
        <v>12</v>
      </c>
      <c r="G627" t="s">
        <v>31</v>
      </c>
      <c r="H627" t="s">
        <v>31</v>
      </c>
      <c r="I627" t="s">
        <v>72</v>
      </c>
      <c r="J627" t="s">
        <v>45</v>
      </c>
      <c r="K627" t="s">
        <v>73</v>
      </c>
      <c r="L627" t="s">
        <v>3633</v>
      </c>
      <c r="M627" t="s">
        <v>3634</v>
      </c>
      <c r="N627">
        <f>VLOOKUP(B627,HIS退!B:F,5,FALSE)</f>
        <v>-12</v>
      </c>
      <c r="O627" t="str">
        <f t="shared" si="18"/>
        <v/>
      </c>
      <c r="P627" t="str">
        <f>VLOOKUP(B627,HIS退!B:I,8,FALSE)</f>
        <v>1</v>
      </c>
      <c r="Q627" s="38">
        <f>VLOOKUP(C627,招行退!B:D,3,FALSE)</f>
        <v>12</v>
      </c>
      <c r="R627" t="str">
        <f t="shared" si="19"/>
        <v/>
      </c>
      <c r="S627" t="str">
        <f>VLOOKUP(C627,招行退!B:S,18,FALSE)</f>
        <v>P</v>
      </c>
    </row>
    <row r="628" spans="1:19" ht="14.25">
      <c r="A628" s="17">
        <v>42901.652002314811</v>
      </c>
      <c r="B628">
        <v>226579</v>
      </c>
      <c r="C628" t="s">
        <v>3635</v>
      </c>
      <c r="D628" t="s">
        <v>2881</v>
      </c>
      <c r="F628" s="15">
        <v>732</v>
      </c>
      <c r="G628" t="s">
        <v>31</v>
      </c>
      <c r="H628" t="s">
        <v>31</v>
      </c>
      <c r="I628" t="s">
        <v>74</v>
      </c>
      <c r="J628" t="s">
        <v>71</v>
      </c>
      <c r="K628" t="s">
        <v>73</v>
      </c>
      <c r="L628" t="s">
        <v>3636</v>
      </c>
      <c r="M628" t="s">
        <v>3637</v>
      </c>
      <c r="N628">
        <f>VLOOKUP(B628,HIS退!B:F,5,FALSE)</f>
        <v>-732</v>
      </c>
      <c r="O628" t="str">
        <f t="shared" si="18"/>
        <v/>
      </c>
      <c r="P628" t="str">
        <f>VLOOKUP(B628,HIS退!B:I,8,FALSE)</f>
        <v>9</v>
      </c>
      <c r="Q628" s="38">
        <f>VLOOKUP(C628,招行退!B:D,3,FALSE)</f>
        <v>732</v>
      </c>
      <c r="R628" t="str">
        <f t="shared" si="19"/>
        <v/>
      </c>
      <c r="S628" t="str">
        <f>VLOOKUP(C628,招行退!B:S,18,FALSE)</f>
        <v>R</v>
      </c>
    </row>
    <row r="629" spans="1:19" s="40" customFormat="1" ht="14.25">
      <c r="A629" s="17">
        <v>42901.652268518519</v>
      </c>
      <c r="B629">
        <v>226600</v>
      </c>
      <c r="C629" t="s">
        <v>2883</v>
      </c>
      <c r="D629" t="s">
        <v>2884</v>
      </c>
      <c r="E629"/>
      <c r="F629" s="15">
        <v>217</v>
      </c>
      <c r="G629" t="s">
        <v>31</v>
      </c>
      <c r="H629" t="s">
        <v>31</v>
      </c>
      <c r="I629" t="s">
        <v>74</v>
      </c>
      <c r="J629" t="s">
        <v>2978</v>
      </c>
      <c r="K629" t="s">
        <v>73</v>
      </c>
      <c r="L629" t="s">
        <v>3638</v>
      </c>
      <c r="M629" t="s">
        <v>3639</v>
      </c>
      <c r="N629">
        <f>VLOOKUP(B629,HIS退!B:F,5,FALSE)</f>
        <v>-217</v>
      </c>
      <c r="O629" t="str">
        <f t="shared" si="18"/>
        <v/>
      </c>
      <c r="P629" t="str">
        <f>VLOOKUP(B629,HIS退!B:I,8,FALSE)</f>
        <v>9</v>
      </c>
      <c r="Q629" s="38">
        <f>VLOOKUP(C629,招行退!B:D,3,FALSE)</f>
        <v>217</v>
      </c>
      <c r="R629" t="str">
        <f t="shared" si="19"/>
        <v/>
      </c>
      <c r="S629" t="str">
        <f>VLOOKUP(C629,招行退!B:S,18,FALSE)</f>
        <v>R</v>
      </c>
    </row>
    <row r="630" spans="1:19" ht="14.25">
      <c r="A630" s="17">
        <v>42901.653912037036</v>
      </c>
      <c r="B630">
        <v>226714</v>
      </c>
      <c r="C630" t="s">
        <v>2887</v>
      </c>
      <c r="D630" t="s">
        <v>2888</v>
      </c>
      <c r="F630" s="15">
        <v>4000</v>
      </c>
      <c r="G630" t="s">
        <v>31</v>
      </c>
      <c r="H630" t="s">
        <v>31</v>
      </c>
      <c r="I630" t="s">
        <v>72</v>
      </c>
      <c r="J630" t="s">
        <v>45</v>
      </c>
      <c r="K630" t="s">
        <v>73</v>
      </c>
      <c r="L630" t="s">
        <v>3640</v>
      </c>
      <c r="M630" t="s">
        <v>3641</v>
      </c>
      <c r="N630">
        <f>VLOOKUP(B630,HIS退!B:F,5,FALSE)</f>
        <v>-4000</v>
      </c>
      <c r="O630" t="str">
        <f t="shared" si="18"/>
        <v/>
      </c>
      <c r="P630" t="str">
        <f>VLOOKUP(B630,HIS退!B:I,8,FALSE)</f>
        <v>1</v>
      </c>
      <c r="Q630" s="38">
        <f>VLOOKUP(C630,招行退!B:D,3,FALSE)</f>
        <v>4000</v>
      </c>
      <c r="R630" t="str">
        <f t="shared" si="19"/>
        <v/>
      </c>
      <c r="S630" t="str">
        <f>VLOOKUP(C630,招行退!B:S,18,FALSE)</f>
        <v>P</v>
      </c>
    </row>
    <row r="631" spans="1:19" ht="14.25">
      <c r="A631" s="17">
        <v>42901.654594907406</v>
      </c>
      <c r="B631">
        <v>226750</v>
      </c>
      <c r="C631" t="s">
        <v>2890</v>
      </c>
      <c r="D631" t="s">
        <v>2891</v>
      </c>
      <c r="F631" s="15">
        <v>575</v>
      </c>
      <c r="G631" t="s">
        <v>31</v>
      </c>
      <c r="H631" t="s">
        <v>31</v>
      </c>
      <c r="I631" t="s">
        <v>72</v>
      </c>
      <c r="J631" t="s">
        <v>45</v>
      </c>
      <c r="K631" t="s">
        <v>73</v>
      </c>
      <c r="L631" t="s">
        <v>3642</v>
      </c>
      <c r="M631" t="s">
        <v>3643</v>
      </c>
      <c r="N631">
        <f>VLOOKUP(B631,HIS退!B:F,5,FALSE)</f>
        <v>-575</v>
      </c>
      <c r="O631" t="str">
        <f t="shared" si="18"/>
        <v/>
      </c>
      <c r="P631" t="str">
        <f>VLOOKUP(B631,HIS退!B:I,8,FALSE)</f>
        <v>1</v>
      </c>
      <c r="Q631" s="38">
        <f>VLOOKUP(C631,招行退!B:D,3,FALSE)</f>
        <v>575</v>
      </c>
      <c r="R631" t="str">
        <f t="shared" si="19"/>
        <v/>
      </c>
      <c r="S631" t="str">
        <f>VLOOKUP(C631,招行退!B:S,18,FALSE)</f>
        <v>P</v>
      </c>
    </row>
    <row r="632" spans="1:19" ht="14.25">
      <c r="A632" s="17">
        <v>42901.657187500001</v>
      </c>
      <c r="B632">
        <v>226925</v>
      </c>
      <c r="C632" t="s">
        <v>2893</v>
      </c>
      <c r="D632" t="s">
        <v>2894</v>
      </c>
      <c r="F632" s="15">
        <v>300</v>
      </c>
      <c r="G632" t="s">
        <v>31</v>
      </c>
      <c r="H632" t="s">
        <v>31</v>
      </c>
      <c r="I632" t="s">
        <v>72</v>
      </c>
      <c r="J632" t="s">
        <v>45</v>
      </c>
      <c r="K632" t="s">
        <v>73</v>
      </c>
      <c r="L632" t="s">
        <v>3644</v>
      </c>
      <c r="M632" t="s">
        <v>3645</v>
      </c>
      <c r="N632">
        <f>VLOOKUP(B632,HIS退!B:F,5,FALSE)</f>
        <v>-300</v>
      </c>
      <c r="O632" t="str">
        <f t="shared" si="18"/>
        <v/>
      </c>
      <c r="P632" t="str">
        <f>VLOOKUP(B632,HIS退!B:I,8,FALSE)</f>
        <v>1</v>
      </c>
      <c r="Q632" s="38">
        <f>VLOOKUP(C632,招行退!B:D,3,FALSE)</f>
        <v>300</v>
      </c>
      <c r="R632" t="str">
        <f t="shared" si="19"/>
        <v/>
      </c>
      <c r="S632" t="str">
        <f>VLOOKUP(C632,招行退!B:S,18,FALSE)</f>
        <v>P</v>
      </c>
    </row>
    <row r="633" spans="1:19" ht="14.25">
      <c r="A633" s="17">
        <v>42901.66300925926</v>
      </c>
      <c r="B633">
        <v>227214</v>
      </c>
      <c r="C633" t="s">
        <v>2896</v>
      </c>
      <c r="D633" t="s">
        <v>2897</v>
      </c>
      <c r="F633" s="15">
        <v>76</v>
      </c>
      <c r="G633" t="s">
        <v>31</v>
      </c>
      <c r="H633" t="s">
        <v>31</v>
      </c>
      <c r="I633" t="s">
        <v>72</v>
      </c>
      <c r="J633" t="s">
        <v>45</v>
      </c>
      <c r="K633" t="s">
        <v>73</v>
      </c>
      <c r="L633" t="s">
        <v>3646</v>
      </c>
      <c r="M633" t="s">
        <v>3647</v>
      </c>
      <c r="N633">
        <f>VLOOKUP(B633,HIS退!B:F,5,FALSE)</f>
        <v>-76</v>
      </c>
      <c r="O633" t="str">
        <f t="shared" si="18"/>
        <v/>
      </c>
      <c r="P633" t="str">
        <f>VLOOKUP(B633,HIS退!B:I,8,FALSE)</f>
        <v>1</v>
      </c>
      <c r="Q633" s="38">
        <f>VLOOKUP(C633,招行退!B:D,3,FALSE)</f>
        <v>76</v>
      </c>
      <c r="R633" t="str">
        <f t="shared" si="19"/>
        <v/>
      </c>
      <c r="S633" t="str">
        <f>VLOOKUP(C633,招行退!B:S,18,FALSE)</f>
        <v>P</v>
      </c>
    </row>
    <row r="634" spans="1:19" ht="14.25">
      <c r="A634" s="17">
        <v>42901.664270833331</v>
      </c>
      <c r="B634">
        <v>227257</v>
      </c>
      <c r="C634" t="s">
        <v>2899</v>
      </c>
      <c r="D634" t="s">
        <v>2900</v>
      </c>
      <c r="F634" s="15">
        <v>200</v>
      </c>
      <c r="G634" t="s">
        <v>31</v>
      </c>
      <c r="H634" t="s">
        <v>31</v>
      </c>
      <c r="I634" t="s">
        <v>72</v>
      </c>
      <c r="J634" t="s">
        <v>45</v>
      </c>
      <c r="K634" t="s">
        <v>73</v>
      </c>
      <c r="L634" t="s">
        <v>3648</v>
      </c>
      <c r="M634" t="s">
        <v>3649</v>
      </c>
      <c r="N634">
        <f>VLOOKUP(B634,HIS退!B:F,5,FALSE)</f>
        <v>-200</v>
      </c>
      <c r="O634" t="str">
        <f t="shared" si="18"/>
        <v/>
      </c>
      <c r="P634" t="str">
        <f>VLOOKUP(B634,HIS退!B:I,8,FALSE)</f>
        <v>1</v>
      </c>
      <c r="Q634" s="38">
        <f>VLOOKUP(C634,招行退!B:D,3,FALSE)</f>
        <v>200</v>
      </c>
      <c r="R634" t="str">
        <f t="shared" si="19"/>
        <v/>
      </c>
      <c r="S634" t="str">
        <f>VLOOKUP(C634,招行退!B:S,18,FALSE)</f>
        <v>P</v>
      </c>
    </row>
    <row r="635" spans="1:19" ht="14.25">
      <c r="A635" s="17">
        <v>42901.664907407408</v>
      </c>
      <c r="B635">
        <v>227309</v>
      </c>
      <c r="C635" t="s">
        <v>2902</v>
      </c>
      <c r="D635" t="s">
        <v>2903</v>
      </c>
      <c r="F635" s="15">
        <v>4000</v>
      </c>
      <c r="G635" t="s">
        <v>31</v>
      </c>
      <c r="H635" t="s">
        <v>31</v>
      </c>
      <c r="I635" t="s">
        <v>72</v>
      </c>
      <c r="J635" t="s">
        <v>45</v>
      </c>
      <c r="K635" t="s">
        <v>73</v>
      </c>
      <c r="L635" t="s">
        <v>3650</v>
      </c>
      <c r="M635" t="s">
        <v>3651</v>
      </c>
      <c r="N635">
        <f>VLOOKUP(B635,HIS退!B:F,5,FALSE)</f>
        <v>-4000</v>
      </c>
      <c r="O635" t="str">
        <f t="shared" si="18"/>
        <v/>
      </c>
      <c r="P635" t="str">
        <f>VLOOKUP(B635,HIS退!B:I,8,FALSE)</f>
        <v>1</v>
      </c>
      <c r="Q635" s="38">
        <f>VLOOKUP(C635,招行退!B:D,3,FALSE)</f>
        <v>4000</v>
      </c>
      <c r="R635" t="str">
        <f t="shared" si="19"/>
        <v/>
      </c>
      <c r="S635" t="str">
        <f>VLOOKUP(C635,招行退!B:S,18,FALSE)</f>
        <v>P</v>
      </c>
    </row>
    <row r="636" spans="1:19" ht="14.25">
      <c r="A636" s="17">
        <v>42901.67083333333</v>
      </c>
      <c r="B636">
        <v>227561</v>
      </c>
      <c r="C636" t="s">
        <v>2905</v>
      </c>
      <c r="D636" t="s">
        <v>2906</v>
      </c>
      <c r="F636" s="15">
        <v>181</v>
      </c>
      <c r="G636" t="s">
        <v>31</v>
      </c>
      <c r="H636" t="s">
        <v>31</v>
      </c>
      <c r="I636" t="s">
        <v>72</v>
      </c>
      <c r="J636" t="s">
        <v>45</v>
      </c>
      <c r="K636" t="s">
        <v>73</v>
      </c>
      <c r="L636" t="s">
        <v>3652</v>
      </c>
      <c r="M636" t="s">
        <v>3653</v>
      </c>
      <c r="N636">
        <f>VLOOKUP(B636,HIS退!B:F,5,FALSE)</f>
        <v>-181</v>
      </c>
      <c r="O636" t="str">
        <f t="shared" si="18"/>
        <v/>
      </c>
      <c r="P636" t="str">
        <f>VLOOKUP(B636,HIS退!B:I,8,FALSE)</f>
        <v>1</v>
      </c>
      <c r="Q636" s="38">
        <f>VLOOKUP(C636,招行退!B:D,3,FALSE)</f>
        <v>181</v>
      </c>
      <c r="R636" t="str">
        <f t="shared" si="19"/>
        <v/>
      </c>
      <c r="S636" t="str">
        <f>VLOOKUP(C636,招行退!B:S,18,FALSE)</f>
        <v>P</v>
      </c>
    </row>
    <row r="637" spans="1:19" ht="14.25">
      <c r="A637" s="17">
        <v>42901.671759259261</v>
      </c>
      <c r="B637">
        <v>227620</v>
      </c>
      <c r="C637" t="s">
        <v>2908</v>
      </c>
      <c r="D637" t="s">
        <v>2909</v>
      </c>
      <c r="F637" s="15">
        <v>500</v>
      </c>
      <c r="G637" t="s">
        <v>31</v>
      </c>
      <c r="H637" t="s">
        <v>31</v>
      </c>
      <c r="I637" t="s">
        <v>72</v>
      </c>
      <c r="J637" t="s">
        <v>45</v>
      </c>
      <c r="K637" t="s">
        <v>73</v>
      </c>
      <c r="L637" t="s">
        <v>3654</v>
      </c>
      <c r="M637" t="s">
        <v>3655</v>
      </c>
      <c r="N637">
        <f>VLOOKUP(B637,HIS退!B:F,5,FALSE)</f>
        <v>-500</v>
      </c>
      <c r="O637" t="str">
        <f t="shared" si="18"/>
        <v/>
      </c>
      <c r="P637" t="str">
        <f>VLOOKUP(B637,HIS退!B:I,8,FALSE)</f>
        <v>1</v>
      </c>
      <c r="Q637" s="38">
        <f>VLOOKUP(C637,招行退!B:D,3,FALSE)</f>
        <v>500</v>
      </c>
      <c r="R637" t="str">
        <f t="shared" si="19"/>
        <v/>
      </c>
      <c r="S637" t="str">
        <f>VLOOKUP(C637,招行退!B:S,18,FALSE)</f>
        <v>P</v>
      </c>
    </row>
    <row r="638" spans="1:19" ht="14.25">
      <c r="A638" s="17">
        <v>42901.672465277778</v>
      </c>
      <c r="B638">
        <v>227660</v>
      </c>
      <c r="C638" t="s">
        <v>2911</v>
      </c>
      <c r="D638" t="s">
        <v>2912</v>
      </c>
      <c r="F638" s="15">
        <v>390</v>
      </c>
      <c r="G638" t="s">
        <v>31</v>
      </c>
      <c r="H638" t="s">
        <v>31</v>
      </c>
      <c r="I638" t="s">
        <v>72</v>
      </c>
      <c r="J638" t="s">
        <v>45</v>
      </c>
      <c r="K638" t="s">
        <v>73</v>
      </c>
      <c r="L638" t="s">
        <v>3656</v>
      </c>
      <c r="M638" t="s">
        <v>3657</v>
      </c>
      <c r="N638">
        <f>VLOOKUP(B638,HIS退!B:F,5,FALSE)</f>
        <v>-390</v>
      </c>
      <c r="O638" t="str">
        <f t="shared" si="18"/>
        <v/>
      </c>
      <c r="P638" t="str">
        <f>VLOOKUP(B638,HIS退!B:I,8,FALSE)</f>
        <v>1</v>
      </c>
      <c r="Q638" s="38">
        <f>VLOOKUP(C638,招行退!B:D,3,FALSE)</f>
        <v>390</v>
      </c>
      <c r="R638" t="str">
        <f t="shared" si="19"/>
        <v/>
      </c>
      <c r="S638" t="str">
        <f>VLOOKUP(C638,招行退!B:S,18,FALSE)</f>
        <v>P</v>
      </c>
    </row>
    <row r="639" spans="1:19" ht="14.25">
      <c r="A639" s="17">
        <v>42901.675671296296</v>
      </c>
      <c r="B639">
        <v>227825</v>
      </c>
      <c r="C639" t="s">
        <v>3658</v>
      </c>
      <c r="D639" t="s">
        <v>2914</v>
      </c>
      <c r="F639" s="15">
        <v>480</v>
      </c>
      <c r="G639" t="s">
        <v>31</v>
      </c>
      <c r="H639" t="s">
        <v>31</v>
      </c>
      <c r="I639" t="s">
        <v>74</v>
      </c>
      <c r="J639" t="s">
        <v>71</v>
      </c>
      <c r="K639" t="s">
        <v>73</v>
      </c>
      <c r="L639" t="s">
        <v>3659</v>
      </c>
      <c r="M639" t="s">
        <v>3660</v>
      </c>
      <c r="N639">
        <f>VLOOKUP(B639,HIS退!B:F,5,FALSE)</f>
        <v>-480</v>
      </c>
      <c r="O639" t="str">
        <f t="shared" si="18"/>
        <v/>
      </c>
      <c r="P639" t="str">
        <f>VLOOKUP(B639,HIS退!B:I,8,FALSE)</f>
        <v>9</v>
      </c>
      <c r="Q639" s="38">
        <f>VLOOKUP(C639,招行退!B:D,3,FALSE)</f>
        <v>480</v>
      </c>
      <c r="R639" t="str">
        <f t="shared" si="19"/>
        <v/>
      </c>
      <c r="S639" t="str">
        <f>VLOOKUP(C639,招行退!B:S,18,FALSE)</f>
        <v>R</v>
      </c>
    </row>
    <row r="640" spans="1:19" ht="14.25">
      <c r="A640" s="17">
        <v>42901.676354166666</v>
      </c>
      <c r="B640">
        <v>227860</v>
      </c>
      <c r="C640" t="s">
        <v>2916</v>
      </c>
      <c r="D640" t="s">
        <v>2917</v>
      </c>
      <c r="F640" s="15">
        <v>1550</v>
      </c>
      <c r="G640" t="s">
        <v>31</v>
      </c>
      <c r="H640" t="s">
        <v>31</v>
      </c>
      <c r="I640" t="s">
        <v>72</v>
      </c>
      <c r="J640" t="s">
        <v>45</v>
      </c>
      <c r="K640" t="s">
        <v>73</v>
      </c>
      <c r="L640" t="s">
        <v>3661</v>
      </c>
      <c r="M640" t="s">
        <v>3662</v>
      </c>
      <c r="N640">
        <f>VLOOKUP(B640,HIS退!B:F,5,FALSE)</f>
        <v>-1550</v>
      </c>
      <c r="O640" t="str">
        <f t="shared" si="18"/>
        <v/>
      </c>
      <c r="P640" t="str">
        <f>VLOOKUP(B640,HIS退!B:I,8,FALSE)</f>
        <v>1</v>
      </c>
      <c r="Q640" s="38">
        <f>VLOOKUP(C640,招行退!B:D,3,FALSE)</f>
        <v>1550</v>
      </c>
      <c r="R640" t="str">
        <f t="shared" si="19"/>
        <v/>
      </c>
      <c r="S640" t="str">
        <f>VLOOKUP(C640,招行退!B:S,18,FALSE)</f>
        <v>P</v>
      </c>
    </row>
    <row r="641" spans="1:19" ht="14.25">
      <c r="A641" s="17">
        <v>42901.677986111114</v>
      </c>
      <c r="B641">
        <v>227937</v>
      </c>
      <c r="C641" t="s">
        <v>2919</v>
      </c>
      <c r="D641" t="s">
        <v>2920</v>
      </c>
      <c r="F641" s="15">
        <v>26</v>
      </c>
      <c r="G641" t="s">
        <v>31</v>
      </c>
      <c r="H641" t="s">
        <v>31</v>
      </c>
      <c r="I641" t="s">
        <v>72</v>
      </c>
      <c r="J641" t="s">
        <v>45</v>
      </c>
      <c r="K641" t="s">
        <v>73</v>
      </c>
      <c r="L641" t="s">
        <v>3663</v>
      </c>
      <c r="M641" t="s">
        <v>3664</v>
      </c>
      <c r="N641">
        <f>VLOOKUP(B641,HIS退!B:F,5,FALSE)</f>
        <v>-26</v>
      </c>
      <c r="O641" t="str">
        <f t="shared" si="18"/>
        <v/>
      </c>
      <c r="P641" t="str">
        <f>VLOOKUP(B641,HIS退!B:I,8,FALSE)</f>
        <v>1</v>
      </c>
      <c r="Q641" s="38">
        <f>VLOOKUP(C641,招行退!B:D,3,FALSE)</f>
        <v>26</v>
      </c>
      <c r="R641" t="str">
        <f t="shared" si="19"/>
        <v/>
      </c>
      <c r="S641" t="str">
        <f>VLOOKUP(C641,招行退!B:S,18,FALSE)</f>
        <v>P</v>
      </c>
    </row>
    <row r="642" spans="1:19" ht="14.25">
      <c r="A642" s="17">
        <v>42901.682303240741</v>
      </c>
      <c r="B642">
        <v>228188</v>
      </c>
      <c r="C642" t="s">
        <v>2922</v>
      </c>
      <c r="D642" t="s">
        <v>2923</v>
      </c>
      <c r="F642" s="15">
        <v>235</v>
      </c>
      <c r="G642" t="s">
        <v>31</v>
      </c>
      <c r="H642" t="s">
        <v>31</v>
      </c>
      <c r="I642" t="s">
        <v>72</v>
      </c>
      <c r="J642" t="s">
        <v>45</v>
      </c>
      <c r="K642" t="s">
        <v>73</v>
      </c>
      <c r="L642" t="s">
        <v>3665</v>
      </c>
      <c r="M642" t="s">
        <v>3666</v>
      </c>
      <c r="N642">
        <f>VLOOKUP(B642,HIS退!B:F,5,FALSE)</f>
        <v>-235</v>
      </c>
      <c r="O642" t="str">
        <f t="shared" si="18"/>
        <v/>
      </c>
      <c r="P642" t="str">
        <f>VLOOKUP(B642,HIS退!B:I,8,FALSE)</f>
        <v>1</v>
      </c>
      <c r="Q642" s="38">
        <f>VLOOKUP(C642,招行退!B:D,3,FALSE)</f>
        <v>235</v>
      </c>
      <c r="R642" t="str">
        <f t="shared" si="19"/>
        <v/>
      </c>
      <c r="S642" t="str">
        <f>VLOOKUP(C642,招行退!B:S,18,FALSE)</f>
        <v>P</v>
      </c>
    </row>
    <row r="643" spans="1:19" ht="14.25">
      <c r="A643" s="17">
        <v>42901.689027777778</v>
      </c>
      <c r="B643">
        <v>228522</v>
      </c>
      <c r="C643" t="s">
        <v>2925</v>
      </c>
      <c r="D643" t="s">
        <v>2926</v>
      </c>
      <c r="F643" s="15">
        <v>27</v>
      </c>
      <c r="G643" t="s">
        <v>31</v>
      </c>
      <c r="H643" t="s">
        <v>31</v>
      </c>
      <c r="I643" t="s">
        <v>72</v>
      </c>
      <c r="J643" t="s">
        <v>45</v>
      </c>
      <c r="K643" t="s">
        <v>73</v>
      </c>
      <c r="L643" t="s">
        <v>3667</v>
      </c>
      <c r="M643" t="s">
        <v>3668</v>
      </c>
      <c r="N643">
        <f>VLOOKUP(B643,HIS退!B:F,5,FALSE)</f>
        <v>-27</v>
      </c>
      <c r="O643" t="str">
        <f t="shared" ref="O643:O661" si="20">IF(N643=F643*-1,"",1)</f>
        <v/>
      </c>
      <c r="P643" t="str">
        <f>VLOOKUP(B643,HIS退!B:I,8,FALSE)</f>
        <v>1</v>
      </c>
      <c r="Q643" s="38">
        <f>VLOOKUP(C643,招行退!B:D,3,FALSE)</f>
        <v>27</v>
      </c>
      <c r="R643" t="str">
        <f t="shared" ref="R643:R661" si="21">IF(F643=Q643,"",1)</f>
        <v/>
      </c>
      <c r="S643" t="str">
        <f>VLOOKUP(C643,招行退!B:S,18,FALSE)</f>
        <v>P</v>
      </c>
    </row>
    <row r="644" spans="1:19" ht="14.25">
      <c r="A644" s="17">
        <v>42901.689375000002</v>
      </c>
      <c r="B644">
        <v>228533</v>
      </c>
      <c r="C644" t="s">
        <v>2928</v>
      </c>
      <c r="D644" t="s">
        <v>2929</v>
      </c>
      <c r="F644" s="15">
        <v>77</v>
      </c>
      <c r="G644" t="s">
        <v>31</v>
      </c>
      <c r="H644" t="s">
        <v>31</v>
      </c>
      <c r="I644" t="s">
        <v>72</v>
      </c>
      <c r="J644" t="s">
        <v>45</v>
      </c>
      <c r="K644" t="s">
        <v>73</v>
      </c>
      <c r="L644" t="s">
        <v>3669</v>
      </c>
      <c r="M644" t="s">
        <v>3670</v>
      </c>
      <c r="N644">
        <f>VLOOKUP(B644,HIS退!B:F,5,FALSE)</f>
        <v>-77</v>
      </c>
      <c r="O644" t="str">
        <f t="shared" si="20"/>
        <v/>
      </c>
      <c r="P644" t="str">
        <f>VLOOKUP(B644,HIS退!B:I,8,FALSE)</f>
        <v>1</v>
      </c>
      <c r="Q644" s="38">
        <f>VLOOKUP(C644,招行退!B:D,3,FALSE)</f>
        <v>77</v>
      </c>
      <c r="R644" t="str">
        <f t="shared" si="21"/>
        <v/>
      </c>
      <c r="S644" t="str">
        <f>VLOOKUP(C644,招行退!B:S,18,FALSE)</f>
        <v>P</v>
      </c>
    </row>
    <row r="645" spans="1:19" s="40" customFormat="1" ht="14.25">
      <c r="A645" s="17">
        <v>42901.691307870373</v>
      </c>
      <c r="B645">
        <v>228627</v>
      </c>
      <c r="C645" t="s">
        <v>2931</v>
      </c>
      <c r="D645" t="s">
        <v>2932</v>
      </c>
      <c r="E645"/>
      <c r="F645" s="15">
        <v>402</v>
      </c>
      <c r="G645" t="s">
        <v>31</v>
      </c>
      <c r="H645" t="s">
        <v>31</v>
      </c>
      <c r="I645" t="s">
        <v>74</v>
      </c>
      <c r="J645" t="s">
        <v>2978</v>
      </c>
      <c r="K645" t="s">
        <v>73</v>
      </c>
      <c r="L645" t="s">
        <v>3671</v>
      </c>
      <c r="M645" t="s">
        <v>3672</v>
      </c>
      <c r="N645">
        <f>VLOOKUP(B645,HIS退!B:F,5,FALSE)</f>
        <v>-402</v>
      </c>
      <c r="O645" t="str">
        <f t="shared" si="20"/>
        <v/>
      </c>
      <c r="P645" t="str">
        <f>VLOOKUP(B645,HIS退!B:I,8,FALSE)</f>
        <v>9</v>
      </c>
      <c r="Q645" s="38">
        <f>VLOOKUP(C645,招行退!B:D,3,FALSE)</f>
        <v>402</v>
      </c>
      <c r="R645" t="str">
        <f t="shared" si="21"/>
        <v/>
      </c>
      <c r="S645" t="str">
        <f>VLOOKUP(C645,招行退!B:S,18,FALSE)</f>
        <v>R</v>
      </c>
    </row>
    <row r="646" spans="1:19" ht="14.25">
      <c r="A646" s="17">
        <v>42901.693831018521</v>
      </c>
      <c r="B646">
        <v>228731</v>
      </c>
      <c r="C646" t="s">
        <v>2934</v>
      </c>
      <c r="D646" t="s">
        <v>2935</v>
      </c>
      <c r="F646" s="15">
        <v>147</v>
      </c>
      <c r="G646" t="s">
        <v>31</v>
      </c>
      <c r="H646" t="s">
        <v>31</v>
      </c>
      <c r="I646" t="s">
        <v>72</v>
      </c>
      <c r="J646" t="s">
        <v>45</v>
      </c>
      <c r="K646" t="s">
        <v>73</v>
      </c>
      <c r="L646" t="s">
        <v>3673</v>
      </c>
      <c r="M646" t="s">
        <v>3674</v>
      </c>
      <c r="N646">
        <f>VLOOKUP(B646,HIS退!B:F,5,FALSE)</f>
        <v>-147</v>
      </c>
      <c r="O646" t="str">
        <f t="shared" si="20"/>
        <v/>
      </c>
      <c r="P646" t="str">
        <f>VLOOKUP(B646,HIS退!B:I,8,FALSE)</f>
        <v>1</v>
      </c>
      <c r="Q646" s="38">
        <f>VLOOKUP(C646,招行退!B:D,3,FALSE)</f>
        <v>147</v>
      </c>
      <c r="R646" t="str">
        <f t="shared" si="21"/>
        <v/>
      </c>
      <c r="S646" t="str">
        <f>VLOOKUP(C646,招行退!B:S,18,FALSE)</f>
        <v>P</v>
      </c>
    </row>
    <row r="647" spans="1:19" ht="14.25">
      <c r="A647" s="17">
        <v>42901.700624999998</v>
      </c>
      <c r="B647">
        <v>229038</v>
      </c>
      <c r="C647" t="s">
        <v>2937</v>
      </c>
      <c r="D647" t="s">
        <v>2938</v>
      </c>
      <c r="F647" s="15">
        <v>716</v>
      </c>
      <c r="G647" t="s">
        <v>31</v>
      </c>
      <c r="H647" t="s">
        <v>31</v>
      </c>
      <c r="I647" t="s">
        <v>72</v>
      </c>
      <c r="J647" t="s">
        <v>45</v>
      </c>
      <c r="K647" t="s">
        <v>73</v>
      </c>
      <c r="L647" t="s">
        <v>3675</v>
      </c>
      <c r="M647" t="s">
        <v>3676</v>
      </c>
      <c r="N647">
        <f>VLOOKUP(B647,HIS退!B:F,5,FALSE)</f>
        <v>-716</v>
      </c>
      <c r="O647" t="str">
        <f t="shared" si="20"/>
        <v/>
      </c>
      <c r="P647" t="str">
        <f>VLOOKUP(B647,HIS退!B:I,8,FALSE)</f>
        <v>1</v>
      </c>
      <c r="Q647" s="38">
        <f>VLOOKUP(C647,招行退!B:D,3,FALSE)</f>
        <v>716</v>
      </c>
      <c r="R647" t="str">
        <f t="shared" si="21"/>
        <v/>
      </c>
      <c r="S647" t="str">
        <f>VLOOKUP(C647,招行退!B:S,18,FALSE)</f>
        <v>P</v>
      </c>
    </row>
    <row r="648" spans="1:19" ht="14.25">
      <c r="A648" s="17">
        <v>42901.70140046296</v>
      </c>
      <c r="B648">
        <v>229063</v>
      </c>
      <c r="C648" t="s">
        <v>2940</v>
      </c>
      <c r="D648" t="s">
        <v>2941</v>
      </c>
      <c r="F648" s="15">
        <v>432</v>
      </c>
      <c r="G648" t="s">
        <v>31</v>
      </c>
      <c r="H648" t="s">
        <v>31</v>
      </c>
      <c r="I648" t="s">
        <v>72</v>
      </c>
      <c r="J648" t="s">
        <v>45</v>
      </c>
      <c r="K648" t="s">
        <v>73</v>
      </c>
      <c r="L648" t="s">
        <v>3677</v>
      </c>
      <c r="M648" t="s">
        <v>3678</v>
      </c>
      <c r="N648">
        <f>VLOOKUP(B648,HIS退!B:F,5,FALSE)</f>
        <v>-432</v>
      </c>
      <c r="O648" t="str">
        <f t="shared" si="20"/>
        <v/>
      </c>
      <c r="P648" t="str">
        <f>VLOOKUP(B648,HIS退!B:I,8,FALSE)</f>
        <v>1</v>
      </c>
      <c r="Q648" s="38">
        <f>VLOOKUP(C648,招行退!B:D,3,FALSE)</f>
        <v>432</v>
      </c>
      <c r="R648" t="str">
        <f t="shared" si="21"/>
        <v/>
      </c>
      <c r="S648" t="str">
        <f>VLOOKUP(C648,招行退!B:S,18,FALSE)</f>
        <v>P</v>
      </c>
    </row>
    <row r="649" spans="1:19" ht="14.25">
      <c r="A649" s="17">
        <v>42901.702002314814</v>
      </c>
      <c r="B649">
        <v>229088</v>
      </c>
      <c r="C649" t="s">
        <v>2943</v>
      </c>
      <c r="D649" t="s">
        <v>2944</v>
      </c>
      <c r="F649" s="15">
        <v>331</v>
      </c>
      <c r="G649" t="s">
        <v>31</v>
      </c>
      <c r="H649" t="s">
        <v>31</v>
      </c>
      <c r="I649" t="s">
        <v>72</v>
      </c>
      <c r="J649" t="s">
        <v>45</v>
      </c>
      <c r="K649" t="s">
        <v>73</v>
      </c>
      <c r="L649" t="s">
        <v>3679</v>
      </c>
      <c r="M649" t="s">
        <v>3680</v>
      </c>
      <c r="N649">
        <f>VLOOKUP(B649,HIS退!B:F,5,FALSE)</f>
        <v>-331</v>
      </c>
      <c r="O649" t="str">
        <f t="shared" si="20"/>
        <v/>
      </c>
      <c r="P649" t="str">
        <f>VLOOKUP(B649,HIS退!B:I,8,FALSE)</f>
        <v>1</v>
      </c>
      <c r="Q649" s="38">
        <f>VLOOKUP(C649,招行退!B:D,3,FALSE)</f>
        <v>331</v>
      </c>
      <c r="R649" t="str">
        <f t="shared" si="21"/>
        <v/>
      </c>
      <c r="S649" t="str">
        <f>VLOOKUP(C649,招行退!B:S,18,FALSE)</f>
        <v>P</v>
      </c>
    </row>
    <row r="650" spans="1:19" ht="14.25">
      <c r="A650" s="17">
        <v>42901.707280092596</v>
      </c>
      <c r="B650">
        <v>229284</v>
      </c>
      <c r="C650" t="s">
        <v>3681</v>
      </c>
      <c r="D650" t="s">
        <v>2946</v>
      </c>
      <c r="F650" s="15">
        <v>160</v>
      </c>
      <c r="G650" t="s">
        <v>31</v>
      </c>
      <c r="H650" t="s">
        <v>31</v>
      </c>
      <c r="I650" t="s">
        <v>74</v>
      </c>
      <c r="J650" t="s">
        <v>71</v>
      </c>
      <c r="K650" t="s">
        <v>73</v>
      </c>
      <c r="L650" t="s">
        <v>3682</v>
      </c>
      <c r="M650" t="s">
        <v>3683</v>
      </c>
      <c r="N650">
        <f>VLOOKUP(B650,HIS退!B:F,5,FALSE)</f>
        <v>-160</v>
      </c>
      <c r="O650" t="str">
        <f t="shared" si="20"/>
        <v/>
      </c>
      <c r="P650" t="str">
        <f>VLOOKUP(B650,HIS退!B:I,8,FALSE)</f>
        <v>9</v>
      </c>
      <c r="Q650" s="38">
        <f>VLOOKUP(C650,招行退!B:D,3,FALSE)</f>
        <v>160</v>
      </c>
      <c r="R650" t="str">
        <f t="shared" si="21"/>
        <v/>
      </c>
      <c r="S650" t="str">
        <f>VLOOKUP(C650,招行退!B:S,18,FALSE)</f>
        <v>R</v>
      </c>
    </row>
    <row r="651" spans="1:19" ht="14.25">
      <c r="A651" s="17">
        <v>42901.710127314815</v>
      </c>
      <c r="B651">
        <v>229385</v>
      </c>
      <c r="C651" t="s">
        <v>2948</v>
      </c>
      <c r="D651" t="s">
        <v>2842</v>
      </c>
      <c r="F651" s="15">
        <v>8025</v>
      </c>
      <c r="G651" t="s">
        <v>31</v>
      </c>
      <c r="H651" t="s">
        <v>31</v>
      </c>
      <c r="I651" t="s">
        <v>72</v>
      </c>
      <c r="J651" t="s">
        <v>45</v>
      </c>
      <c r="K651" t="s">
        <v>73</v>
      </c>
      <c r="L651" t="s">
        <v>3684</v>
      </c>
      <c r="M651" t="s">
        <v>3685</v>
      </c>
      <c r="N651">
        <f>VLOOKUP(B651,HIS退!B:F,5,FALSE)</f>
        <v>-8025</v>
      </c>
      <c r="O651" t="str">
        <f t="shared" si="20"/>
        <v/>
      </c>
      <c r="P651" t="str">
        <f>VLOOKUP(B651,HIS退!B:I,8,FALSE)</f>
        <v>1</v>
      </c>
      <c r="Q651" s="38">
        <f>VLOOKUP(C651,招行退!B:D,3,FALSE)</f>
        <v>8025</v>
      </c>
      <c r="R651" t="str">
        <f t="shared" si="21"/>
        <v/>
      </c>
      <c r="S651" t="str">
        <f>VLOOKUP(C651,招行退!B:S,18,FALSE)</f>
        <v>P</v>
      </c>
    </row>
    <row r="652" spans="1:19" ht="14.25">
      <c r="A652" s="17">
        <v>42901.714629629627</v>
      </c>
      <c r="B652">
        <v>229515</v>
      </c>
      <c r="C652" t="s">
        <v>2949</v>
      </c>
      <c r="D652" t="s">
        <v>2950</v>
      </c>
      <c r="F652" s="15">
        <v>500</v>
      </c>
      <c r="G652" t="s">
        <v>31</v>
      </c>
      <c r="H652" t="s">
        <v>31</v>
      </c>
      <c r="I652" t="s">
        <v>72</v>
      </c>
      <c r="J652" t="s">
        <v>45</v>
      </c>
      <c r="K652" t="s">
        <v>73</v>
      </c>
      <c r="L652" t="s">
        <v>3686</v>
      </c>
      <c r="M652" t="s">
        <v>3687</v>
      </c>
      <c r="N652">
        <f>VLOOKUP(B652,HIS退!B:F,5,FALSE)</f>
        <v>-500</v>
      </c>
      <c r="O652" t="str">
        <f t="shared" si="20"/>
        <v/>
      </c>
      <c r="P652" t="str">
        <f>VLOOKUP(B652,HIS退!B:I,8,FALSE)</f>
        <v>1</v>
      </c>
      <c r="Q652" s="38">
        <f>VLOOKUP(C652,招行退!B:D,3,FALSE)</f>
        <v>500</v>
      </c>
      <c r="R652" t="str">
        <f t="shared" si="21"/>
        <v/>
      </c>
      <c r="S652" t="str">
        <f>VLOOKUP(C652,招行退!B:S,18,FALSE)</f>
        <v>P</v>
      </c>
    </row>
    <row r="653" spans="1:19" ht="14.25">
      <c r="A653" s="17">
        <v>42901.715648148151</v>
      </c>
      <c r="B653">
        <v>229545</v>
      </c>
      <c r="C653" t="s">
        <v>2952</v>
      </c>
      <c r="D653" t="s">
        <v>2953</v>
      </c>
      <c r="F653" s="15">
        <v>66</v>
      </c>
      <c r="G653" t="s">
        <v>53</v>
      </c>
      <c r="H653" t="s">
        <v>31</v>
      </c>
      <c r="I653" t="s">
        <v>72</v>
      </c>
      <c r="J653" t="s">
        <v>45</v>
      </c>
      <c r="K653" t="s">
        <v>73</v>
      </c>
      <c r="L653" t="s">
        <v>3688</v>
      </c>
      <c r="M653" t="s">
        <v>3689</v>
      </c>
      <c r="N653">
        <f>VLOOKUP(B653,HIS退!B:F,5,FALSE)</f>
        <v>-66</v>
      </c>
      <c r="O653" t="str">
        <f t="shared" si="20"/>
        <v/>
      </c>
      <c r="P653" t="str">
        <f>VLOOKUP(B653,HIS退!B:I,8,FALSE)</f>
        <v>1</v>
      </c>
      <c r="Q653" s="38">
        <f>VLOOKUP(C653,招行退!B:D,3,FALSE)</f>
        <v>66</v>
      </c>
      <c r="R653" t="str">
        <f t="shared" si="21"/>
        <v/>
      </c>
      <c r="S653" t="str">
        <f>VLOOKUP(C653,招行退!B:S,18,FALSE)</f>
        <v>P</v>
      </c>
    </row>
    <row r="654" spans="1:19" ht="14.25">
      <c r="A654" s="17">
        <v>42901.72216435185</v>
      </c>
      <c r="B654">
        <v>229713</v>
      </c>
      <c r="C654" t="s">
        <v>2955</v>
      </c>
      <c r="D654" t="s">
        <v>2956</v>
      </c>
      <c r="F654" s="15">
        <v>222</v>
      </c>
      <c r="G654" t="s">
        <v>31</v>
      </c>
      <c r="H654" t="s">
        <v>31</v>
      </c>
      <c r="I654" t="s">
        <v>72</v>
      </c>
      <c r="J654" t="s">
        <v>45</v>
      </c>
      <c r="K654" t="s">
        <v>73</v>
      </c>
      <c r="L654" t="s">
        <v>3690</v>
      </c>
      <c r="M654" t="s">
        <v>3691</v>
      </c>
      <c r="N654">
        <f>VLOOKUP(B654,HIS退!B:F,5,FALSE)</f>
        <v>-222</v>
      </c>
      <c r="O654" t="str">
        <f t="shared" si="20"/>
        <v/>
      </c>
      <c r="P654" t="str">
        <f>VLOOKUP(B654,HIS退!B:I,8,FALSE)</f>
        <v>1</v>
      </c>
      <c r="Q654" s="38">
        <f>VLOOKUP(C654,招行退!B:D,3,FALSE)</f>
        <v>222</v>
      </c>
      <c r="R654" t="str">
        <f t="shared" si="21"/>
        <v/>
      </c>
      <c r="S654" t="str">
        <f>VLOOKUP(C654,招行退!B:S,18,FALSE)</f>
        <v>P</v>
      </c>
    </row>
    <row r="655" spans="1:19" ht="14.25">
      <c r="A655" s="17">
        <v>42901.726851851854</v>
      </c>
      <c r="B655">
        <v>229836</v>
      </c>
      <c r="C655" t="s">
        <v>2958</v>
      </c>
      <c r="D655" t="s">
        <v>2959</v>
      </c>
      <c r="F655" s="15">
        <v>270</v>
      </c>
      <c r="G655" t="s">
        <v>53</v>
      </c>
      <c r="H655" t="s">
        <v>31</v>
      </c>
      <c r="I655" t="s">
        <v>72</v>
      </c>
      <c r="J655" t="s">
        <v>45</v>
      </c>
      <c r="K655" t="s">
        <v>73</v>
      </c>
      <c r="L655" t="s">
        <v>3692</v>
      </c>
      <c r="M655" t="s">
        <v>3693</v>
      </c>
      <c r="N655">
        <f>VLOOKUP(B655,HIS退!B:F,5,FALSE)</f>
        <v>-270</v>
      </c>
      <c r="O655" t="str">
        <f t="shared" si="20"/>
        <v/>
      </c>
      <c r="P655" t="str">
        <f>VLOOKUP(B655,HIS退!B:I,8,FALSE)</f>
        <v>1</v>
      </c>
      <c r="Q655" s="38">
        <f>VLOOKUP(C655,招行退!B:D,3,FALSE)</f>
        <v>270</v>
      </c>
      <c r="R655" t="str">
        <f t="shared" si="21"/>
        <v/>
      </c>
      <c r="S655" t="str">
        <f>VLOOKUP(C655,招行退!B:S,18,FALSE)</f>
        <v>P</v>
      </c>
    </row>
    <row r="656" spans="1:19" ht="14.25">
      <c r="A656" s="17">
        <v>42901.742291666669</v>
      </c>
      <c r="B656">
        <v>230120</v>
      </c>
      <c r="C656" t="s">
        <v>2961</v>
      </c>
      <c r="D656" t="s">
        <v>2962</v>
      </c>
      <c r="F656" s="15">
        <v>410</v>
      </c>
      <c r="G656" t="s">
        <v>53</v>
      </c>
      <c r="H656" t="s">
        <v>31</v>
      </c>
      <c r="I656" t="s">
        <v>72</v>
      </c>
      <c r="J656" t="s">
        <v>45</v>
      </c>
      <c r="K656" t="s">
        <v>73</v>
      </c>
      <c r="L656" t="s">
        <v>3694</v>
      </c>
      <c r="M656" t="s">
        <v>3695</v>
      </c>
      <c r="N656">
        <f>VLOOKUP(B656,HIS退!B:F,5,FALSE)</f>
        <v>-410</v>
      </c>
      <c r="O656" t="str">
        <f t="shared" si="20"/>
        <v/>
      </c>
      <c r="P656" t="str">
        <f>VLOOKUP(B656,HIS退!B:I,8,FALSE)</f>
        <v>1</v>
      </c>
      <c r="Q656" s="38">
        <f>VLOOKUP(C656,招行退!B:D,3,FALSE)</f>
        <v>410</v>
      </c>
      <c r="R656" t="str">
        <f t="shared" si="21"/>
        <v/>
      </c>
      <c r="S656" t="str">
        <f>VLOOKUP(C656,招行退!B:S,18,FALSE)</f>
        <v>P</v>
      </c>
    </row>
    <row r="657" spans="1:19" ht="14.25">
      <c r="A657" s="17">
        <v>42901.753067129626</v>
      </c>
      <c r="B657">
        <v>230236</v>
      </c>
      <c r="C657" t="s">
        <v>2964</v>
      </c>
      <c r="D657" t="s">
        <v>2965</v>
      </c>
      <c r="F657" s="15">
        <v>901</v>
      </c>
      <c r="G657" t="s">
        <v>31</v>
      </c>
      <c r="H657" t="s">
        <v>31</v>
      </c>
      <c r="I657" t="s">
        <v>72</v>
      </c>
      <c r="J657" t="s">
        <v>45</v>
      </c>
      <c r="K657" t="s">
        <v>73</v>
      </c>
      <c r="L657" t="s">
        <v>3696</v>
      </c>
      <c r="M657" t="s">
        <v>3697</v>
      </c>
      <c r="N657">
        <f>VLOOKUP(B657,HIS退!B:F,5,FALSE)</f>
        <v>-901</v>
      </c>
      <c r="O657" t="str">
        <f t="shared" si="20"/>
        <v/>
      </c>
      <c r="P657" t="str">
        <f>VLOOKUP(B657,HIS退!B:I,8,FALSE)</f>
        <v>1</v>
      </c>
      <c r="Q657" s="38">
        <f>VLOOKUP(C657,招行退!B:D,3,FALSE)</f>
        <v>901</v>
      </c>
      <c r="R657" t="str">
        <f t="shared" si="21"/>
        <v/>
      </c>
      <c r="S657" t="str">
        <f>VLOOKUP(C657,招行退!B:S,18,FALSE)</f>
        <v>P</v>
      </c>
    </row>
    <row r="658" spans="1:19" ht="14.25">
      <c r="A658" s="17">
        <v>42901.799641203703</v>
      </c>
      <c r="B658">
        <v>230448</v>
      </c>
      <c r="C658" t="s">
        <v>2967</v>
      </c>
      <c r="D658" t="s">
        <v>2968</v>
      </c>
      <c r="F658" s="15">
        <v>667</v>
      </c>
      <c r="G658" t="s">
        <v>31</v>
      </c>
      <c r="H658" t="s">
        <v>31</v>
      </c>
      <c r="I658" t="s">
        <v>72</v>
      </c>
      <c r="J658" t="s">
        <v>45</v>
      </c>
      <c r="K658" t="s">
        <v>73</v>
      </c>
      <c r="L658" t="s">
        <v>3698</v>
      </c>
      <c r="M658" t="s">
        <v>3699</v>
      </c>
      <c r="N658">
        <f>VLOOKUP(B658,HIS退!B:F,5,FALSE)</f>
        <v>-667</v>
      </c>
      <c r="O658" t="str">
        <f t="shared" si="20"/>
        <v/>
      </c>
      <c r="P658" t="str">
        <f>VLOOKUP(B658,HIS退!B:I,8,FALSE)</f>
        <v>1</v>
      </c>
      <c r="Q658" s="38">
        <f>VLOOKUP(C658,招行退!B:D,3,FALSE)</f>
        <v>667</v>
      </c>
      <c r="R658" t="str">
        <f t="shared" si="21"/>
        <v/>
      </c>
      <c r="S658" t="str">
        <f>VLOOKUP(C658,招行退!B:S,18,FALSE)</f>
        <v>P</v>
      </c>
    </row>
    <row r="659" spans="1:19" ht="14.25">
      <c r="A659" s="17">
        <v>42901.844131944446</v>
      </c>
      <c r="B659">
        <v>230570</v>
      </c>
      <c r="C659" t="s">
        <v>2969</v>
      </c>
      <c r="D659" t="s">
        <v>1087</v>
      </c>
      <c r="F659" s="15">
        <v>292</v>
      </c>
      <c r="G659" t="s">
        <v>31</v>
      </c>
      <c r="H659" t="s">
        <v>31</v>
      </c>
      <c r="I659" t="s">
        <v>72</v>
      </c>
      <c r="J659" t="s">
        <v>45</v>
      </c>
      <c r="K659" t="s">
        <v>73</v>
      </c>
      <c r="L659" t="s">
        <v>3700</v>
      </c>
      <c r="M659" t="s">
        <v>3701</v>
      </c>
      <c r="N659">
        <f>VLOOKUP(B659,HIS退!B:F,5,FALSE)</f>
        <v>-292</v>
      </c>
      <c r="O659" t="str">
        <f t="shared" si="20"/>
        <v/>
      </c>
      <c r="P659" t="str">
        <f>VLOOKUP(B659,HIS退!B:I,8,FALSE)</f>
        <v>1</v>
      </c>
      <c r="Q659" s="38">
        <f>VLOOKUP(C659,招行退!B:D,3,FALSE)</f>
        <v>292</v>
      </c>
      <c r="R659" t="str">
        <f t="shared" si="21"/>
        <v/>
      </c>
      <c r="S659" t="str">
        <f>VLOOKUP(C659,招行退!B:S,18,FALSE)</f>
        <v>P</v>
      </c>
    </row>
    <row r="660" spans="1:19" s="40" customFormat="1" ht="14.25">
      <c r="A660" s="17">
        <v>42901.886319444442</v>
      </c>
      <c r="B660">
        <v>230687</v>
      </c>
      <c r="C660" t="s">
        <v>2970</v>
      </c>
      <c r="D660" t="s">
        <v>2971</v>
      </c>
      <c r="E660"/>
      <c r="F660" s="15">
        <v>93</v>
      </c>
      <c r="G660" t="s">
        <v>31</v>
      </c>
      <c r="H660" t="s">
        <v>31</v>
      </c>
      <c r="I660" t="s">
        <v>74</v>
      </c>
      <c r="J660" t="s">
        <v>2978</v>
      </c>
      <c r="K660" t="s">
        <v>73</v>
      </c>
      <c r="L660" t="s">
        <v>3702</v>
      </c>
      <c r="M660" t="s">
        <v>3703</v>
      </c>
      <c r="N660">
        <f>VLOOKUP(B660,HIS退!B:F,5,FALSE)</f>
        <v>-93</v>
      </c>
      <c r="O660" t="str">
        <f t="shared" si="20"/>
        <v/>
      </c>
      <c r="P660" t="str">
        <f>VLOOKUP(B660,HIS退!B:I,8,FALSE)</f>
        <v>9</v>
      </c>
      <c r="Q660" s="38">
        <f>VLOOKUP(C660,招行退!B:D,3,FALSE)</f>
        <v>93</v>
      </c>
      <c r="R660" t="str">
        <f t="shared" si="21"/>
        <v/>
      </c>
      <c r="S660" t="str">
        <f>VLOOKUP(C660,招行退!B:S,18,FALSE)</f>
        <v>R</v>
      </c>
    </row>
    <row r="661" spans="1:19" ht="14.25">
      <c r="A661" s="17">
        <v>42901.978761574072</v>
      </c>
      <c r="B661">
        <v>230865</v>
      </c>
      <c r="C661" t="s">
        <v>2973</v>
      </c>
      <c r="D661" t="s">
        <v>2974</v>
      </c>
      <c r="F661" s="15">
        <v>500</v>
      </c>
      <c r="G661" t="s">
        <v>31</v>
      </c>
      <c r="H661" t="s">
        <v>31</v>
      </c>
      <c r="I661" t="s">
        <v>72</v>
      </c>
      <c r="J661" t="s">
        <v>45</v>
      </c>
      <c r="K661" t="s">
        <v>73</v>
      </c>
      <c r="L661" t="s">
        <v>3704</v>
      </c>
      <c r="M661" t="s">
        <v>3705</v>
      </c>
      <c r="N661">
        <f>VLOOKUP(B661,HIS退!B:F,5,FALSE)</f>
        <v>-500</v>
      </c>
      <c r="O661" t="str">
        <f t="shared" si="20"/>
        <v/>
      </c>
      <c r="P661" t="str">
        <f>VLOOKUP(B661,HIS退!B:I,8,FALSE)</f>
        <v>1</v>
      </c>
      <c r="Q661" s="38">
        <f>VLOOKUP(C661,招行退!B:D,3,FALSE)</f>
        <v>500</v>
      </c>
      <c r="R661" t="str">
        <f t="shared" si="21"/>
        <v/>
      </c>
      <c r="S661" t="str">
        <f>VLOOKUP(C661,招行退!B:S,18,FALSE)</f>
        <v>P</v>
      </c>
    </row>
  </sheetData>
  <autoFilter ref="A1:S661">
    <filterColumn colId="0">
      <filters>
        <dateGroupItem year="2017" month="6" day="15" dateTimeGrouping="day"/>
      </filters>
    </filterColumn>
    <filterColumn colId="15">
      <filters>
        <filter val="1"/>
        <filter val="9"/>
      </filters>
    </filterColumn>
  </autoFilter>
  <phoneticPr fontId="3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V595"/>
  <sheetViews>
    <sheetView workbookViewId="0">
      <selection activeCell="D1" sqref="D1:D1048576"/>
    </sheetView>
  </sheetViews>
  <sheetFormatPr defaultRowHeight="13.5"/>
  <cols>
    <col min="2" max="2" width="22.25" customWidth="1"/>
    <col min="3" max="3" width="18.375" bestFit="1" customWidth="1"/>
    <col min="4" max="4" width="9" style="38"/>
    <col min="5" max="5" width="11.875" customWidth="1"/>
    <col min="6" max="6" width="19.75" customWidth="1"/>
    <col min="7" max="7" width="11.125" customWidth="1"/>
    <col min="8" max="8" width="13.25" customWidth="1"/>
    <col min="9" max="9" width="13.125" customWidth="1"/>
    <col min="10" max="10" width="13.875" bestFit="1" customWidth="1"/>
    <col min="11" max="12" width="11.5" bestFit="1" customWidth="1"/>
    <col min="18" max="18" width="9.5" style="17" bestFit="1" customWidth="1"/>
    <col min="19" max="19" width="9.5" style="23" bestFit="1" customWidth="1"/>
    <col min="20" max="20" width="7.75" customWidth="1"/>
  </cols>
  <sheetData>
    <row r="1" spans="1:22">
      <c r="A1" t="s">
        <v>1409</v>
      </c>
      <c r="B1" t="s">
        <v>3712</v>
      </c>
      <c r="C1" t="s">
        <v>3717</v>
      </c>
      <c r="D1" s="38" t="s">
        <v>3716</v>
      </c>
      <c r="E1" t="s">
        <v>1412</v>
      </c>
      <c r="F1" t="s">
        <v>3708</v>
      </c>
      <c r="G1" t="s">
        <v>3711</v>
      </c>
      <c r="H1" t="s">
        <v>3709</v>
      </c>
      <c r="I1" t="s">
        <v>3710</v>
      </c>
      <c r="J1" s="19" t="s">
        <v>4466</v>
      </c>
      <c r="K1" t="s">
        <v>1407</v>
      </c>
      <c r="L1" t="s">
        <v>1408</v>
      </c>
      <c r="M1" t="s">
        <v>1413</v>
      </c>
      <c r="N1" t="s">
        <v>1415</v>
      </c>
      <c r="O1" t="s">
        <v>3713</v>
      </c>
      <c r="P1" t="s">
        <v>3714</v>
      </c>
      <c r="Q1" t="s">
        <v>3715</v>
      </c>
      <c r="R1" t="s">
        <v>3706</v>
      </c>
      <c r="S1" t="s">
        <v>3707</v>
      </c>
      <c r="T1" t="s">
        <v>3718</v>
      </c>
      <c r="U1" s="19" t="s">
        <v>4474</v>
      </c>
      <c r="V1" s="19" t="s">
        <v>4494</v>
      </c>
    </row>
    <row r="2" spans="1:22" ht="13.5" hidden="1" customHeight="1">
      <c r="A2" t="s">
        <v>1427</v>
      </c>
      <c r="B2" t="s">
        <v>122</v>
      </c>
      <c r="C2" t="s">
        <v>738</v>
      </c>
      <c r="D2" s="38">
        <v>1</v>
      </c>
      <c r="E2" t="s">
        <v>1420</v>
      </c>
      <c r="F2" t="s">
        <v>1422</v>
      </c>
      <c r="G2" t="s">
        <v>51</v>
      </c>
      <c r="H2" t="s">
        <v>1423</v>
      </c>
      <c r="I2" t="s">
        <v>1424</v>
      </c>
      <c r="J2" t="s">
        <v>1429</v>
      </c>
      <c r="K2" t="s">
        <v>1425</v>
      </c>
      <c r="L2" t="s">
        <v>1426</v>
      </c>
      <c r="M2" t="s">
        <v>1427</v>
      </c>
      <c r="N2" t="s">
        <v>1419</v>
      </c>
      <c r="O2" t="s">
        <v>1430</v>
      </c>
      <c r="P2" t="s">
        <v>1431</v>
      </c>
      <c r="Q2" t="s">
        <v>1419</v>
      </c>
      <c r="R2" t="s">
        <v>1419</v>
      </c>
      <c r="S2" t="s">
        <v>1432</v>
      </c>
      <c r="T2" t="s">
        <v>123</v>
      </c>
      <c r="U2">
        <f>VLOOKUP(B2,自助退!C:F,4,FALSE)</f>
        <v>1</v>
      </c>
      <c r="V2" t="str">
        <f>IF(U2=D2,"",1)</f>
        <v/>
      </c>
    </row>
    <row r="3" spans="1:22" ht="13.5" hidden="1" customHeight="1">
      <c r="A3" t="s">
        <v>1427</v>
      </c>
      <c r="B3" t="s">
        <v>124</v>
      </c>
      <c r="C3" t="s">
        <v>740</v>
      </c>
      <c r="D3" s="38">
        <v>1</v>
      </c>
      <c r="E3" t="s">
        <v>1420</v>
      </c>
      <c r="F3" t="s">
        <v>1433</v>
      </c>
      <c r="G3" t="s">
        <v>51</v>
      </c>
      <c r="H3" t="s">
        <v>1423</v>
      </c>
      <c r="I3" t="s">
        <v>1434</v>
      </c>
      <c r="J3" t="s">
        <v>1435</v>
      </c>
      <c r="K3" t="s">
        <v>1425</v>
      </c>
      <c r="L3" t="s">
        <v>1426</v>
      </c>
      <c r="M3" t="s">
        <v>1427</v>
      </c>
      <c r="N3" t="s">
        <v>1419</v>
      </c>
      <c r="O3" t="s">
        <v>1430</v>
      </c>
      <c r="P3" t="s">
        <v>1431</v>
      </c>
      <c r="Q3" t="s">
        <v>1419</v>
      </c>
      <c r="R3" t="s">
        <v>1419</v>
      </c>
      <c r="S3" t="s">
        <v>1432</v>
      </c>
      <c r="T3" t="s">
        <v>123</v>
      </c>
      <c r="U3">
        <f>VLOOKUP(B3,自助退!C:F,4,FALSE)</f>
        <v>1</v>
      </c>
      <c r="V3" t="str">
        <f t="shared" ref="V3:V66" si="0">IF(U3=D3,"",1)</f>
        <v/>
      </c>
    </row>
    <row r="4" spans="1:22" ht="13.5" hidden="1" customHeight="1">
      <c r="A4" t="s">
        <v>1439</v>
      </c>
      <c r="B4" t="s">
        <v>125</v>
      </c>
      <c r="C4" t="s">
        <v>742</v>
      </c>
      <c r="D4" s="38">
        <v>496</v>
      </c>
      <c r="E4" t="s">
        <v>1436</v>
      </c>
      <c r="F4" t="s">
        <v>1437</v>
      </c>
      <c r="G4" t="s">
        <v>127</v>
      </c>
      <c r="H4" t="s">
        <v>1438</v>
      </c>
      <c r="I4" t="s">
        <v>10</v>
      </c>
      <c r="J4" t="s">
        <v>1440</v>
      </c>
      <c r="K4" t="s">
        <v>1425</v>
      </c>
      <c r="L4" t="s">
        <v>1426</v>
      </c>
      <c r="M4" t="s">
        <v>1439</v>
      </c>
      <c r="N4" t="s">
        <v>1419</v>
      </c>
      <c r="O4" t="s">
        <v>1430</v>
      </c>
      <c r="P4" t="s">
        <v>1431</v>
      </c>
      <c r="Q4" t="s">
        <v>1419</v>
      </c>
      <c r="R4" t="s">
        <v>1419</v>
      </c>
      <c r="S4" t="s">
        <v>1432</v>
      </c>
      <c r="T4" t="s">
        <v>123</v>
      </c>
      <c r="U4">
        <f>VLOOKUP(B4,自助退!C:F,4,FALSE)</f>
        <v>496</v>
      </c>
      <c r="V4" t="str">
        <f t="shared" si="0"/>
        <v/>
      </c>
    </row>
    <row r="5" spans="1:22" ht="13.5" hidden="1" customHeight="1">
      <c r="A5" t="s">
        <v>1439</v>
      </c>
      <c r="B5" t="s">
        <v>128</v>
      </c>
      <c r="C5" t="s">
        <v>747</v>
      </c>
      <c r="D5" s="38">
        <v>500</v>
      </c>
      <c r="E5" t="s">
        <v>1441</v>
      </c>
      <c r="F5" t="s">
        <v>1442</v>
      </c>
      <c r="G5" t="s">
        <v>1444</v>
      </c>
      <c r="H5" t="s">
        <v>1423</v>
      </c>
      <c r="I5" t="s">
        <v>1443</v>
      </c>
      <c r="J5" t="s">
        <v>1445</v>
      </c>
      <c r="K5" t="s">
        <v>1425</v>
      </c>
      <c r="L5" t="s">
        <v>1426</v>
      </c>
      <c r="M5" t="s">
        <v>1439</v>
      </c>
      <c r="N5" t="s">
        <v>1419</v>
      </c>
      <c r="O5" t="s">
        <v>1430</v>
      </c>
      <c r="P5" t="s">
        <v>1431</v>
      </c>
      <c r="Q5" t="s">
        <v>1419</v>
      </c>
      <c r="R5" t="s">
        <v>1419</v>
      </c>
      <c r="S5" t="s">
        <v>1432</v>
      </c>
      <c r="T5" t="s">
        <v>123</v>
      </c>
      <c r="U5">
        <f>VLOOKUP(B5,自助退!C:F,4,FALSE)</f>
        <v>500</v>
      </c>
      <c r="V5" t="str">
        <f t="shared" si="0"/>
        <v/>
      </c>
    </row>
    <row r="6" spans="1:22" ht="13.5" hidden="1" customHeight="1">
      <c r="A6" t="s">
        <v>1439</v>
      </c>
      <c r="B6" t="s">
        <v>131</v>
      </c>
      <c r="C6" t="s">
        <v>749</v>
      </c>
      <c r="D6" s="38">
        <v>2000</v>
      </c>
      <c r="E6" t="s">
        <v>1446</v>
      </c>
      <c r="F6" t="s">
        <v>1442</v>
      </c>
      <c r="G6" t="s">
        <v>1444</v>
      </c>
      <c r="H6" t="s">
        <v>1423</v>
      </c>
      <c r="I6" t="s">
        <v>1443</v>
      </c>
      <c r="J6" t="s">
        <v>1445</v>
      </c>
      <c r="K6" t="s">
        <v>1425</v>
      </c>
      <c r="L6" t="s">
        <v>1426</v>
      </c>
      <c r="M6" t="s">
        <v>1439</v>
      </c>
      <c r="N6" t="s">
        <v>1419</v>
      </c>
      <c r="O6" t="s">
        <v>1430</v>
      </c>
      <c r="P6" t="s">
        <v>1431</v>
      </c>
      <c r="Q6" t="s">
        <v>1419</v>
      </c>
      <c r="R6" t="s">
        <v>1419</v>
      </c>
      <c r="S6" t="s">
        <v>1432</v>
      </c>
      <c r="T6" t="s">
        <v>123</v>
      </c>
      <c r="U6">
        <f>VLOOKUP(B6,自助退!C:F,4,FALSE)</f>
        <v>2000</v>
      </c>
      <c r="V6" t="str">
        <f t="shared" si="0"/>
        <v/>
      </c>
    </row>
    <row r="7" spans="1:22" ht="13.5" hidden="1" customHeight="1">
      <c r="A7" t="s">
        <v>1449</v>
      </c>
      <c r="B7" t="s">
        <v>132</v>
      </c>
      <c r="C7" t="s">
        <v>751</v>
      </c>
      <c r="D7" s="38">
        <v>100</v>
      </c>
      <c r="E7" t="s">
        <v>1447</v>
      </c>
      <c r="F7" t="s">
        <v>1448</v>
      </c>
      <c r="G7" t="s">
        <v>134</v>
      </c>
      <c r="H7" t="s">
        <v>1438</v>
      </c>
      <c r="I7" t="s">
        <v>10</v>
      </c>
      <c r="J7" t="s">
        <v>1440</v>
      </c>
      <c r="K7" t="s">
        <v>1425</v>
      </c>
      <c r="L7" t="s">
        <v>1426</v>
      </c>
      <c r="M7" t="s">
        <v>1449</v>
      </c>
      <c r="N7" t="s">
        <v>1419</v>
      </c>
      <c r="O7" t="s">
        <v>1430</v>
      </c>
      <c r="P7" t="s">
        <v>1431</v>
      </c>
      <c r="Q7" t="s">
        <v>1419</v>
      </c>
      <c r="R7" t="s">
        <v>1419</v>
      </c>
      <c r="S7" t="s">
        <v>1432</v>
      </c>
      <c r="T7" t="s">
        <v>123</v>
      </c>
      <c r="U7">
        <f>VLOOKUP(B7,自助退!C:F,4,FALSE)</f>
        <v>100</v>
      </c>
      <c r="V7" t="str">
        <f t="shared" si="0"/>
        <v/>
      </c>
    </row>
    <row r="8" spans="1:22" ht="13.5" hidden="1" customHeight="1">
      <c r="A8" t="s">
        <v>1449</v>
      </c>
      <c r="B8" t="s">
        <v>135</v>
      </c>
      <c r="C8" t="s">
        <v>753</v>
      </c>
      <c r="D8" s="38">
        <v>50</v>
      </c>
      <c r="E8" t="s">
        <v>1450</v>
      </c>
      <c r="F8" t="s">
        <v>1448</v>
      </c>
      <c r="G8" t="s">
        <v>134</v>
      </c>
      <c r="H8" t="s">
        <v>1438</v>
      </c>
      <c r="I8" t="s">
        <v>10</v>
      </c>
      <c r="J8" t="s">
        <v>1440</v>
      </c>
      <c r="K8" t="s">
        <v>1425</v>
      </c>
      <c r="L8" t="s">
        <v>1426</v>
      </c>
      <c r="M8" t="s">
        <v>1449</v>
      </c>
      <c r="N8" t="s">
        <v>1419</v>
      </c>
      <c r="O8" t="s">
        <v>1430</v>
      </c>
      <c r="P8" t="s">
        <v>1431</v>
      </c>
      <c r="Q8" t="s">
        <v>1419</v>
      </c>
      <c r="R8" t="s">
        <v>1419</v>
      </c>
      <c r="S8" t="s">
        <v>1432</v>
      </c>
      <c r="T8" t="s">
        <v>123</v>
      </c>
      <c r="U8">
        <f>VLOOKUP(B8,自助退!C:F,4,FALSE)</f>
        <v>50</v>
      </c>
      <c r="V8" t="str">
        <f t="shared" si="0"/>
        <v/>
      </c>
    </row>
    <row r="9" spans="1:22" ht="13.5" hidden="1" customHeight="1">
      <c r="A9" t="s">
        <v>1449</v>
      </c>
      <c r="B9" t="s">
        <v>136</v>
      </c>
      <c r="C9" t="s">
        <v>755</v>
      </c>
      <c r="D9" s="38">
        <v>1</v>
      </c>
      <c r="E9" t="s">
        <v>1451</v>
      </c>
      <c r="F9" t="s">
        <v>1448</v>
      </c>
      <c r="G9" t="s">
        <v>134</v>
      </c>
      <c r="H9" t="s">
        <v>1438</v>
      </c>
      <c r="I9" t="s">
        <v>10</v>
      </c>
      <c r="J9" t="s">
        <v>1440</v>
      </c>
      <c r="K9" t="s">
        <v>1425</v>
      </c>
      <c r="L9" t="s">
        <v>1426</v>
      </c>
      <c r="M9" t="s">
        <v>1449</v>
      </c>
      <c r="N9" t="s">
        <v>1419</v>
      </c>
      <c r="O9" t="s">
        <v>1430</v>
      </c>
      <c r="P9" t="s">
        <v>1431</v>
      </c>
      <c r="Q9" t="s">
        <v>1419</v>
      </c>
      <c r="R9" t="s">
        <v>1419</v>
      </c>
      <c r="S9" t="s">
        <v>1432</v>
      </c>
      <c r="T9" t="s">
        <v>123</v>
      </c>
      <c r="U9">
        <f>VLOOKUP(B9,自助退!C:F,4,FALSE)</f>
        <v>1</v>
      </c>
      <c r="V9" t="str">
        <f t="shared" si="0"/>
        <v/>
      </c>
    </row>
    <row r="10" spans="1:22" ht="13.5" hidden="1" customHeight="1">
      <c r="A10" t="s">
        <v>1449</v>
      </c>
      <c r="B10" t="s">
        <v>137</v>
      </c>
      <c r="C10" t="s">
        <v>757</v>
      </c>
      <c r="D10" s="38">
        <v>149</v>
      </c>
      <c r="E10" t="s">
        <v>1452</v>
      </c>
      <c r="F10" t="s">
        <v>1448</v>
      </c>
      <c r="G10" t="s">
        <v>134</v>
      </c>
      <c r="H10" t="s">
        <v>1438</v>
      </c>
      <c r="I10" t="s">
        <v>10</v>
      </c>
      <c r="J10" t="s">
        <v>1440</v>
      </c>
      <c r="K10" t="s">
        <v>1425</v>
      </c>
      <c r="L10" t="s">
        <v>1426</v>
      </c>
      <c r="M10" t="s">
        <v>1449</v>
      </c>
      <c r="N10" t="s">
        <v>1419</v>
      </c>
      <c r="O10" t="s">
        <v>1430</v>
      </c>
      <c r="P10" t="s">
        <v>1431</v>
      </c>
      <c r="Q10" t="s">
        <v>1419</v>
      </c>
      <c r="R10" t="s">
        <v>1419</v>
      </c>
      <c r="S10" t="s">
        <v>1432</v>
      </c>
      <c r="T10" t="s">
        <v>123</v>
      </c>
      <c r="U10">
        <f>VLOOKUP(B10,自助退!C:F,4,FALSE)</f>
        <v>149</v>
      </c>
      <c r="V10" t="str">
        <f t="shared" si="0"/>
        <v/>
      </c>
    </row>
    <row r="11" spans="1:22" ht="13.5" hidden="1" customHeight="1">
      <c r="A11" t="s">
        <v>1449</v>
      </c>
      <c r="B11" t="s">
        <v>138</v>
      </c>
      <c r="C11" t="s">
        <v>759</v>
      </c>
      <c r="D11" s="38">
        <v>3300</v>
      </c>
      <c r="E11" t="s">
        <v>1453</v>
      </c>
      <c r="F11" t="s">
        <v>1454</v>
      </c>
      <c r="G11" t="s">
        <v>140</v>
      </c>
      <c r="H11" t="s">
        <v>1423</v>
      </c>
      <c r="I11" t="s">
        <v>1455</v>
      </c>
      <c r="J11" t="s">
        <v>1456</v>
      </c>
      <c r="K11" t="s">
        <v>1425</v>
      </c>
      <c r="L11" t="s">
        <v>1426</v>
      </c>
      <c r="M11" t="s">
        <v>1449</v>
      </c>
      <c r="N11" t="s">
        <v>1419</v>
      </c>
      <c r="O11" t="s">
        <v>1430</v>
      </c>
      <c r="P11" t="s">
        <v>1431</v>
      </c>
      <c r="Q11" t="s">
        <v>1419</v>
      </c>
      <c r="R11" t="s">
        <v>1419</v>
      </c>
      <c r="S11" t="s">
        <v>1432</v>
      </c>
      <c r="T11" t="s">
        <v>123</v>
      </c>
      <c r="U11">
        <f>VLOOKUP(B11,自助退!C:F,4,FALSE)</f>
        <v>3300</v>
      </c>
      <c r="V11" t="str">
        <f t="shared" si="0"/>
        <v/>
      </c>
    </row>
    <row r="12" spans="1:22" ht="13.5" hidden="1" customHeight="1">
      <c r="A12" t="s">
        <v>1449</v>
      </c>
      <c r="B12" t="s">
        <v>141</v>
      </c>
      <c r="C12" t="s">
        <v>761</v>
      </c>
      <c r="D12" s="38">
        <v>2000</v>
      </c>
      <c r="E12" t="s">
        <v>1457</v>
      </c>
      <c r="F12" t="s">
        <v>1458</v>
      </c>
      <c r="G12" t="s">
        <v>143</v>
      </c>
      <c r="H12" t="s">
        <v>1423</v>
      </c>
      <c r="I12" t="s">
        <v>1459</v>
      </c>
      <c r="J12" t="s">
        <v>1460</v>
      </c>
      <c r="K12" t="s">
        <v>1425</v>
      </c>
      <c r="L12" t="s">
        <v>1426</v>
      </c>
      <c r="M12" t="s">
        <v>1449</v>
      </c>
      <c r="N12" t="s">
        <v>1419</v>
      </c>
      <c r="O12" t="s">
        <v>1430</v>
      </c>
      <c r="P12" t="s">
        <v>1431</v>
      </c>
      <c r="Q12" t="s">
        <v>1419</v>
      </c>
      <c r="R12" t="s">
        <v>1419</v>
      </c>
      <c r="S12" t="s">
        <v>1432</v>
      </c>
      <c r="T12" t="s">
        <v>123</v>
      </c>
      <c r="U12">
        <f>VLOOKUP(B12,自助退!C:F,4,FALSE)</f>
        <v>2000</v>
      </c>
      <c r="V12" t="str">
        <f t="shared" si="0"/>
        <v/>
      </c>
    </row>
    <row r="13" spans="1:22" ht="13.5" hidden="1" customHeight="1">
      <c r="A13" t="s">
        <v>1449</v>
      </c>
      <c r="B13" t="s">
        <v>144</v>
      </c>
      <c r="C13" t="s">
        <v>774</v>
      </c>
      <c r="D13" s="38">
        <v>2016</v>
      </c>
      <c r="E13" t="s">
        <v>1461</v>
      </c>
      <c r="F13" t="s">
        <v>1462</v>
      </c>
      <c r="G13" t="s">
        <v>146</v>
      </c>
      <c r="H13" t="s">
        <v>1423</v>
      </c>
      <c r="I13" t="s">
        <v>1459</v>
      </c>
      <c r="J13" t="s">
        <v>1460</v>
      </c>
      <c r="K13" t="s">
        <v>1425</v>
      </c>
      <c r="L13" t="s">
        <v>1426</v>
      </c>
      <c r="M13" t="s">
        <v>1449</v>
      </c>
      <c r="N13" t="s">
        <v>1419</v>
      </c>
      <c r="O13" t="s">
        <v>1430</v>
      </c>
      <c r="P13" t="s">
        <v>1431</v>
      </c>
      <c r="Q13" t="s">
        <v>1419</v>
      </c>
      <c r="R13" t="s">
        <v>1419</v>
      </c>
      <c r="S13" t="s">
        <v>1432</v>
      </c>
      <c r="T13" t="s">
        <v>123</v>
      </c>
      <c r="U13">
        <f>VLOOKUP(B13,自助退!C:F,4,FALSE)</f>
        <v>2016</v>
      </c>
      <c r="V13" t="str">
        <f t="shared" si="0"/>
        <v/>
      </c>
    </row>
    <row r="14" spans="1:22" ht="13.5" hidden="1" customHeight="1">
      <c r="A14" t="s">
        <v>1449</v>
      </c>
      <c r="B14" t="s">
        <v>147</v>
      </c>
      <c r="C14" t="s">
        <v>776</v>
      </c>
      <c r="D14" s="38">
        <v>5000</v>
      </c>
      <c r="E14" t="s">
        <v>1463</v>
      </c>
      <c r="F14" t="s">
        <v>1464</v>
      </c>
      <c r="G14" t="s">
        <v>149</v>
      </c>
      <c r="H14" t="s">
        <v>1423</v>
      </c>
      <c r="I14" t="s">
        <v>1455</v>
      </c>
      <c r="J14" t="s">
        <v>1456</v>
      </c>
      <c r="K14" t="s">
        <v>1425</v>
      </c>
      <c r="L14" t="s">
        <v>1426</v>
      </c>
      <c r="M14" t="s">
        <v>1449</v>
      </c>
      <c r="N14" t="s">
        <v>1419</v>
      </c>
      <c r="O14" t="s">
        <v>1430</v>
      </c>
      <c r="P14" t="s">
        <v>1431</v>
      </c>
      <c r="Q14" t="s">
        <v>1419</v>
      </c>
      <c r="R14" t="s">
        <v>1419</v>
      </c>
      <c r="S14" t="s">
        <v>1432</v>
      </c>
      <c r="T14" t="s">
        <v>123</v>
      </c>
      <c r="U14">
        <f>VLOOKUP(B14,自助退!C:F,4,FALSE)</f>
        <v>5000</v>
      </c>
      <c r="V14" t="str">
        <f t="shared" si="0"/>
        <v/>
      </c>
    </row>
    <row r="15" spans="1:22" ht="13.5" hidden="1" customHeight="1">
      <c r="A15" t="s">
        <v>1449</v>
      </c>
      <c r="B15" t="s">
        <v>150</v>
      </c>
      <c r="C15" t="s">
        <v>778</v>
      </c>
      <c r="D15" s="38">
        <v>367</v>
      </c>
      <c r="E15" t="s">
        <v>1465</v>
      </c>
      <c r="F15" t="s">
        <v>1466</v>
      </c>
      <c r="G15" t="s">
        <v>152</v>
      </c>
      <c r="H15" t="s">
        <v>1423</v>
      </c>
      <c r="I15" t="s">
        <v>1467</v>
      </c>
      <c r="J15" t="s">
        <v>1468</v>
      </c>
      <c r="K15" t="s">
        <v>1425</v>
      </c>
      <c r="L15" t="s">
        <v>1426</v>
      </c>
      <c r="M15" t="s">
        <v>1449</v>
      </c>
      <c r="N15" t="s">
        <v>1419</v>
      </c>
      <c r="O15" t="s">
        <v>1430</v>
      </c>
      <c r="P15" t="s">
        <v>1431</v>
      </c>
      <c r="Q15" t="s">
        <v>1419</v>
      </c>
      <c r="R15" t="s">
        <v>1419</v>
      </c>
      <c r="S15" t="s">
        <v>1432</v>
      </c>
      <c r="T15" t="s">
        <v>123</v>
      </c>
      <c r="U15">
        <f>VLOOKUP(B15,自助退!C:F,4,FALSE)</f>
        <v>367</v>
      </c>
      <c r="V15" t="str">
        <f t="shared" si="0"/>
        <v/>
      </c>
    </row>
    <row r="16" spans="1:22" ht="13.5" hidden="1" customHeight="1">
      <c r="A16" t="s">
        <v>1449</v>
      </c>
      <c r="B16" t="s">
        <v>153</v>
      </c>
      <c r="C16" t="s">
        <v>780</v>
      </c>
      <c r="D16" s="38">
        <v>3000</v>
      </c>
      <c r="E16" t="s">
        <v>1469</v>
      </c>
      <c r="F16" t="s">
        <v>1470</v>
      </c>
      <c r="G16" t="s">
        <v>155</v>
      </c>
      <c r="H16" t="s">
        <v>1423</v>
      </c>
      <c r="I16" t="s">
        <v>1471</v>
      </c>
      <c r="J16" t="s">
        <v>1472</v>
      </c>
      <c r="K16" t="s">
        <v>1425</v>
      </c>
      <c r="L16" t="s">
        <v>1426</v>
      </c>
      <c r="M16" t="s">
        <v>1449</v>
      </c>
      <c r="N16" t="s">
        <v>1419</v>
      </c>
      <c r="O16" t="s">
        <v>1430</v>
      </c>
      <c r="P16" t="s">
        <v>1431</v>
      </c>
      <c r="Q16" t="s">
        <v>1419</v>
      </c>
      <c r="R16" t="s">
        <v>1419</v>
      </c>
      <c r="S16" t="s">
        <v>1432</v>
      </c>
      <c r="T16" t="s">
        <v>123</v>
      </c>
      <c r="U16">
        <f>VLOOKUP(B16,自助退!C:F,4,FALSE)</f>
        <v>3000</v>
      </c>
      <c r="V16" t="str">
        <f t="shared" si="0"/>
        <v/>
      </c>
    </row>
    <row r="17" spans="1:22" ht="13.5" hidden="1" customHeight="1">
      <c r="A17" t="s">
        <v>1449</v>
      </c>
      <c r="B17" t="s">
        <v>156</v>
      </c>
      <c r="C17" t="s">
        <v>785</v>
      </c>
      <c r="D17" s="38">
        <v>500</v>
      </c>
      <c r="E17" t="s">
        <v>1473</v>
      </c>
      <c r="F17" t="s">
        <v>1474</v>
      </c>
      <c r="G17" t="s">
        <v>158</v>
      </c>
      <c r="H17" t="s">
        <v>1438</v>
      </c>
      <c r="I17" t="s">
        <v>10</v>
      </c>
      <c r="J17" t="s">
        <v>1440</v>
      </c>
      <c r="K17" t="s">
        <v>1425</v>
      </c>
      <c r="L17" t="s">
        <v>1426</v>
      </c>
      <c r="M17" t="s">
        <v>1449</v>
      </c>
      <c r="N17" t="s">
        <v>1419</v>
      </c>
      <c r="O17" t="s">
        <v>1430</v>
      </c>
      <c r="P17" t="s">
        <v>1431</v>
      </c>
      <c r="Q17" t="s">
        <v>1419</v>
      </c>
      <c r="R17" t="s">
        <v>1419</v>
      </c>
      <c r="S17" t="s">
        <v>1432</v>
      </c>
      <c r="T17" t="s">
        <v>123</v>
      </c>
      <c r="U17">
        <f>VLOOKUP(B17,自助退!C:F,4,FALSE)</f>
        <v>500</v>
      </c>
      <c r="V17" t="str">
        <f t="shared" si="0"/>
        <v/>
      </c>
    </row>
    <row r="18" spans="1:22" ht="13.5" hidden="1" customHeight="1">
      <c r="A18" t="s">
        <v>1449</v>
      </c>
      <c r="B18" t="s">
        <v>159</v>
      </c>
      <c r="C18" t="s">
        <v>787</v>
      </c>
      <c r="D18" s="38">
        <v>5000</v>
      </c>
      <c r="E18" t="s">
        <v>1463</v>
      </c>
      <c r="F18" t="s">
        <v>1464</v>
      </c>
      <c r="G18" t="s">
        <v>149</v>
      </c>
      <c r="H18" t="s">
        <v>1423</v>
      </c>
      <c r="I18" t="s">
        <v>1455</v>
      </c>
      <c r="J18" t="s">
        <v>1456</v>
      </c>
      <c r="K18" t="s">
        <v>1425</v>
      </c>
      <c r="L18" t="s">
        <v>1426</v>
      </c>
      <c r="M18" t="s">
        <v>1449</v>
      </c>
      <c r="N18" t="s">
        <v>1419</v>
      </c>
      <c r="O18" t="s">
        <v>1430</v>
      </c>
      <c r="P18" t="s">
        <v>1431</v>
      </c>
      <c r="Q18" t="s">
        <v>1419</v>
      </c>
      <c r="R18" t="s">
        <v>1419</v>
      </c>
      <c r="S18" t="s">
        <v>1432</v>
      </c>
      <c r="T18" t="s">
        <v>123</v>
      </c>
      <c r="U18">
        <f>VLOOKUP(B18,自助退!C:F,4,FALSE)</f>
        <v>5000</v>
      </c>
      <c r="V18" t="str">
        <f t="shared" si="0"/>
        <v/>
      </c>
    </row>
    <row r="19" spans="1:22" hidden="1">
      <c r="A19" t="s">
        <v>1449</v>
      </c>
      <c r="B19" t="s">
        <v>160</v>
      </c>
      <c r="C19" t="s">
        <v>789</v>
      </c>
      <c r="D19" s="38">
        <v>364</v>
      </c>
      <c r="E19" t="s">
        <v>1475</v>
      </c>
      <c r="F19" t="s">
        <v>1476</v>
      </c>
      <c r="G19" t="s">
        <v>162</v>
      </c>
      <c r="H19" t="s">
        <v>1423</v>
      </c>
      <c r="I19" t="s">
        <v>1459</v>
      </c>
      <c r="J19" t="s">
        <v>1460</v>
      </c>
      <c r="K19" t="s">
        <v>1425</v>
      </c>
      <c r="L19" t="s">
        <v>1477</v>
      </c>
      <c r="M19" t="s">
        <v>1449</v>
      </c>
      <c r="N19" t="s">
        <v>1419</v>
      </c>
      <c r="O19" t="s">
        <v>1430</v>
      </c>
      <c r="P19" t="s">
        <v>1478</v>
      </c>
      <c r="Q19" t="s">
        <v>1419</v>
      </c>
      <c r="R19" t="s">
        <v>1419</v>
      </c>
      <c r="S19" t="s">
        <v>1479</v>
      </c>
      <c r="T19" t="s">
        <v>3719</v>
      </c>
      <c r="U19">
        <f>VLOOKUP(B19,自助退!C:F,4,FALSE)</f>
        <v>364</v>
      </c>
      <c r="V19" t="str">
        <f t="shared" si="0"/>
        <v/>
      </c>
    </row>
    <row r="20" spans="1:22" ht="13.5" hidden="1" customHeight="1">
      <c r="A20" t="s">
        <v>1449</v>
      </c>
      <c r="B20" t="s">
        <v>163</v>
      </c>
      <c r="C20" t="s">
        <v>791</v>
      </c>
      <c r="D20" s="38">
        <v>196</v>
      </c>
      <c r="E20" t="s">
        <v>1480</v>
      </c>
      <c r="F20" t="s">
        <v>1481</v>
      </c>
      <c r="G20" t="s">
        <v>165</v>
      </c>
      <c r="H20" t="s">
        <v>1423</v>
      </c>
      <c r="I20" t="s">
        <v>1471</v>
      </c>
      <c r="J20" t="s">
        <v>1472</v>
      </c>
      <c r="K20" t="s">
        <v>1425</v>
      </c>
      <c r="L20" t="s">
        <v>1426</v>
      </c>
      <c r="M20" t="s">
        <v>1449</v>
      </c>
      <c r="N20" t="s">
        <v>1419</v>
      </c>
      <c r="O20" t="s">
        <v>1430</v>
      </c>
      <c r="P20" t="s">
        <v>1431</v>
      </c>
      <c r="Q20" t="s">
        <v>1419</v>
      </c>
      <c r="R20" t="s">
        <v>1419</v>
      </c>
      <c r="S20" t="s">
        <v>1432</v>
      </c>
      <c r="T20" t="s">
        <v>123</v>
      </c>
      <c r="U20">
        <f>VLOOKUP(B20,自助退!C:F,4,FALSE)</f>
        <v>196</v>
      </c>
      <c r="V20" t="str">
        <f t="shared" si="0"/>
        <v/>
      </c>
    </row>
    <row r="21" spans="1:22" ht="13.5" hidden="1" customHeight="1">
      <c r="A21" t="s">
        <v>1449</v>
      </c>
      <c r="B21" t="s">
        <v>166</v>
      </c>
      <c r="C21" t="s">
        <v>793</v>
      </c>
      <c r="D21" s="38">
        <v>739</v>
      </c>
      <c r="E21" t="s">
        <v>1482</v>
      </c>
      <c r="F21" t="s">
        <v>1483</v>
      </c>
      <c r="G21" t="s">
        <v>168</v>
      </c>
      <c r="H21" t="s">
        <v>1484</v>
      </c>
      <c r="I21" t="s">
        <v>1485</v>
      </c>
      <c r="J21" t="s">
        <v>1486</v>
      </c>
      <c r="K21" t="s">
        <v>1425</v>
      </c>
      <c r="L21" t="s">
        <v>1426</v>
      </c>
      <c r="M21" t="s">
        <v>1449</v>
      </c>
      <c r="N21" t="s">
        <v>1419</v>
      </c>
      <c r="O21" t="s">
        <v>1430</v>
      </c>
      <c r="P21" t="s">
        <v>1431</v>
      </c>
      <c r="Q21" t="s">
        <v>1419</v>
      </c>
      <c r="R21" t="s">
        <v>1419</v>
      </c>
      <c r="S21" t="s">
        <v>1432</v>
      </c>
      <c r="T21" t="s">
        <v>123</v>
      </c>
      <c r="U21">
        <f>VLOOKUP(B21,自助退!C:F,4,FALSE)</f>
        <v>739</v>
      </c>
      <c r="V21" t="str">
        <f t="shared" si="0"/>
        <v/>
      </c>
    </row>
    <row r="22" spans="1:22" ht="13.5" hidden="1" customHeight="1">
      <c r="A22" t="s">
        <v>1449</v>
      </c>
      <c r="B22" t="s">
        <v>169</v>
      </c>
      <c r="C22" t="s">
        <v>795</v>
      </c>
      <c r="D22" s="38">
        <v>8870</v>
      </c>
      <c r="E22" t="s">
        <v>1487</v>
      </c>
      <c r="F22" t="s">
        <v>1488</v>
      </c>
      <c r="G22" t="s">
        <v>1490</v>
      </c>
      <c r="H22" t="s">
        <v>1438</v>
      </c>
      <c r="I22" t="s">
        <v>1489</v>
      </c>
      <c r="J22" t="s">
        <v>1491</v>
      </c>
      <c r="K22" t="s">
        <v>1425</v>
      </c>
      <c r="L22" t="s">
        <v>1426</v>
      </c>
      <c r="M22" t="s">
        <v>1449</v>
      </c>
      <c r="N22" t="s">
        <v>1419</v>
      </c>
      <c r="O22" t="s">
        <v>1430</v>
      </c>
      <c r="P22" t="s">
        <v>1431</v>
      </c>
      <c r="Q22" t="s">
        <v>1419</v>
      </c>
      <c r="R22" t="s">
        <v>1419</v>
      </c>
      <c r="S22" t="s">
        <v>1432</v>
      </c>
      <c r="T22" t="s">
        <v>123</v>
      </c>
      <c r="U22">
        <f>VLOOKUP(B22,自助退!C:F,4,FALSE)</f>
        <v>8870</v>
      </c>
      <c r="V22" t="str">
        <f t="shared" si="0"/>
        <v/>
      </c>
    </row>
    <row r="23" spans="1:22" ht="13.5" hidden="1" customHeight="1">
      <c r="A23" t="s">
        <v>1449</v>
      </c>
      <c r="B23" t="s">
        <v>172</v>
      </c>
      <c r="C23" t="s">
        <v>800</v>
      </c>
      <c r="D23" s="38">
        <v>15</v>
      </c>
      <c r="E23" t="s">
        <v>1492</v>
      </c>
      <c r="F23" t="s">
        <v>1493</v>
      </c>
      <c r="G23" t="s">
        <v>174</v>
      </c>
      <c r="H23" t="s">
        <v>1423</v>
      </c>
      <c r="I23" t="s">
        <v>1459</v>
      </c>
      <c r="J23" t="s">
        <v>1460</v>
      </c>
      <c r="K23" t="s">
        <v>1425</v>
      </c>
      <c r="L23" t="s">
        <v>1426</v>
      </c>
      <c r="M23" t="s">
        <v>1449</v>
      </c>
      <c r="N23" t="s">
        <v>1419</v>
      </c>
      <c r="O23" t="s">
        <v>1430</v>
      </c>
      <c r="P23" t="s">
        <v>1431</v>
      </c>
      <c r="Q23" t="s">
        <v>1419</v>
      </c>
      <c r="R23" t="s">
        <v>1419</v>
      </c>
      <c r="S23" t="s">
        <v>1432</v>
      </c>
      <c r="T23" t="s">
        <v>123</v>
      </c>
      <c r="U23">
        <f>VLOOKUP(B23,自助退!C:F,4,FALSE)</f>
        <v>15</v>
      </c>
      <c r="V23" t="str">
        <f t="shared" si="0"/>
        <v/>
      </c>
    </row>
    <row r="24" spans="1:22" ht="13.5" hidden="1" customHeight="1">
      <c r="A24" t="s">
        <v>1449</v>
      </c>
      <c r="B24" t="s">
        <v>175</v>
      </c>
      <c r="C24" t="s">
        <v>802</v>
      </c>
      <c r="D24" s="38">
        <v>495</v>
      </c>
      <c r="E24" t="s">
        <v>1494</v>
      </c>
      <c r="F24" t="s">
        <v>1495</v>
      </c>
      <c r="G24" t="s">
        <v>1496</v>
      </c>
      <c r="H24" t="s">
        <v>1423</v>
      </c>
      <c r="I24" t="s">
        <v>1467</v>
      </c>
      <c r="J24" t="s">
        <v>1468</v>
      </c>
      <c r="K24" t="s">
        <v>1425</v>
      </c>
      <c r="L24" t="s">
        <v>1426</v>
      </c>
      <c r="M24" t="s">
        <v>1449</v>
      </c>
      <c r="N24" t="s">
        <v>1419</v>
      </c>
      <c r="O24" t="s">
        <v>1430</v>
      </c>
      <c r="P24" t="s">
        <v>1431</v>
      </c>
      <c r="Q24" t="s">
        <v>1419</v>
      </c>
      <c r="R24" t="s">
        <v>1419</v>
      </c>
      <c r="S24" t="s">
        <v>1432</v>
      </c>
      <c r="T24" t="s">
        <v>123</v>
      </c>
      <c r="U24">
        <f>VLOOKUP(B24,自助退!C:F,4,FALSE)</f>
        <v>495</v>
      </c>
      <c r="V24" t="str">
        <f t="shared" si="0"/>
        <v/>
      </c>
    </row>
    <row r="25" spans="1:22" ht="13.5" hidden="1" customHeight="1">
      <c r="A25" t="s">
        <v>1449</v>
      </c>
      <c r="B25" t="s">
        <v>178</v>
      </c>
      <c r="C25" t="s">
        <v>804</v>
      </c>
      <c r="D25" s="38">
        <v>6000</v>
      </c>
      <c r="E25" t="s">
        <v>1497</v>
      </c>
      <c r="F25" t="s">
        <v>1498</v>
      </c>
      <c r="G25" t="s">
        <v>180</v>
      </c>
      <c r="H25" t="s">
        <v>1423</v>
      </c>
      <c r="I25" t="s">
        <v>1455</v>
      </c>
      <c r="J25" t="s">
        <v>1456</v>
      </c>
      <c r="K25" t="s">
        <v>1425</v>
      </c>
      <c r="L25" t="s">
        <v>1426</v>
      </c>
      <c r="M25" t="s">
        <v>1449</v>
      </c>
      <c r="N25" t="s">
        <v>1419</v>
      </c>
      <c r="O25" t="s">
        <v>1430</v>
      </c>
      <c r="P25" t="s">
        <v>1431</v>
      </c>
      <c r="Q25" t="s">
        <v>1419</v>
      </c>
      <c r="R25" t="s">
        <v>1419</v>
      </c>
      <c r="S25" t="s">
        <v>1432</v>
      </c>
      <c r="T25" t="s">
        <v>123</v>
      </c>
      <c r="U25">
        <f>VLOOKUP(B25,自助退!C:F,4,FALSE)</f>
        <v>6000</v>
      </c>
      <c r="V25" t="str">
        <f t="shared" si="0"/>
        <v/>
      </c>
    </row>
    <row r="26" spans="1:22" ht="13.5" hidden="1" customHeight="1">
      <c r="A26" t="s">
        <v>1449</v>
      </c>
      <c r="B26" t="s">
        <v>181</v>
      </c>
      <c r="C26" t="s">
        <v>806</v>
      </c>
      <c r="D26" s="38">
        <v>770</v>
      </c>
      <c r="E26" t="s">
        <v>1499</v>
      </c>
      <c r="F26" t="s">
        <v>1500</v>
      </c>
      <c r="G26" t="s">
        <v>183</v>
      </c>
      <c r="H26" t="s">
        <v>1423</v>
      </c>
      <c r="I26" t="s">
        <v>1501</v>
      </c>
      <c r="J26" t="s">
        <v>1502</v>
      </c>
      <c r="K26" t="s">
        <v>1425</v>
      </c>
      <c r="L26" t="s">
        <v>1426</v>
      </c>
      <c r="M26" t="s">
        <v>1449</v>
      </c>
      <c r="N26" t="s">
        <v>1419</v>
      </c>
      <c r="O26" t="s">
        <v>1430</v>
      </c>
      <c r="P26" t="s">
        <v>1431</v>
      </c>
      <c r="Q26" t="s">
        <v>1419</v>
      </c>
      <c r="R26" t="s">
        <v>1419</v>
      </c>
      <c r="S26" t="s">
        <v>1432</v>
      </c>
      <c r="T26" t="s">
        <v>123</v>
      </c>
      <c r="U26">
        <f>VLOOKUP(B26,自助退!C:F,4,FALSE)</f>
        <v>770</v>
      </c>
      <c r="V26" t="str">
        <f t="shared" si="0"/>
        <v/>
      </c>
    </row>
    <row r="27" spans="1:22" ht="13.5" hidden="1" customHeight="1">
      <c r="A27" t="s">
        <v>1449</v>
      </c>
      <c r="B27" t="s">
        <v>184</v>
      </c>
      <c r="C27" t="s">
        <v>808</v>
      </c>
      <c r="D27" s="38">
        <v>4000</v>
      </c>
      <c r="E27" t="s">
        <v>1503</v>
      </c>
      <c r="F27" t="s">
        <v>1504</v>
      </c>
      <c r="G27" t="s">
        <v>1505</v>
      </c>
      <c r="H27" t="s">
        <v>1423</v>
      </c>
      <c r="I27" t="s">
        <v>1455</v>
      </c>
      <c r="J27" t="s">
        <v>1456</v>
      </c>
      <c r="K27" t="s">
        <v>1425</v>
      </c>
      <c r="L27" t="s">
        <v>1426</v>
      </c>
      <c r="M27" t="s">
        <v>1449</v>
      </c>
      <c r="N27" t="s">
        <v>1419</v>
      </c>
      <c r="O27" t="s">
        <v>1430</v>
      </c>
      <c r="P27" t="s">
        <v>1431</v>
      </c>
      <c r="Q27" t="s">
        <v>1419</v>
      </c>
      <c r="R27" t="s">
        <v>1419</v>
      </c>
      <c r="S27" t="s">
        <v>1432</v>
      </c>
      <c r="T27" t="s">
        <v>123</v>
      </c>
      <c r="U27">
        <f>VLOOKUP(B27,自助退!C:F,4,FALSE)</f>
        <v>4000</v>
      </c>
      <c r="V27" t="str">
        <f t="shared" si="0"/>
        <v/>
      </c>
    </row>
    <row r="28" spans="1:22" hidden="1">
      <c r="A28" t="s">
        <v>1449</v>
      </c>
      <c r="B28" t="s">
        <v>186</v>
      </c>
      <c r="C28" t="s">
        <v>810</v>
      </c>
      <c r="D28" s="38">
        <v>2866</v>
      </c>
      <c r="E28" t="s">
        <v>1506</v>
      </c>
      <c r="F28" t="s">
        <v>1507</v>
      </c>
      <c r="G28" t="s">
        <v>188</v>
      </c>
      <c r="H28" t="s">
        <v>1423</v>
      </c>
      <c r="I28" t="s">
        <v>1455</v>
      </c>
      <c r="J28" t="s">
        <v>1456</v>
      </c>
      <c r="K28" t="s">
        <v>1425</v>
      </c>
      <c r="L28" t="s">
        <v>1477</v>
      </c>
      <c r="M28" t="s">
        <v>1449</v>
      </c>
      <c r="N28" t="s">
        <v>1419</v>
      </c>
      <c r="O28" t="s">
        <v>1430</v>
      </c>
      <c r="P28" t="s">
        <v>1478</v>
      </c>
      <c r="Q28" t="s">
        <v>1419</v>
      </c>
      <c r="R28" t="s">
        <v>1419</v>
      </c>
      <c r="S28" t="s">
        <v>1479</v>
      </c>
      <c r="T28" t="s">
        <v>3720</v>
      </c>
      <c r="U28">
        <f>VLOOKUP(B28,自助退!C:F,4,FALSE)</f>
        <v>2866</v>
      </c>
      <c r="V28" t="str">
        <f t="shared" si="0"/>
        <v/>
      </c>
    </row>
    <row r="29" spans="1:22" ht="13.5" hidden="1" customHeight="1">
      <c r="A29" t="s">
        <v>1449</v>
      </c>
      <c r="B29" t="s">
        <v>189</v>
      </c>
      <c r="C29" t="s">
        <v>812</v>
      </c>
      <c r="D29" s="38">
        <v>4500</v>
      </c>
      <c r="E29" t="s">
        <v>1508</v>
      </c>
      <c r="F29" t="s">
        <v>1507</v>
      </c>
      <c r="G29" t="s">
        <v>191</v>
      </c>
      <c r="H29" t="s">
        <v>1423</v>
      </c>
      <c r="I29" t="s">
        <v>1455</v>
      </c>
      <c r="J29" t="s">
        <v>1456</v>
      </c>
      <c r="K29" t="s">
        <v>1425</v>
      </c>
      <c r="L29" t="s">
        <v>1426</v>
      </c>
      <c r="M29" t="s">
        <v>1449</v>
      </c>
      <c r="N29" t="s">
        <v>1419</v>
      </c>
      <c r="O29" t="s">
        <v>1430</v>
      </c>
      <c r="P29" t="s">
        <v>1431</v>
      </c>
      <c r="Q29" t="s">
        <v>1419</v>
      </c>
      <c r="R29" t="s">
        <v>1419</v>
      </c>
      <c r="S29" t="s">
        <v>1432</v>
      </c>
      <c r="T29" t="s">
        <v>123</v>
      </c>
      <c r="U29">
        <f>VLOOKUP(B29,自助退!C:F,4,FALSE)</f>
        <v>4500</v>
      </c>
      <c r="V29" t="str">
        <f t="shared" si="0"/>
        <v/>
      </c>
    </row>
    <row r="30" spans="1:22" ht="13.5" hidden="1" customHeight="1">
      <c r="A30" t="s">
        <v>1449</v>
      </c>
      <c r="B30" t="s">
        <v>192</v>
      </c>
      <c r="C30" t="s">
        <v>817</v>
      </c>
      <c r="D30" s="38">
        <v>364</v>
      </c>
      <c r="E30" t="s">
        <v>1509</v>
      </c>
      <c r="F30" t="s">
        <v>1510</v>
      </c>
      <c r="G30" t="s">
        <v>194</v>
      </c>
      <c r="H30" t="s">
        <v>1423</v>
      </c>
      <c r="I30" t="s">
        <v>1434</v>
      </c>
      <c r="J30" t="s">
        <v>1435</v>
      </c>
      <c r="K30" t="s">
        <v>1425</v>
      </c>
      <c r="L30" t="s">
        <v>1426</v>
      </c>
      <c r="M30" t="s">
        <v>1449</v>
      </c>
      <c r="N30" t="s">
        <v>1419</v>
      </c>
      <c r="O30" t="s">
        <v>1430</v>
      </c>
      <c r="P30" t="s">
        <v>1431</v>
      </c>
      <c r="Q30" t="s">
        <v>1419</v>
      </c>
      <c r="R30" t="s">
        <v>1419</v>
      </c>
      <c r="S30" t="s">
        <v>1432</v>
      </c>
      <c r="T30" t="s">
        <v>123</v>
      </c>
      <c r="U30">
        <f>VLOOKUP(B30,自助退!C:F,4,FALSE)</f>
        <v>364</v>
      </c>
      <c r="V30" t="str">
        <f t="shared" si="0"/>
        <v/>
      </c>
    </row>
    <row r="31" spans="1:22" ht="13.5" hidden="1" customHeight="1">
      <c r="A31" t="s">
        <v>1449</v>
      </c>
      <c r="B31" t="s">
        <v>195</v>
      </c>
      <c r="C31" t="s">
        <v>819</v>
      </c>
      <c r="D31" s="38">
        <v>1700</v>
      </c>
      <c r="E31" t="s">
        <v>1511</v>
      </c>
      <c r="F31" t="s">
        <v>1512</v>
      </c>
      <c r="G31" t="s">
        <v>1513</v>
      </c>
      <c r="H31" t="s">
        <v>1423</v>
      </c>
      <c r="I31" t="s">
        <v>1455</v>
      </c>
      <c r="J31" t="s">
        <v>1456</v>
      </c>
      <c r="K31" t="s">
        <v>1425</v>
      </c>
      <c r="L31" t="s">
        <v>1426</v>
      </c>
      <c r="M31" t="s">
        <v>1449</v>
      </c>
      <c r="N31" t="s">
        <v>1419</v>
      </c>
      <c r="O31" t="s">
        <v>1430</v>
      </c>
      <c r="P31" t="s">
        <v>1431</v>
      </c>
      <c r="Q31" t="s">
        <v>1419</v>
      </c>
      <c r="R31" t="s">
        <v>1419</v>
      </c>
      <c r="S31" t="s">
        <v>1432</v>
      </c>
      <c r="T31" t="s">
        <v>123</v>
      </c>
      <c r="U31">
        <f>VLOOKUP(B31,自助退!C:F,4,FALSE)</f>
        <v>1700</v>
      </c>
      <c r="V31" t="str">
        <f t="shared" si="0"/>
        <v/>
      </c>
    </row>
    <row r="32" spans="1:22" ht="13.5" hidden="1" customHeight="1">
      <c r="A32" t="s">
        <v>1449</v>
      </c>
      <c r="B32" t="s">
        <v>198</v>
      </c>
      <c r="C32" t="s">
        <v>821</v>
      </c>
      <c r="D32" s="38">
        <v>430</v>
      </c>
      <c r="E32" t="s">
        <v>1514</v>
      </c>
      <c r="F32" t="s">
        <v>1515</v>
      </c>
      <c r="G32" t="s">
        <v>1516</v>
      </c>
      <c r="H32" t="s">
        <v>1423</v>
      </c>
      <c r="I32" t="s">
        <v>1455</v>
      </c>
      <c r="J32" t="s">
        <v>1456</v>
      </c>
      <c r="K32" t="s">
        <v>1425</v>
      </c>
      <c r="L32" t="s">
        <v>1426</v>
      </c>
      <c r="M32" t="s">
        <v>1449</v>
      </c>
      <c r="N32" t="s">
        <v>1419</v>
      </c>
      <c r="O32" t="s">
        <v>1430</v>
      </c>
      <c r="P32" t="s">
        <v>1431</v>
      </c>
      <c r="Q32" t="s">
        <v>1419</v>
      </c>
      <c r="R32" t="s">
        <v>1419</v>
      </c>
      <c r="S32" t="s">
        <v>1432</v>
      </c>
      <c r="T32" t="s">
        <v>123</v>
      </c>
      <c r="U32">
        <f>VLOOKUP(B32,自助退!C:F,4,FALSE)</f>
        <v>430</v>
      </c>
      <c r="V32" t="str">
        <f t="shared" si="0"/>
        <v/>
      </c>
    </row>
    <row r="33" spans="1:22" ht="13.5" hidden="1" customHeight="1">
      <c r="A33" t="s">
        <v>1449</v>
      </c>
      <c r="B33" t="s">
        <v>201</v>
      </c>
      <c r="C33" t="s">
        <v>823</v>
      </c>
      <c r="D33" s="38">
        <v>494</v>
      </c>
      <c r="E33" t="s">
        <v>1517</v>
      </c>
      <c r="F33" t="s">
        <v>1518</v>
      </c>
      <c r="G33" t="s">
        <v>203</v>
      </c>
      <c r="H33" t="s">
        <v>1423</v>
      </c>
      <c r="I33" t="s">
        <v>1459</v>
      </c>
      <c r="J33" t="s">
        <v>1460</v>
      </c>
      <c r="K33" t="s">
        <v>1425</v>
      </c>
      <c r="L33" t="s">
        <v>1426</v>
      </c>
      <c r="M33" t="s">
        <v>1449</v>
      </c>
      <c r="N33" t="s">
        <v>1419</v>
      </c>
      <c r="O33" t="s">
        <v>1430</v>
      </c>
      <c r="P33" t="s">
        <v>1431</v>
      </c>
      <c r="Q33" t="s">
        <v>1419</v>
      </c>
      <c r="R33" t="s">
        <v>1419</v>
      </c>
      <c r="S33" t="s">
        <v>1432</v>
      </c>
      <c r="T33" t="s">
        <v>123</v>
      </c>
      <c r="U33">
        <f>VLOOKUP(B33,自助退!C:F,4,FALSE)</f>
        <v>494</v>
      </c>
      <c r="V33" t="str">
        <f t="shared" si="0"/>
        <v/>
      </c>
    </row>
    <row r="34" spans="1:22" ht="13.5" hidden="1" customHeight="1">
      <c r="A34" t="s">
        <v>1449</v>
      </c>
      <c r="B34" t="s">
        <v>204</v>
      </c>
      <c r="C34" t="s">
        <v>825</v>
      </c>
      <c r="D34" s="38">
        <v>200</v>
      </c>
      <c r="E34" t="s">
        <v>1519</v>
      </c>
      <c r="F34" t="s">
        <v>1520</v>
      </c>
      <c r="G34" t="s">
        <v>206</v>
      </c>
      <c r="H34" t="s">
        <v>1423</v>
      </c>
      <c r="I34" t="s">
        <v>1501</v>
      </c>
      <c r="J34" t="s">
        <v>1502</v>
      </c>
      <c r="K34" t="s">
        <v>1425</v>
      </c>
      <c r="L34" t="s">
        <v>1426</v>
      </c>
      <c r="M34" t="s">
        <v>1449</v>
      </c>
      <c r="N34" t="s">
        <v>1419</v>
      </c>
      <c r="O34" t="s">
        <v>1430</v>
      </c>
      <c r="P34" t="s">
        <v>1431</v>
      </c>
      <c r="Q34" t="s">
        <v>1419</v>
      </c>
      <c r="R34" t="s">
        <v>1419</v>
      </c>
      <c r="S34" t="s">
        <v>1432</v>
      </c>
      <c r="T34" t="s">
        <v>123</v>
      </c>
      <c r="U34">
        <f>VLOOKUP(B34,自助退!C:F,4,FALSE)</f>
        <v>200</v>
      </c>
      <c r="V34" t="str">
        <f t="shared" si="0"/>
        <v/>
      </c>
    </row>
    <row r="35" spans="1:22" ht="13.5" hidden="1" customHeight="1">
      <c r="A35" t="s">
        <v>1449</v>
      </c>
      <c r="B35" t="s">
        <v>207</v>
      </c>
      <c r="C35" t="s">
        <v>827</v>
      </c>
      <c r="D35" s="38">
        <v>220</v>
      </c>
      <c r="E35" t="s">
        <v>1521</v>
      </c>
      <c r="F35" t="s">
        <v>1522</v>
      </c>
      <c r="G35" t="s">
        <v>209</v>
      </c>
      <c r="H35" t="s">
        <v>1423</v>
      </c>
      <c r="I35" t="s">
        <v>1455</v>
      </c>
      <c r="J35" t="s">
        <v>1456</v>
      </c>
      <c r="K35" t="s">
        <v>1425</v>
      </c>
      <c r="L35" t="s">
        <v>1426</v>
      </c>
      <c r="M35" t="s">
        <v>1449</v>
      </c>
      <c r="N35" t="s">
        <v>1419</v>
      </c>
      <c r="O35" t="s">
        <v>1430</v>
      </c>
      <c r="P35" t="s">
        <v>1431</v>
      </c>
      <c r="Q35" t="s">
        <v>1419</v>
      </c>
      <c r="R35" t="s">
        <v>1419</v>
      </c>
      <c r="S35" t="s">
        <v>1432</v>
      </c>
      <c r="T35" t="s">
        <v>123</v>
      </c>
      <c r="U35">
        <f>VLOOKUP(B35,自助退!C:F,4,FALSE)</f>
        <v>220</v>
      </c>
      <c r="V35" t="str">
        <f t="shared" si="0"/>
        <v/>
      </c>
    </row>
    <row r="36" spans="1:22" ht="13.5" hidden="1" customHeight="1">
      <c r="A36" t="s">
        <v>1449</v>
      </c>
      <c r="B36" t="s">
        <v>210</v>
      </c>
      <c r="C36" t="s">
        <v>832</v>
      </c>
      <c r="D36" s="38">
        <v>1994</v>
      </c>
      <c r="E36" t="s">
        <v>1523</v>
      </c>
      <c r="F36" t="s">
        <v>1524</v>
      </c>
      <c r="G36" t="s">
        <v>1525</v>
      </c>
      <c r="H36" t="s">
        <v>1423</v>
      </c>
      <c r="I36" t="s">
        <v>1501</v>
      </c>
      <c r="J36" t="s">
        <v>1502</v>
      </c>
      <c r="K36" t="s">
        <v>1425</v>
      </c>
      <c r="L36" t="s">
        <v>1426</v>
      </c>
      <c r="M36" t="s">
        <v>1449</v>
      </c>
      <c r="N36" t="s">
        <v>1419</v>
      </c>
      <c r="O36" t="s">
        <v>1430</v>
      </c>
      <c r="P36" t="s">
        <v>1431</v>
      </c>
      <c r="Q36" t="s">
        <v>1419</v>
      </c>
      <c r="R36" t="s">
        <v>1419</v>
      </c>
      <c r="S36" t="s">
        <v>1432</v>
      </c>
      <c r="T36" t="s">
        <v>123</v>
      </c>
      <c r="U36">
        <f>VLOOKUP(B36,自助退!C:F,4,FALSE)</f>
        <v>1994</v>
      </c>
      <c r="V36" t="str">
        <f t="shared" si="0"/>
        <v/>
      </c>
    </row>
    <row r="37" spans="1:22" ht="13.5" hidden="1" customHeight="1">
      <c r="A37" t="s">
        <v>1449</v>
      </c>
      <c r="B37" t="s">
        <v>213</v>
      </c>
      <c r="C37" t="s">
        <v>834</v>
      </c>
      <c r="D37" s="38">
        <v>2900</v>
      </c>
      <c r="E37" t="s">
        <v>1526</v>
      </c>
      <c r="F37" t="s">
        <v>1527</v>
      </c>
      <c r="G37" t="s">
        <v>215</v>
      </c>
      <c r="H37" t="s">
        <v>1423</v>
      </c>
      <c r="I37" t="s">
        <v>1528</v>
      </c>
      <c r="J37" t="s">
        <v>1529</v>
      </c>
      <c r="K37" t="s">
        <v>1425</v>
      </c>
      <c r="L37" t="s">
        <v>1426</v>
      </c>
      <c r="M37" t="s">
        <v>1449</v>
      </c>
      <c r="N37" t="s">
        <v>1419</v>
      </c>
      <c r="O37" t="s">
        <v>1430</v>
      </c>
      <c r="P37" t="s">
        <v>1431</v>
      </c>
      <c r="Q37" t="s">
        <v>1419</v>
      </c>
      <c r="R37" t="s">
        <v>1419</v>
      </c>
      <c r="S37" t="s">
        <v>1432</v>
      </c>
      <c r="T37" t="s">
        <v>123</v>
      </c>
      <c r="U37">
        <f>VLOOKUP(B37,自助退!C:F,4,FALSE)</f>
        <v>2900</v>
      </c>
      <c r="V37" t="str">
        <f t="shared" si="0"/>
        <v/>
      </c>
    </row>
    <row r="38" spans="1:22" ht="13.5" hidden="1" customHeight="1">
      <c r="A38" t="s">
        <v>1449</v>
      </c>
      <c r="B38" t="s">
        <v>216</v>
      </c>
      <c r="C38" t="s">
        <v>836</v>
      </c>
      <c r="D38" s="38">
        <v>500</v>
      </c>
      <c r="E38" t="s">
        <v>3721</v>
      </c>
      <c r="F38" t="s">
        <v>1530</v>
      </c>
      <c r="G38" t="s">
        <v>114</v>
      </c>
      <c r="H38" t="s">
        <v>1531</v>
      </c>
      <c r="I38" t="s">
        <v>1532</v>
      </c>
      <c r="J38" t="s">
        <v>1533</v>
      </c>
      <c r="K38" t="s">
        <v>1425</v>
      </c>
      <c r="L38" t="s">
        <v>1426</v>
      </c>
      <c r="M38" t="s">
        <v>1449</v>
      </c>
      <c r="N38" t="s">
        <v>1534</v>
      </c>
      <c r="O38" t="s">
        <v>1430</v>
      </c>
      <c r="P38" t="s">
        <v>1431</v>
      </c>
      <c r="Q38" t="s">
        <v>1419</v>
      </c>
      <c r="R38" t="s">
        <v>1419</v>
      </c>
      <c r="S38" t="s">
        <v>1432</v>
      </c>
      <c r="T38" t="s">
        <v>123</v>
      </c>
      <c r="U38">
        <f>VLOOKUP(B38,自助退!C:F,4,FALSE)</f>
        <v>500</v>
      </c>
      <c r="V38" t="str">
        <f t="shared" si="0"/>
        <v/>
      </c>
    </row>
    <row r="39" spans="1:22" ht="13.5" hidden="1" customHeight="1">
      <c r="A39" t="s">
        <v>1449</v>
      </c>
      <c r="B39" t="s">
        <v>218</v>
      </c>
      <c r="C39" t="s">
        <v>838</v>
      </c>
      <c r="D39" s="38">
        <v>291</v>
      </c>
      <c r="E39" t="s">
        <v>1535</v>
      </c>
      <c r="F39" t="s">
        <v>1536</v>
      </c>
      <c r="G39" t="s">
        <v>165</v>
      </c>
      <c r="H39" t="s">
        <v>1423</v>
      </c>
      <c r="I39" t="s">
        <v>1501</v>
      </c>
      <c r="J39" t="s">
        <v>1502</v>
      </c>
      <c r="K39" t="s">
        <v>1425</v>
      </c>
      <c r="L39" t="s">
        <v>1426</v>
      </c>
      <c r="M39" t="s">
        <v>1449</v>
      </c>
      <c r="N39" t="s">
        <v>1419</v>
      </c>
      <c r="O39" t="s">
        <v>1430</v>
      </c>
      <c r="P39" t="s">
        <v>1431</v>
      </c>
      <c r="Q39" t="s">
        <v>1419</v>
      </c>
      <c r="R39" t="s">
        <v>1419</v>
      </c>
      <c r="S39" t="s">
        <v>1432</v>
      </c>
      <c r="T39" t="s">
        <v>123</v>
      </c>
      <c r="U39">
        <f>VLOOKUP(B39,自助退!C:F,4,FALSE)</f>
        <v>291</v>
      </c>
      <c r="V39" t="str">
        <f t="shared" si="0"/>
        <v/>
      </c>
    </row>
    <row r="40" spans="1:22" ht="13.5" hidden="1" customHeight="1">
      <c r="A40" t="s">
        <v>1449</v>
      </c>
      <c r="B40" t="s">
        <v>220</v>
      </c>
      <c r="C40" t="s">
        <v>840</v>
      </c>
      <c r="D40" s="38">
        <v>2104</v>
      </c>
      <c r="E40" t="s">
        <v>1537</v>
      </c>
      <c r="F40" t="s">
        <v>1538</v>
      </c>
      <c r="G40" t="s">
        <v>222</v>
      </c>
      <c r="H40" t="s">
        <v>1423</v>
      </c>
      <c r="I40" t="s">
        <v>1501</v>
      </c>
      <c r="J40" t="s">
        <v>1502</v>
      </c>
      <c r="K40" t="s">
        <v>1425</v>
      </c>
      <c r="L40" t="s">
        <v>1426</v>
      </c>
      <c r="M40" t="s">
        <v>1449</v>
      </c>
      <c r="N40" t="s">
        <v>1419</v>
      </c>
      <c r="O40" t="s">
        <v>1430</v>
      </c>
      <c r="P40" t="s">
        <v>1431</v>
      </c>
      <c r="Q40" t="s">
        <v>1419</v>
      </c>
      <c r="R40" t="s">
        <v>1419</v>
      </c>
      <c r="S40" t="s">
        <v>1432</v>
      </c>
      <c r="T40" t="s">
        <v>123</v>
      </c>
      <c r="U40">
        <f>VLOOKUP(B40,自助退!C:F,4,FALSE)</f>
        <v>2104</v>
      </c>
      <c r="V40" t="str">
        <f t="shared" si="0"/>
        <v/>
      </c>
    </row>
    <row r="41" spans="1:22" ht="13.5" hidden="1" customHeight="1">
      <c r="A41" t="s">
        <v>1449</v>
      </c>
      <c r="B41" t="s">
        <v>223</v>
      </c>
      <c r="C41" t="s">
        <v>842</v>
      </c>
      <c r="D41" s="38">
        <v>744</v>
      </c>
      <c r="E41" t="s">
        <v>1539</v>
      </c>
      <c r="F41" t="s">
        <v>1540</v>
      </c>
      <c r="G41" t="s">
        <v>1541</v>
      </c>
      <c r="H41" t="s">
        <v>1423</v>
      </c>
      <c r="I41" t="s">
        <v>1501</v>
      </c>
      <c r="J41" t="s">
        <v>1502</v>
      </c>
      <c r="K41" t="s">
        <v>1425</v>
      </c>
      <c r="L41" t="s">
        <v>1426</v>
      </c>
      <c r="M41" t="s">
        <v>1449</v>
      </c>
      <c r="N41" t="s">
        <v>1419</v>
      </c>
      <c r="O41" t="s">
        <v>1430</v>
      </c>
      <c r="P41" t="s">
        <v>1431</v>
      </c>
      <c r="Q41" t="s">
        <v>1419</v>
      </c>
      <c r="R41" t="s">
        <v>1419</v>
      </c>
      <c r="S41" t="s">
        <v>1432</v>
      </c>
      <c r="T41" t="s">
        <v>123</v>
      </c>
      <c r="U41">
        <f>VLOOKUP(B41,自助退!C:F,4,FALSE)</f>
        <v>744</v>
      </c>
      <c r="V41" t="str">
        <f t="shared" si="0"/>
        <v/>
      </c>
    </row>
    <row r="42" spans="1:22" ht="13.5" hidden="1" customHeight="1">
      <c r="A42" t="s">
        <v>1449</v>
      </c>
      <c r="B42" t="s">
        <v>225</v>
      </c>
      <c r="C42" t="s">
        <v>844</v>
      </c>
      <c r="D42" s="38">
        <v>39</v>
      </c>
      <c r="E42" t="s">
        <v>1542</v>
      </c>
      <c r="F42" t="s">
        <v>1543</v>
      </c>
      <c r="G42" t="s">
        <v>227</v>
      </c>
      <c r="H42" t="s">
        <v>1423</v>
      </c>
      <c r="I42" t="s">
        <v>1501</v>
      </c>
      <c r="J42" t="s">
        <v>1502</v>
      </c>
      <c r="K42" t="s">
        <v>1425</v>
      </c>
      <c r="L42" t="s">
        <v>1426</v>
      </c>
      <c r="M42" t="s">
        <v>1449</v>
      </c>
      <c r="N42" t="s">
        <v>1419</v>
      </c>
      <c r="O42" t="s">
        <v>1430</v>
      </c>
      <c r="P42" t="s">
        <v>1431</v>
      </c>
      <c r="Q42" t="s">
        <v>1419</v>
      </c>
      <c r="R42" t="s">
        <v>1419</v>
      </c>
      <c r="S42" t="s">
        <v>1432</v>
      </c>
      <c r="T42" t="s">
        <v>123</v>
      </c>
      <c r="U42">
        <f>VLOOKUP(B42,自助退!C:F,4,FALSE)</f>
        <v>39</v>
      </c>
      <c r="V42" t="str">
        <f t="shared" si="0"/>
        <v/>
      </c>
    </row>
    <row r="43" spans="1:22" ht="13.5" hidden="1" customHeight="1">
      <c r="A43" t="s">
        <v>1449</v>
      </c>
      <c r="B43" t="s">
        <v>228</v>
      </c>
      <c r="C43" t="s">
        <v>846</v>
      </c>
      <c r="D43" s="38">
        <v>440</v>
      </c>
      <c r="E43" t="s">
        <v>1544</v>
      </c>
      <c r="F43" t="s">
        <v>1545</v>
      </c>
      <c r="G43" t="s">
        <v>1546</v>
      </c>
      <c r="H43" t="s">
        <v>1423</v>
      </c>
      <c r="I43" t="s">
        <v>1459</v>
      </c>
      <c r="J43" t="s">
        <v>1460</v>
      </c>
      <c r="K43" t="s">
        <v>1425</v>
      </c>
      <c r="L43" t="s">
        <v>1426</v>
      </c>
      <c r="M43" t="s">
        <v>1449</v>
      </c>
      <c r="N43" t="s">
        <v>1419</v>
      </c>
      <c r="O43" t="s">
        <v>1430</v>
      </c>
      <c r="P43" t="s">
        <v>1431</v>
      </c>
      <c r="Q43" t="s">
        <v>1419</v>
      </c>
      <c r="R43" t="s">
        <v>1419</v>
      </c>
      <c r="S43" t="s">
        <v>1432</v>
      </c>
      <c r="T43" t="s">
        <v>123</v>
      </c>
      <c r="U43">
        <f>VLOOKUP(B43,自助退!C:F,4,FALSE)</f>
        <v>440</v>
      </c>
      <c r="V43" t="str">
        <f t="shared" si="0"/>
        <v/>
      </c>
    </row>
    <row r="44" spans="1:22" ht="13.5" hidden="1" customHeight="1">
      <c r="A44" t="s">
        <v>1449</v>
      </c>
      <c r="B44" t="s">
        <v>231</v>
      </c>
      <c r="C44" t="s">
        <v>848</v>
      </c>
      <c r="D44" s="38">
        <v>1187</v>
      </c>
      <c r="E44" t="s">
        <v>1547</v>
      </c>
      <c r="F44" t="s">
        <v>1548</v>
      </c>
      <c r="G44" t="s">
        <v>233</v>
      </c>
      <c r="H44" t="s">
        <v>1423</v>
      </c>
      <c r="I44" t="s">
        <v>1455</v>
      </c>
      <c r="J44" t="s">
        <v>1456</v>
      </c>
      <c r="K44" t="s">
        <v>1425</v>
      </c>
      <c r="L44" t="s">
        <v>1426</v>
      </c>
      <c r="M44" t="s">
        <v>1449</v>
      </c>
      <c r="N44" t="s">
        <v>1419</v>
      </c>
      <c r="O44" t="s">
        <v>1430</v>
      </c>
      <c r="P44" t="s">
        <v>1431</v>
      </c>
      <c r="Q44" t="s">
        <v>1419</v>
      </c>
      <c r="R44" t="s">
        <v>1419</v>
      </c>
      <c r="S44" t="s">
        <v>1432</v>
      </c>
      <c r="T44" t="s">
        <v>123</v>
      </c>
      <c r="U44">
        <f>VLOOKUP(B44,自助退!C:F,4,FALSE)</f>
        <v>1187</v>
      </c>
      <c r="V44" t="str">
        <f t="shared" si="0"/>
        <v/>
      </c>
    </row>
    <row r="45" spans="1:22" ht="13.5" hidden="1" customHeight="1">
      <c r="A45" t="s">
        <v>1449</v>
      </c>
      <c r="B45" t="s">
        <v>234</v>
      </c>
      <c r="C45" t="s">
        <v>850</v>
      </c>
      <c r="D45" s="38">
        <v>1300</v>
      </c>
      <c r="E45" t="s">
        <v>1549</v>
      </c>
      <c r="F45" t="s">
        <v>1550</v>
      </c>
      <c r="G45" t="s">
        <v>236</v>
      </c>
      <c r="H45" t="s">
        <v>1438</v>
      </c>
      <c r="I45" t="s">
        <v>10</v>
      </c>
      <c r="J45" t="s">
        <v>1440</v>
      </c>
      <c r="K45" t="s">
        <v>1425</v>
      </c>
      <c r="L45" t="s">
        <v>1426</v>
      </c>
      <c r="M45" t="s">
        <v>1449</v>
      </c>
      <c r="N45" t="s">
        <v>1419</v>
      </c>
      <c r="O45" t="s">
        <v>1430</v>
      </c>
      <c r="P45" t="s">
        <v>1431</v>
      </c>
      <c r="Q45" t="s">
        <v>1419</v>
      </c>
      <c r="R45" t="s">
        <v>1419</v>
      </c>
      <c r="S45" t="s">
        <v>1432</v>
      </c>
      <c r="T45" t="s">
        <v>123</v>
      </c>
      <c r="U45">
        <f>VLOOKUP(B45,自助退!C:F,4,FALSE)</f>
        <v>1300</v>
      </c>
      <c r="V45" t="str">
        <f t="shared" si="0"/>
        <v/>
      </c>
    </row>
    <row r="46" spans="1:22" ht="13.5" hidden="1" customHeight="1">
      <c r="A46" t="s">
        <v>1449</v>
      </c>
      <c r="B46" t="s">
        <v>237</v>
      </c>
      <c r="C46" t="s">
        <v>852</v>
      </c>
      <c r="D46" s="38">
        <v>130</v>
      </c>
      <c r="E46" t="s">
        <v>1551</v>
      </c>
      <c r="F46" t="s">
        <v>1552</v>
      </c>
      <c r="G46" t="s">
        <v>239</v>
      </c>
      <c r="H46" t="s">
        <v>1423</v>
      </c>
      <c r="I46" t="s">
        <v>1501</v>
      </c>
      <c r="J46" t="s">
        <v>1502</v>
      </c>
      <c r="K46" t="s">
        <v>1425</v>
      </c>
      <c r="L46" t="s">
        <v>1426</v>
      </c>
      <c r="M46" t="s">
        <v>1449</v>
      </c>
      <c r="N46" t="s">
        <v>1419</v>
      </c>
      <c r="O46" t="s">
        <v>1430</v>
      </c>
      <c r="P46" t="s">
        <v>1431</v>
      </c>
      <c r="Q46" t="s">
        <v>1419</v>
      </c>
      <c r="R46" t="s">
        <v>1419</v>
      </c>
      <c r="S46" t="s">
        <v>1432</v>
      </c>
      <c r="T46" t="s">
        <v>123</v>
      </c>
      <c r="U46">
        <f>VLOOKUP(B46,自助退!C:F,4,FALSE)</f>
        <v>130</v>
      </c>
      <c r="V46" t="str">
        <f t="shared" si="0"/>
        <v/>
      </c>
    </row>
    <row r="47" spans="1:22" ht="13.5" hidden="1" customHeight="1">
      <c r="A47" t="s">
        <v>1449</v>
      </c>
      <c r="B47" t="s">
        <v>240</v>
      </c>
      <c r="C47" t="s">
        <v>854</v>
      </c>
      <c r="D47" s="38">
        <v>232</v>
      </c>
      <c r="E47" t="s">
        <v>1553</v>
      </c>
      <c r="F47" t="s">
        <v>1554</v>
      </c>
      <c r="G47" t="s">
        <v>1557</v>
      </c>
      <c r="H47" t="s">
        <v>1555</v>
      </c>
      <c r="I47" t="s">
        <v>1556</v>
      </c>
      <c r="J47" t="s">
        <v>1558</v>
      </c>
      <c r="K47" t="s">
        <v>1425</v>
      </c>
      <c r="L47" t="s">
        <v>1426</v>
      </c>
      <c r="M47" t="s">
        <v>1449</v>
      </c>
      <c r="N47" t="s">
        <v>1419</v>
      </c>
      <c r="O47" t="s">
        <v>1430</v>
      </c>
      <c r="P47" t="s">
        <v>1431</v>
      </c>
      <c r="Q47" t="s">
        <v>1419</v>
      </c>
      <c r="R47" t="s">
        <v>1419</v>
      </c>
      <c r="S47" t="s">
        <v>1432</v>
      </c>
      <c r="T47" t="s">
        <v>123</v>
      </c>
      <c r="U47">
        <f>VLOOKUP(B47,自助退!C:F,4,FALSE)</f>
        <v>232</v>
      </c>
      <c r="V47" t="str">
        <f t="shared" si="0"/>
        <v/>
      </c>
    </row>
    <row r="48" spans="1:22" hidden="1">
      <c r="A48" t="s">
        <v>1449</v>
      </c>
      <c r="B48" t="s">
        <v>243</v>
      </c>
      <c r="C48" t="s">
        <v>856</v>
      </c>
      <c r="D48" s="38">
        <v>723</v>
      </c>
      <c r="E48" t="s">
        <v>1559</v>
      </c>
      <c r="F48" t="s">
        <v>1560</v>
      </c>
      <c r="G48" t="s">
        <v>1561</v>
      </c>
      <c r="H48" t="s">
        <v>1423</v>
      </c>
      <c r="I48" t="s">
        <v>1459</v>
      </c>
      <c r="J48" t="s">
        <v>1460</v>
      </c>
      <c r="K48" t="s">
        <v>1425</v>
      </c>
      <c r="L48" t="s">
        <v>1477</v>
      </c>
      <c r="M48" t="s">
        <v>1449</v>
      </c>
      <c r="N48" t="s">
        <v>1419</v>
      </c>
      <c r="O48" t="s">
        <v>1430</v>
      </c>
      <c r="P48" t="s">
        <v>1478</v>
      </c>
      <c r="Q48" t="s">
        <v>1419</v>
      </c>
      <c r="R48" t="s">
        <v>1419</v>
      </c>
      <c r="S48" t="s">
        <v>1479</v>
      </c>
      <c r="T48" t="s">
        <v>3719</v>
      </c>
      <c r="U48">
        <f>VLOOKUP(B48,自助退!C:F,4,FALSE)</f>
        <v>723</v>
      </c>
      <c r="V48" t="str">
        <f t="shared" si="0"/>
        <v/>
      </c>
    </row>
    <row r="49" spans="1:22" ht="13.5" hidden="1" customHeight="1">
      <c r="A49" t="s">
        <v>1564</v>
      </c>
      <c r="B49" t="s">
        <v>246</v>
      </c>
      <c r="C49" t="s">
        <v>858</v>
      </c>
      <c r="D49" s="38">
        <v>94</v>
      </c>
      <c r="E49" t="s">
        <v>1562</v>
      </c>
      <c r="F49" t="s">
        <v>1563</v>
      </c>
      <c r="G49" t="s">
        <v>248</v>
      </c>
      <c r="H49" t="s">
        <v>1423</v>
      </c>
      <c r="I49" t="s">
        <v>1501</v>
      </c>
      <c r="J49" t="s">
        <v>1502</v>
      </c>
      <c r="K49" t="s">
        <v>1425</v>
      </c>
      <c r="L49" t="s">
        <v>1426</v>
      </c>
      <c r="M49" t="s">
        <v>1564</v>
      </c>
      <c r="N49" t="s">
        <v>1419</v>
      </c>
      <c r="O49" t="s">
        <v>1430</v>
      </c>
      <c r="P49" t="s">
        <v>1431</v>
      </c>
      <c r="Q49" t="s">
        <v>1419</v>
      </c>
      <c r="R49" t="s">
        <v>1419</v>
      </c>
      <c r="S49" t="s">
        <v>1432</v>
      </c>
      <c r="T49" t="s">
        <v>123</v>
      </c>
      <c r="U49">
        <f>VLOOKUP(B49,自助退!C:F,4,FALSE)</f>
        <v>94</v>
      </c>
      <c r="V49" t="str">
        <f t="shared" si="0"/>
        <v/>
      </c>
    </row>
    <row r="50" spans="1:22" ht="13.5" hidden="1" customHeight="1">
      <c r="A50" t="s">
        <v>1564</v>
      </c>
      <c r="B50" t="s">
        <v>249</v>
      </c>
      <c r="C50" t="s">
        <v>860</v>
      </c>
      <c r="D50" s="38">
        <v>140</v>
      </c>
      <c r="E50" t="s">
        <v>1565</v>
      </c>
      <c r="F50" t="s">
        <v>1566</v>
      </c>
      <c r="G50" t="s">
        <v>251</v>
      </c>
      <c r="H50" t="s">
        <v>1555</v>
      </c>
      <c r="I50" t="s">
        <v>1567</v>
      </c>
      <c r="J50" t="s">
        <v>1568</v>
      </c>
      <c r="K50" t="s">
        <v>1425</v>
      </c>
      <c r="L50" t="s">
        <v>1426</v>
      </c>
      <c r="M50" t="s">
        <v>1564</v>
      </c>
      <c r="N50" t="s">
        <v>1419</v>
      </c>
      <c r="O50" t="s">
        <v>1430</v>
      </c>
      <c r="P50" t="s">
        <v>1431</v>
      </c>
      <c r="Q50" t="s">
        <v>1419</v>
      </c>
      <c r="R50" t="s">
        <v>1419</v>
      </c>
      <c r="S50" t="s">
        <v>1432</v>
      </c>
      <c r="T50" t="s">
        <v>123</v>
      </c>
      <c r="U50">
        <f>VLOOKUP(B50,自助退!C:F,4,FALSE)</f>
        <v>140</v>
      </c>
      <c r="V50" t="str">
        <f t="shared" si="0"/>
        <v/>
      </c>
    </row>
    <row r="51" spans="1:22" ht="13.5" hidden="1" customHeight="1">
      <c r="A51" t="s">
        <v>1564</v>
      </c>
      <c r="B51" t="s">
        <v>252</v>
      </c>
      <c r="C51" t="s">
        <v>862</v>
      </c>
      <c r="D51" s="38">
        <v>1000</v>
      </c>
      <c r="E51" t="s">
        <v>1569</v>
      </c>
      <c r="F51" t="s">
        <v>1570</v>
      </c>
      <c r="G51" t="s">
        <v>254</v>
      </c>
      <c r="H51" t="s">
        <v>1423</v>
      </c>
      <c r="I51" t="s">
        <v>1471</v>
      </c>
      <c r="J51" t="s">
        <v>1472</v>
      </c>
      <c r="K51" t="s">
        <v>1425</v>
      </c>
      <c r="L51" t="s">
        <v>1426</v>
      </c>
      <c r="M51" t="s">
        <v>1564</v>
      </c>
      <c r="N51" t="s">
        <v>1419</v>
      </c>
      <c r="O51" t="s">
        <v>1430</v>
      </c>
      <c r="P51" t="s">
        <v>1431</v>
      </c>
      <c r="Q51" t="s">
        <v>1419</v>
      </c>
      <c r="R51" t="s">
        <v>1419</v>
      </c>
      <c r="S51" t="s">
        <v>1432</v>
      </c>
      <c r="T51" t="s">
        <v>123</v>
      </c>
      <c r="U51">
        <f>VLOOKUP(B51,自助退!C:F,4,FALSE)</f>
        <v>1000</v>
      </c>
      <c r="V51" t="str">
        <f t="shared" si="0"/>
        <v/>
      </c>
    </row>
    <row r="52" spans="1:22" ht="13.5" hidden="1" customHeight="1">
      <c r="A52" t="s">
        <v>1564</v>
      </c>
      <c r="B52" t="s">
        <v>255</v>
      </c>
      <c r="C52" t="s">
        <v>864</v>
      </c>
      <c r="D52" s="38">
        <v>260</v>
      </c>
      <c r="E52" t="s">
        <v>1571</v>
      </c>
      <c r="F52" t="s">
        <v>1572</v>
      </c>
      <c r="G52" t="s">
        <v>1573</v>
      </c>
      <c r="H52" t="s">
        <v>1423</v>
      </c>
      <c r="I52" t="s">
        <v>1459</v>
      </c>
      <c r="J52" t="s">
        <v>1460</v>
      </c>
      <c r="K52" t="s">
        <v>1425</v>
      </c>
      <c r="L52" t="s">
        <v>1426</v>
      </c>
      <c r="M52" t="s">
        <v>1564</v>
      </c>
      <c r="N52" t="s">
        <v>1419</v>
      </c>
      <c r="O52" t="s">
        <v>1430</v>
      </c>
      <c r="P52" t="s">
        <v>1431</v>
      </c>
      <c r="Q52" t="s">
        <v>1419</v>
      </c>
      <c r="R52" t="s">
        <v>1419</v>
      </c>
      <c r="S52" t="s">
        <v>1432</v>
      </c>
      <c r="T52" t="s">
        <v>123</v>
      </c>
      <c r="U52">
        <f>VLOOKUP(B52,自助退!C:F,4,FALSE)</f>
        <v>260</v>
      </c>
      <c r="V52" t="str">
        <f t="shared" si="0"/>
        <v/>
      </c>
    </row>
    <row r="53" spans="1:22" ht="13.5" hidden="1" customHeight="1">
      <c r="A53" t="s">
        <v>1564</v>
      </c>
      <c r="B53" t="s">
        <v>258</v>
      </c>
      <c r="C53" t="s">
        <v>869</v>
      </c>
      <c r="D53" s="38">
        <v>181</v>
      </c>
      <c r="E53" t="s">
        <v>1574</v>
      </c>
      <c r="F53" t="s">
        <v>1575</v>
      </c>
      <c r="G53" t="s">
        <v>260</v>
      </c>
      <c r="H53" t="s">
        <v>1438</v>
      </c>
      <c r="I53" t="s">
        <v>10</v>
      </c>
      <c r="J53" t="s">
        <v>1440</v>
      </c>
      <c r="K53" t="s">
        <v>1425</v>
      </c>
      <c r="L53" t="s">
        <v>1426</v>
      </c>
      <c r="M53" t="s">
        <v>1564</v>
      </c>
      <c r="N53" t="s">
        <v>1419</v>
      </c>
      <c r="O53" t="s">
        <v>1430</v>
      </c>
      <c r="P53" t="s">
        <v>1431</v>
      </c>
      <c r="Q53" t="s">
        <v>1419</v>
      </c>
      <c r="R53" t="s">
        <v>1419</v>
      </c>
      <c r="S53" t="s">
        <v>1432</v>
      </c>
      <c r="T53" t="s">
        <v>123</v>
      </c>
      <c r="U53">
        <f>VLOOKUP(B53,自助退!C:F,4,FALSE)</f>
        <v>181</v>
      </c>
      <c r="V53" t="str">
        <f t="shared" si="0"/>
        <v/>
      </c>
    </row>
    <row r="54" spans="1:22" ht="13.5" hidden="1" customHeight="1">
      <c r="A54" t="s">
        <v>1564</v>
      </c>
      <c r="B54" t="s">
        <v>261</v>
      </c>
      <c r="C54" t="s">
        <v>871</v>
      </c>
      <c r="D54" s="38">
        <v>10</v>
      </c>
      <c r="E54" t="s">
        <v>1576</v>
      </c>
      <c r="F54" t="s">
        <v>1577</v>
      </c>
      <c r="G54" t="s">
        <v>263</v>
      </c>
      <c r="H54" t="s">
        <v>1423</v>
      </c>
      <c r="I54" t="s">
        <v>1424</v>
      </c>
      <c r="J54" t="s">
        <v>1429</v>
      </c>
      <c r="K54" t="s">
        <v>1425</v>
      </c>
      <c r="L54" t="s">
        <v>1426</v>
      </c>
      <c r="M54" t="s">
        <v>1564</v>
      </c>
      <c r="N54" t="s">
        <v>1419</v>
      </c>
      <c r="O54" t="s">
        <v>1430</v>
      </c>
      <c r="P54" t="s">
        <v>1431</v>
      </c>
      <c r="Q54" t="s">
        <v>1419</v>
      </c>
      <c r="R54" t="s">
        <v>1419</v>
      </c>
      <c r="S54" t="s">
        <v>1432</v>
      </c>
      <c r="T54" t="s">
        <v>123</v>
      </c>
      <c r="U54">
        <f>VLOOKUP(B54,自助退!C:F,4,FALSE)</f>
        <v>10</v>
      </c>
      <c r="V54" t="str">
        <f t="shared" si="0"/>
        <v/>
      </c>
    </row>
    <row r="55" spans="1:22" ht="13.5" hidden="1" customHeight="1">
      <c r="A55" t="s">
        <v>1564</v>
      </c>
      <c r="B55" t="s">
        <v>264</v>
      </c>
      <c r="C55" t="s">
        <v>873</v>
      </c>
      <c r="D55" s="38">
        <v>200</v>
      </c>
      <c r="E55" t="s">
        <v>1578</v>
      </c>
      <c r="F55" t="s">
        <v>1579</v>
      </c>
      <c r="G55" t="s">
        <v>266</v>
      </c>
      <c r="H55" t="s">
        <v>1423</v>
      </c>
      <c r="I55" t="s">
        <v>1434</v>
      </c>
      <c r="J55" t="s">
        <v>1435</v>
      </c>
      <c r="K55" t="s">
        <v>1425</v>
      </c>
      <c r="L55" t="s">
        <v>1426</v>
      </c>
      <c r="M55" t="s">
        <v>1564</v>
      </c>
      <c r="N55" t="s">
        <v>1419</v>
      </c>
      <c r="O55" t="s">
        <v>1430</v>
      </c>
      <c r="P55" t="s">
        <v>1431</v>
      </c>
      <c r="Q55" t="s">
        <v>1419</v>
      </c>
      <c r="R55" t="s">
        <v>1419</v>
      </c>
      <c r="S55" t="s">
        <v>1432</v>
      </c>
      <c r="T55" t="s">
        <v>123</v>
      </c>
      <c r="U55">
        <f>VLOOKUP(B55,自助退!C:F,4,FALSE)</f>
        <v>200</v>
      </c>
      <c r="V55" t="str">
        <f t="shared" si="0"/>
        <v/>
      </c>
    </row>
    <row r="56" spans="1:22" ht="13.5" hidden="1" customHeight="1">
      <c r="A56" t="s">
        <v>1564</v>
      </c>
      <c r="B56" t="s">
        <v>267</v>
      </c>
      <c r="C56" t="s">
        <v>875</v>
      </c>
      <c r="D56" s="38">
        <v>1683</v>
      </c>
      <c r="E56" t="s">
        <v>1580</v>
      </c>
      <c r="F56" t="s">
        <v>1579</v>
      </c>
      <c r="G56" t="s">
        <v>269</v>
      </c>
      <c r="H56" t="s">
        <v>1423</v>
      </c>
      <c r="I56" t="s">
        <v>1434</v>
      </c>
      <c r="J56" t="s">
        <v>1435</v>
      </c>
      <c r="K56" t="s">
        <v>1425</v>
      </c>
      <c r="L56" t="s">
        <v>1426</v>
      </c>
      <c r="M56" t="s">
        <v>1564</v>
      </c>
      <c r="N56" t="s">
        <v>1419</v>
      </c>
      <c r="O56" t="s">
        <v>1430</v>
      </c>
      <c r="P56" t="s">
        <v>1431</v>
      </c>
      <c r="Q56" t="s">
        <v>1419</v>
      </c>
      <c r="R56" t="s">
        <v>1419</v>
      </c>
      <c r="S56" t="s">
        <v>1432</v>
      </c>
      <c r="T56" t="s">
        <v>123</v>
      </c>
      <c r="U56">
        <f>VLOOKUP(B56,自助退!C:F,4,FALSE)</f>
        <v>1683</v>
      </c>
      <c r="V56" t="str">
        <f t="shared" si="0"/>
        <v/>
      </c>
    </row>
    <row r="57" spans="1:22" ht="13.5" hidden="1" customHeight="1">
      <c r="A57" t="s">
        <v>1564</v>
      </c>
      <c r="B57" t="s">
        <v>270</v>
      </c>
      <c r="C57" t="s">
        <v>882</v>
      </c>
      <c r="D57" s="38">
        <v>100</v>
      </c>
      <c r="E57" t="s">
        <v>1581</v>
      </c>
      <c r="F57" t="s">
        <v>1582</v>
      </c>
      <c r="G57" t="s">
        <v>272</v>
      </c>
      <c r="H57" t="s">
        <v>1438</v>
      </c>
      <c r="I57" t="s">
        <v>1489</v>
      </c>
      <c r="J57" t="s">
        <v>1491</v>
      </c>
      <c r="K57" t="s">
        <v>1425</v>
      </c>
      <c r="L57" t="s">
        <v>1426</v>
      </c>
      <c r="M57" t="s">
        <v>1564</v>
      </c>
      <c r="N57" t="s">
        <v>1419</v>
      </c>
      <c r="O57" t="s">
        <v>1430</v>
      </c>
      <c r="P57" t="s">
        <v>1431</v>
      </c>
      <c r="Q57" t="s">
        <v>1419</v>
      </c>
      <c r="R57" t="s">
        <v>1419</v>
      </c>
      <c r="S57" t="s">
        <v>1432</v>
      </c>
      <c r="T57" t="s">
        <v>123</v>
      </c>
      <c r="U57">
        <f>VLOOKUP(B57,自助退!C:F,4,FALSE)</f>
        <v>100</v>
      </c>
      <c r="V57" t="str">
        <f t="shared" si="0"/>
        <v/>
      </c>
    </row>
    <row r="58" spans="1:22" ht="13.5" hidden="1" customHeight="1">
      <c r="A58" t="s">
        <v>1564</v>
      </c>
      <c r="B58" t="s">
        <v>273</v>
      </c>
      <c r="C58" t="s">
        <v>884</v>
      </c>
      <c r="D58" s="38">
        <v>194</v>
      </c>
      <c r="E58" t="s">
        <v>1583</v>
      </c>
      <c r="F58" t="s">
        <v>1584</v>
      </c>
      <c r="G58" t="s">
        <v>275</v>
      </c>
      <c r="H58" t="s">
        <v>1438</v>
      </c>
      <c r="I58" t="s">
        <v>10</v>
      </c>
      <c r="J58" t="s">
        <v>1440</v>
      </c>
      <c r="K58" t="s">
        <v>1425</v>
      </c>
      <c r="L58" t="s">
        <v>1477</v>
      </c>
      <c r="M58" t="s">
        <v>1564</v>
      </c>
      <c r="N58" t="s">
        <v>1419</v>
      </c>
      <c r="O58" t="s">
        <v>1430</v>
      </c>
      <c r="P58" t="s">
        <v>1478</v>
      </c>
      <c r="Q58" t="s">
        <v>1419</v>
      </c>
      <c r="R58" t="s">
        <v>1419</v>
      </c>
      <c r="S58" t="s">
        <v>1479</v>
      </c>
      <c r="T58" t="s">
        <v>3722</v>
      </c>
      <c r="U58">
        <f>VLOOKUP(B58,自助退!C:F,4,FALSE)</f>
        <v>194</v>
      </c>
      <c r="V58" t="str">
        <f t="shared" si="0"/>
        <v/>
      </c>
    </row>
    <row r="59" spans="1:22" ht="13.5" hidden="1" customHeight="1">
      <c r="A59" t="s">
        <v>1564</v>
      </c>
      <c r="B59" t="s">
        <v>276</v>
      </c>
      <c r="C59" t="s">
        <v>886</v>
      </c>
      <c r="D59" s="38">
        <v>472</v>
      </c>
      <c r="E59" t="s">
        <v>1585</v>
      </c>
      <c r="F59" t="s">
        <v>1575</v>
      </c>
      <c r="G59" t="s">
        <v>260</v>
      </c>
      <c r="H59" t="s">
        <v>1438</v>
      </c>
      <c r="I59" t="s">
        <v>10</v>
      </c>
      <c r="J59" t="s">
        <v>1440</v>
      </c>
      <c r="K59" t="s">
        <v>1425</v>
      </c>
      <c r="L59" t="s">
        <v>1426</v>
      </c>
      <c r="M59" t="s">
        <v>1564</v>
      </c>
      <c r="N59" t="s">
        <v>1419</v>
      </c>
      <c r="O59" t="s">
        <v>1430</v>
      </c>
      <c r="P59" t="s">
        <v>1431</v>
      </c>
      <c r="Q59" t="s">
        <v>1419</v>
      </c>
      <c r="R59" t="s">
        <v>1419</v>
      </c>
      <c r="S59" t="s">
        <v>1432</v>
      </c>
      <c r="T59" t="s">
        <v>123</v>
      </c>
      <c r="U59">
        <f>VLOOKUP(B59,自助退!C:F,4,FALSE)</f>
        <v>472</v>
      </c>
      <c r="V59" t="str">
        <f t="shared" si="0"/>
        <v/>
      </c>
    </row>
    <row r="60" spans="1:22" ht="13.5" hidden="1" customHeight="1">
      <c r="A60" t="s">
        <v>1564</v>
      </c>
      <c r="B60" t="s">
        <v>277</v>
      </c>
      <c r="C60" t="s">
        <v>888</v>
      </c>
      <c r="D60" s="38">
        <v>738</v>
      </c>
      <c r="E60" t="s">
        <v>1586</v>
      </c>
      <c r="F60" t="s">
        <v>1587</v>
      </c>
      <c r="G60" t="s">
        <v>1588</v>
      </c>
      <c r="H60" t="s">
        <v>1438</v>
      </c>
      <c r="I60" t="s">
        <v>10</v>
      </c>
      <c r="J60" t="s">
        <v>1440</v>
      </c>
      <c r="K60" t="s">
        <v>1425</v>
      </c>
      <c r="L60" t="s">
        <v>1426</v>
      </c>
      <c r="M60" t="s">
        <v>1564</v>
      </c>
      <c r="N60" t="s">
        <v>1419</v>
      </c>
      <c r="O60" t="s">
        <v>1430</v>
      </c>
      <c r="P60" t="s">
        <v>1431</v>
      </c>
      <c r="Q60" t="s">
        <v>1419</v>
      </c>
      <c r="R60" t="s">
        <v>1419</v>
      </c>
      <c r="S60" t="s">
        <v>1432</v>
      </c>
      <c r="T60" t="s">
        <v>123</v>
      </c>
      <c r="U60">
        <f>VLOOKUP(B60,自助退!C:F,4,FALSE)</f>
        <v>738</v>
      </c>
      <c r="V60" t="str">
        <f t="shared" si="0"/>
        <v/>
      </c>
    </row>
    <row r="61" spans="1:22" ht="13.5" hidden="1" customHeight="1">
      <c r="A61" t="s">
        <v>1564</v>
      </c>
      <c r="B61" t="s">
        <v>280</v>
      </c>
      <c r="C61" t="s">
        <v>890</v>
      </c>
      <c r="D61" s="38">
        <v>189</v>
      </c>
      <c r="E61" t="s">
        <v>1589</v>
      </c>
      <c r="F61" t="s">
        <v>1590</v>
      </c>
      <c r="G61" t="s">
        <v>1591</v>
      </c>
      <c r="H61" t="s">
        <v>1438</v>
      </c>
      <c r="I61" t="s">
        <v>10</v>
      </c>
      <c r="J61" t="s">
        <v>1440</v>
      </c>
      <c r="K61" t="s">
        <v>1425</v>
      </c>
      <c r="L61" t="s">
        <v>1426</v>
      </c>
      <c r="M61" t="s">
        <v>1564</v>
      </c>
      <c r="N61" t="s">
        <v>1419</v>
      </c>
      <c r="O61" t="s">
        <v>1430</v>
      </c>
      <c r="P61" t="s">
        <v>1431</v>
      </c>
      <c r="Q61" t="s">
        <v>1419</v>
      </c>
      <c r="R61" t="s">
        <v>1419</v>
      </c>
      <c r="S61" t="s">
        <v>1432</v>
      </c>
      <c r="T61" t="s">
        <v>123</v>
      </c>
      <c r="U61">
        <f>VLOOKUP(B61,自助退!C:F,4,FALSE)</f>
        <v>189</v>
      </c>
      <c r="V61" t="str">
        <f t="shared" si="0"/>
        <v/>
      </c>
    </row>
    <row r="62" spans="1:22" ht="13.5" hidden="1" customHeight="1">
      <c r="A62" t="s">
        <v>1564</v>
      </c>
      <c r="B62" t="s">
        <v>283</v>
      </c>
      <c r="C62" t="s">
        <v>892</v>
      </c>
      <c r="D62" s="38">
        <v>460</v>
      </c>
      <c r="E62" t="s">
        <v>1592</v>
      </c>
      <c r="F62" t="s">
        <v>1593</v>
      </c>
      <c r="G62" t="s">
        <v>285</v>
      </c>
      <c r="H62" t="s">
        <v>1423</v>
      </c>
      <c r="I62" t="s">
        <v>1501</v>
      </c>
      <c r="J62" t="s">
        <v>1502</v>
      </c>
      <c r="K62" t="s">
        <v>1425</v>
      </c>
      <c r="L62" t="s">
        <v>1426</v>
      </c>
      <c r="M62" t="s">
        <v>1564</v>
      </c>
      <c r="N62" t="s">
        <v>1419</v>
      </c>
      <c r="O62" t="s">
        <v>1430</v>
      </c>
      <c r="P62" t="s">
        <v>1431</v>
      </c>
      <c r="Q62" t="s">
        <v>1419</v>
      </c>
      <c r="R62" t="s">
        <v>1419</v>
      </c>
      <c r="S62" t="s">
        <v>1432</v>
      </c>
      <c r="T62" t="s">
        <v>123</v>
      </c>
      <c r="U62">
        <f>VLOOKUP(B62,自助退!C:F,4,FALSE)</f>
        <v>460</v>
      </c>
      <c r="V62" t="str">
        <f t="shared" si="0"/>
        <v/>
      </c>
    </row>
    <row r="63" spans="1:22" ht="13.5" hidden="1" customHeight="1">
      <c r="A63" t="s">
        <v>1564</v>
      </c>
      <c r="B63" t="s">
        <v>286</v>
      </c>
      <c r="C63" t="s">
        <v>894</v>
      </c>
      <c r="D63" s="38">
        <v>100</v>
      </c>
      <c r="E63" t="s">
        <v>1594</v>
      </c>
      <c r="F63" t="s">
        <v>1595</v>
      </c>
      <c r="G63" t="s">
        <v>288</v>
      </c>
      <c r="H63" t="s">
        <v>1423</v>
      </c>
      <c r="I63" t="s">
        <v>1455</v>
      </c>
      <c r="J63" t="s">
        <v>1456</v>
      </c>
      <c r="K63" t="s">
        <v>1425</v>
      </c>
      <c r="L63" t="s">
        <v>3723</v>
      </c>
      <c r="M63" t="s">
        <v>1564</v>
      </c>
      <c r="N63" t="s">
        <v>1419</v>
      </c>
      <c r="O63" t="s">
        <v>1430</v>
      </c>
      <c r="P63" t="s">
        <v>1431</v>
      </c>
      <c r="Q63" t="s">
        <v>1419</v>
      </c>
      <c r="R63" t="s">
        <v>1419</v>
      </c>
      <c r="S63" t="s">
        <v>1432</v>
      </c>
      <c r="T63" t="s">
        <v>123</v>
      </c>
      <c r="U63">
        <f>VLOOKUP(B63,自助退!C:F,4,FALSE)</f>
        <v>100</v>
      </c>
      <c r="V63" t="str">
        <f t="shared" si="0"/>
        <v/>
      </c>
    </row>
    <row r="64" spans="1:22" ht="13.5" hidden="1" customHeight="1">
      <c r="A64" t="s">
        <v>1564</v>
      </c>
      <c r="B64" t="s">
        <v>289</v>
      </c>
      <c r="C64" t="s">
        <v>896</v>
      </c>
      <c r="D64" s="38">
        <v>12</v>
      </c>
      <c r="E64" t="s">
        <v>1596</v>
      </c>
      <c r="F64" t="s">
        <v>1597</v>
      </c>
      <c r="G64" t="s">
        <v>107</v>
      </c>
      <c r="H64" t="s">
        <v>1438</v>
      </c>
      <c r="I64" t="s">
        <v>10</v>
      </c>
      <c r="J64" t="s">
        <v>1440</v>
      </c>
      <c r="K64" t="s">
        <v>1425</v>
      </c>
      <c r="L64" t="s">
        <v>1426</v>
      </c>
      <c r="M64" t="s">
        <v>1564</v>
      </c>
      <c r="N64" t="s">
        <v>1419</v>
      </c>
      <c r="O64" t="s">
        <v>1430</v>
      </c>
      <c r="P64" t="s">
        <v>1431</v>
      </c>
      <c r="Q64" t="s">
        <v>1419</v>
      </c>
      <c r="R64" t="s">
        <v>1419</v>
      </c>
      <c r="S64" t="s">
        <v>1432</v>
      </c>
      <c r="T64" t="s">
        <v>123</v>
      </c>
      <c r="U64">
        <f>VLOOKUP(B64,自助退!C:F,4,FALSE)</f>
        <v>12</v>
      </c>
      <c r="V64" t="str">
        <f t="shared" si="0"/>
        <v/>
      </c>
    </row>
    <row r="65" spans="1:22" ht="13.5" hidden="1" customHeight="1">
      <c r="A65" t="s">
        <v>1564</v>
      </c>
      <c r="B65" t="s">
        <v>290</v>
      </c>
      <c r="C65" t="s">
        <v>898</v>
      </c>
      <c r="D65" s="38">
        <v>192</v>
      </c>
      <c r="E65" t="s">
        <v>1598</v>
      </c>
      <c r="F65" t="s">
        <v>1599</v>
      </c>
      <c r="G65" t="s">
        <v>292</v>
      </c>
      <c r="H65" t="s">
        <v>1600</v>
      </c>
      <c r="I65" t="s">
        <v>1601</v>
      </c>
      <c r="J65" t="s">
        <v>1602</v>
      </c>
      <c r="K65" t="s">
        <v>1425</v>
      </c>
      <c r="L65" t="s">
        <v>1426</v>
      </c>
      <c r="M65" t="s">
        <v>1564</v>
      </c>
      <c r="N65" t="s">
        <v>1419</v>
      </c>
      <c r="O65" t="s">
        <v>1430</v>
      </c>
      <c r="P65" t="s">
        <v>1431</v>
      </c>
      <c r="Q65" t="s">
        <v>1419</v>
      </c>
      <c r="R65" t="s">
        <v>1419</v>
      </c>
      <c r="S65" t="s">
        <v>1432</v>
      </c>
      <c r="T65" t="s">
        <v>123</v>
      </c>
      <c r="U65">
        <f>VLOOKUP(B65,自助退!C:F,4,FALSE)</f>
        <v>192</v>
      </c>
      <c r="V65" t="str">
        <f t="shared" si="0"/>
        <v/>
      </c>
    </row>
    <row r="66" spans="1:22" ht="13.5" hidden="1" customHeight="1">
      <c r="A66" t="s">
        <v>1564</v>
      </c>
      <c r="B66" t="s">
        <v>293</v>
      </c>
      <c r="C66" t="s">
        <v>900</v>
      </c>
      <c r="D66" s="38">
        <v>1427</v>
      </c>
      <c r="E66" t="s">
        <v>1603</v>
      </c>
      <c r="F66" t="s">
        <v>1604</v>
      </c>
      <c r="G66" t="s">
        <v>295</v>
      </c>
      <c r="H66" t="s">
        <v>1423</v>
      </c>
      <c r="I66" t="s">
        <v>1501</v>
      </c>
      <c r="J66" t="s">
        <v>1502</v>
      </c>
      <c r="K66" t="s">
        <v>1425</v>
      </c>
      <c r="L66" t="s">
        <v>1426</v>
      </c>
      <c r="M66" t="s">
        <v>1564</v>
      </c>
      <c r="N66" t="s">
        <v>1419</v>
      </c>
      <c r="O66" t="s">
        <v>1430</v>
      </c>
      <c r="P66" t="s">
        <v>1431</v>
      </c>
      <c r="Q66" t="s">
        <v>1419</v>
      </c>
      <c r="R66" t="s">
        <v>1419</v>
      </c>
      <c r="S66" t="s">
        <v>1432</v>
      </c>
      <c r="T66" t="s">
        <v>123</v>
      </c>
      <c r="U66">
        <f>VLOOKUP(B66,自助退!C:F,4,FALSE)</f>
        <v>1427</v>
      </c>
      <c r="V66" t="str">
        <f t="shared" si="0"/>
        <v/>
      </c>
    </row>
    <row r="67" spans="1:22" ht="13.5" hidden="1" customHeight="1">
      <c r="A67" t="s">
        <v>1564</v>
      </c>
      <c r="B67" t="s">
        <v>296</v>
      </c>
      <c r="C67" t="s">
        <v>902</v>
      </c>
      <c r="D67" s="38">
        <v>3922</v>
      </c>
      <c r="E67" t="s">
        <v>1605</v>
      </c>
      <c r="F67" t="s">
        <v>1606</v>
      </c>
      <c r="G67" t="s">
        <v>298</v>
      </c>
      <c r="H67" t="s">
        <v>1423</v>
      </c>
      <c r="I67" t="s">
        <v>1471</v>
      </c>
      <c r="J67" t="s">
        <v>1472</v>
      </c>
      <c r="K67" t="s">
        <v>1425</v>
      </c>
      <c r="L67" t="s">
        <v>1426</v>
      </c>
      <c r="M67" t="s">
        <v>1564</v>
      </c>
      <c r="N67" t="s">
        <v>1419</v>
      </c>
      <c r="O67" t="s">
        <v>1430</v>
      </c>
      <c r="P67" t="s">
        <v>1431</v>
      </c>
      <c r="Q67" t="s">
        <v>1419</v>
      </c>
      <c r="R67" t="s">
        <v>1419</v>
      </c>
      <c r="S67" t="s">
        <v>1432</v>
      </c>
      <c r="T67" t="s">
        <v>123</v>
      </c>
      <c r="U67">
        <f>VLOOKUP(B67,自助退!C:F,4,FALSE)</f>
        <v>3922</v>
      </c>
      <c r="V67" t="str">
        <f t="shared" ref="V67:V130" si="1">IF(U67=D67,"",1)</f>
        <v/>
      </c>
    </row>
    <row r="68" spans="1:22" ht="13.5" hidden="1" customHeight="1">
      <c r="A68" t="s">
        <v>1564</v>
      </c>
      <c r="B68" t="s">
        <v>299</v>
      </c>
      <c r="C68" t="s">
        <v>904</v>
      </c>
      <c r="D68" s="38">
        <v>179</v>
      </c>
      <c r="E68" t="s">
        <v>1607</v>
      </c>
      <c r="F68" t="s">
        <v>1608</v>
      </c>
      <c r="G68" t="s">
        <v>301</v>
      </c>
      <c r="H68" t="s">
        <v>1438</v>
      </c>
      <c r="I68" t="s">
        <v>10</v>
      </c>
      <c r="J68" t="s">
        <v>1440</v>
      </c>
      <c r="K68" t="s">
        <v>1425</v>
      </c>
      <c r="L68" t="s">
        <v>1426</v>
      </c>
      <c r="M68" t="s">
        <v>1564</v>
      </c>
      <c r="N68" t="s">
        <v>1419</v>
      </c>
      <c r="O68" t="s">
        <v>1430</v>
      </c>
      <c r="P68" t="s">
        <v>1431</v>
      </c>
      <c r="Q68" t="s">
        <v>1419</v>
      </c>
      <c r="R68" t="s">
        <v>1419</v>
      </c>
      <c r="S68" t="s">
        <v>1432</v>
      </c>
      <c r="T68" t="s">
        <v>123</v>
      </c>
      <c r="U68">
        <f>VLOOKUP(B68,自助退!C:F,4,FALSE)</f>
        <v>179</v>
      </c>
      <c r="V68" t="str">
        <f t="shared" si="1"/>
        <v/>
      </c>
    </row>
    <row r="69" spans="1:22" ht="13.5" hidden="1" customHeight="1">
      <c r="A69" t="s">
        <v>1564</v>
      </c>
      <c r="B69" t="s">
        <v>302</v>
      </c>
      <c r="C69" t="s">
        <v>906</v>
      </c>
      <c r="D69" s="38">
        <v>1000</v>
      </c>
      <c r="E69" t="s">
        <v>1609</v>
      </c>
      <c r="F69" t="s">
        <v>1610</v>
      </c>
      <c r="G69" t="s">
        <v>304</v>
      </c>
      <c r="H69" t="s">
        <v>1423</v>
      </c>
      <c r="I69" t="s">
        <v>1459</v>
      </c>
      <c r="J69" t="s">
        <v>1460</v>
      </c>
      <c r="K69" t="s">
        <v>1425</v>
      </c>
      <c r="L69" t="s">
        <v>1426</v>
      </c>
      <c r="M69" t="s">
        <v>1564</v>
      </c>
      <c r="N69" t="s">
        <v>1419</v>
      </c>
      <c r="O69" t="s">
        <v>1430</v>
      </c>
      <c r="P69" t="s">
        <v>1431</v>
      </c>
      <c r="Q69" t="s">
        <v>1419</v>
      </c>
      <c r="R69" t="s">
        <v>1419</v>
      </c>
      <c r="S69" t="s">
        <v>1432</v>
      </c>
      <c r="T69" t="s">
        <v>123</v>
      </c>
      <c r="U69">
        <f>VLOOKUP(B69,自助退!C:F,4,FALSE)</f>
        <v>1000</v>
      </c>
      <c r="V69" t="str">
        <f t="shared" si="1"/>
        <v/>
      </c>
    </row>
    <row r="70" spans="1:22" ht="13.5" hidden="1" customHeight="1">
      <c r="A70" t="s">
        <v>1564</v>
      </c>
      <c r="B70" t="s">
        <v>305</v>
      </c>
      <c r="C70" t="s">
        <v>908</v>
      </c>
      <c r="D70" s="38">
        <v>670</v>
      </c>
      <c r="E70" t="s">
        <v>1611</v>
      </c>
      <c r="F70" t="s">
        <v>1612</v>
      </c>
      <c r="G70" t="s">
        <v>307</v>
      </c>
      <c r="H70" t="s">
        <v>1423</v>
      </c>
      <c r="I70" t="s">
        <v>1471</v>
      </c>
      <c r="J70" t="s">
        <v>1472</v>
      </c>
      <c r="K70" t="s">
        <v>1425</v>
      </c>
      <c r="L70" t="s">
        <v>1426</v>
      </c>
      <c r="M70" t="s">
        <v>1564</v>
      </c>
      <c r="N70" t="s">
        <v>1419</v>
      </c>
      <c r="O70" t="s">
        <v>1430</v>
      </c>
      <c r="P70" t="s">
        <v>1431</v>
      </c>
      <c r="Q70" t="s">
        <v>1419</v>
      </c>
      <c r="R70" t="s">
        <v>1419</v>
      </c>
      <c r="S70" t="s">
        <v>1432</v>
      </c>
      <c r="T70" t="s">
        <v>123</v>
      </c>
      <c r="U70">
        <f>VLOOKUP(B70,自助退!C:F,4,FALSE)</f>
        <v>670</v>
      </c>
      <c r="V70" t="str">
        <f t="shared" si="1"/>
        <v/>
      </c>
    </row>
    <row r="71" spans="1:22" ht="13.5" hidden="1" customHeight="1">
      <c r="A71" t="s">
        <v>1564</v>
      </c>
      <c r="B71" t="s">
        <v>308</v>
      </c>
      <c r="C71" t="s">
        <v>910</v>
      </c>
      <c r="D71" s="38">
        <v>68</v>
      </c>
      <c r="E71" t="s">
        <v>1613</v>
      </c>
      <c r="F71" t="s">
        <v>1614</v>
      </c>
      <c r="G71" t="s">
        <v>310</v>
      </c>
      <c r="H71" t="s">
        <v>1423</v>
      </c>
      <c r="I71" t="s">
        <v>1501</v>
      </c>
      <c r="J71" t="s">
        <v>1502</v>
      </c>
      <c r="K71" t="s">
        <v>1425</v>
      </c>
      <c r="L71" t="s">
        <v>1477</v>
      </c>
      <c r="M71" t="s">
        <v>1564</v>
      </c>
      <c r="N71" t="s">
        <v>1419</v>
      </c>
      <c r="O71" t="s">
        <v>1430</v>
      </c>
      <c r="P71" t="s">
        <v>1478</v>
      </c>
      <c r="Q71" t="s">
        <v>1419</v>
      </c>
      <c r="R71" t="s">
        <v>1419</v>
      </c>
      <c r="S71" t="s">
        <v>1479</v>
      </c>
      <c r="T71" t="s">
        <v>3724</v>
      </c>
      <c r="U71">
        <f>VLOOKUP(B71,自助退!C:F,4,FALSE)</f>
        <v>68</v>
      </c>
      <c r="V71" t="str">
        <f t="shared" si="1"/>
        <v/>
      </c>
    </row>
    <row r="72" spans="1:22" ht="13.5" hidden="1" customHeight="1">
      <c r="A72" t="s">
        <v>1564</v>
      </c>
      <c r="B72" t="s">
        <v>311</v>
      </c>
      <c r="C72" t="s">
        <v>917</v>
      </c>
      <c r="D72" s="38">
        <v>870</v>
      </c>
      <c r="E72" t="s">
        <v>1615</v>
      </c>
      <c r="F72" t="s">
        <v>1616</v>
      </c>
      <c r="G72" t="s">
        <v>1617</v>
      </c>
      <c r="H72" t="s">
        <v>1555</v>
      </c>
      <c r="I72" t="s">
        <v>1556</v>
      </c>
      <c r="J72" t="s">
        <v>1558</v>
      </c>
      <c r="K72" t="s">
        <v>1425</v>
      </c>
      <c r="L72" t="s">
        <v>1426</v>
      </c>
      <c r="M72" t="s">
        <v>1564</v>
      </c>
      <c r="N72" t="s">
        <v>1419</v>
      </c>
      <c r="O72" t="s">
        <v>1430</v>
      </c>
      <c r="P72" t="s">
        <v>1431</v>
      </c>
      <c r="Q72" t="s">
        <v>1419</v>
      </c>
      <c r="R72" t="s">
        <v>1419</v>
      </c>
      <c r="S72" t="s">
        <v>1432</v>
      </c>
      <c r="T72" t="s">
        <v>123</v>
      </c>
      <c r="U72">
        <f>VLOOKUP(B72,自助退!C:F,4,FALSE)</f>
        <v>870</v>
      </c>
      <c r="V72" t="str">
        <f t="shared" si="1"/>
        <v/>
      </c>
    </row>
    <row r="73" spans="1:22" ht="13.5" hidden="1" customHeight="1">
      <c r="A73" t="s">
        <v>1564</v>
      </c>
      <c r="B73" t="s">
        <v>314</v>
      </c>
      <c r="C73" t="s">
        <v>919</v>
      </c>
      <c r="D73" s="38">
        <v>123</v>
      </c>
      <c r="E73" t="s">
        <v>1618</v>
      </c>
      <c r="F73" t="s">
        <v>1619</v>
      </c>
      <c r="G73" t="s">
        <v>316</v>
      </c>
      <c r="H73" t="s">
        <v>1423</v>
      </c>
      <c r="I73" t="s">
        <v>1459</v>
      </c>
      <c r="J73" t="s">
        <v>1460</v>
      </c>
      <c r="K73" t="s">
        <v>1425</v>
      </c>
      <c r="L73" t="s">
        <v>1477</v>
      </c>
      <c r="M73" t="s">
        <v>1564</v>
      </c>
      <c r="N73" t="s">
        <v>1419</v>
      </c>
      <c r="O73" t="s">
        <v>1430</v>
      </c>
      <c r="P73" t="s">
        <v>1478</v>
      </c>
      <c r="Q73" t="s">
        <v>1419</v>
      </c>
      <c r="R73" t="s">
        <v>1419</v>
      </c>
      <c r="S73" t="s">
        <v>1479</v>
      </c>
      <c r="T73" t="s">
        <v>3725</v>
      </c>
      <c r="U73">
        <f>VLOOKUP(B73,自助退!C:F,4,FALSE)</f>
        <v>123</v>
      </c>
      <c r="V73" t="str">
        <f t="shared" si="1"/>
        <v/>
      </c>
    </row>
    <row r="74" spans="1:22" ht="13.5" hidden="1" customHeight="1">
      <c r="A74" t="s">
        <v>1564</v>
      </c>
      <c r="B74" t="s">
        <v>317</v>
      </c>
      <c r="C74" t="s">
        <v>921</v>
      </c>
      <c r="D74" s="38">
        <v>300</v>
      </c>
      <c r="E74" t="s">
        <v>1620</v>
      </c>
      <c r="F74" t="s">
        <v>1621</v>
      </c>
      <c r="G74" t="s">
        <v>319</v>
      </c>
      <c r="H74" t="s">
        <v>1423</v>
      </c>
      <c r="I74" t="s">
        <v>1501</v>
      </c>
      <c r="J74" t="s">
        <v>1502</v>
      </c>
      <c r="K74" t="s">
        <v>1425</v>
      </c>
      <c r="L74" t="s">
        <v>1426</v>
      </c>
      <c r="M74" t="s">
        <v>1564</v>
      </c>
      <c r="N74" t="s">
        <v>1419</v>
      </c>
      <c r="O74" t="s">
        <v>1430</v>
      </c>
      <c r="P74" t="s">
        <v>1431</v>
      </c>
      <c r="Q74" t="s">
        <v>1419</v>
      </c>
      <c r="R74" t="s">
        <v>1419</v>
      </c>
      <c r="S74" t="s">
        <v>1432</v>
      </c>
      <c r="T74" t="s">
        <v>123</v>
      </c>
      <c r="U74">
        <f>VLOOKUP(B74,自助退!C:F,4,FALSE)</f>
        <v>300</v>
      </c>
      <c r="V74" t="str">
        <f t="shared" si="1"/>
        <v/>
      </c>
    </row>
    <row r="75" spans="1:22" ht="13.5" hidden="1" customHeight="1">
      <c r="A75" t="s">
        <v>1564</v>
      </c>
      <c r="B75" t="s">
        <v>320</v>
      </c>
      <c r="C75" t="s">
        <v>923</v>
      </c>
      <c r="D75" s="38">
        <v>4300</v>
      </c>
      <c r="E75" t="s">
        <v>1622</v>
      </c>
      <c r="F75" t="s">
        <v>1623</v>
      </c>
      <c r="G75" t="s">
        <v>322</v>
      </c>
      <c r="H75" t="s">
        <v>1423</v>
      </c>
      <c r="I75" t="s">
        <v>1501</v>
      </c>
      <c r="J75" t="s">
        <v>1502</v>
      </c>
      <c r="K75" t="s">
        <v>1425</v>
      </c>
      <c r="L75" t="s">
        <v>1426</v>
      </c>
      <c r="M75" t="s">
        <v>1564</v>
      </c>
      <c r="N75" t="s">
        <v>1419</v>
      </c>
      <c r="O75" t="s">
        <v>1430</v>
      </c>
      <c r="P75" t="s">
        <v>1431</v>
      </c>
      <c r="Q75" t="s">
        <v>1419</v>
      </c>
      <c r="R75" t="s">
        <v>1419</v>
      </c>
      <c r="S75" t="s">
        <v>1432</v>
      </c>
      <c r="T75" t="s">
        <v>123</v>
      </c>
      <c r="U75">
        <f>VLOOKUP(B75,自助退!C:F,4,FALSE)</f>
        <v>4300</v>
      </c>
      <c r="V75" t="str">
        <f t="shared" si="1"/>
        <v/>
      </c>
    </row>
    <row r="76" spans="1:22" ht="13.5" hidden="1" customHeight="1">
      <c r="A76" t="s">
        <v>1564</v>
      </c>
      <c r="B76" t="s">
        <v>323</v>
      </c>
      <c r="C76" t="s">
        <v>925</v>
      </c>
      <c r="D76" s="38">
        <v>500</v>
      </c>
      <c r="E76" t="s">
        <v>1624</v>
      </c>
      <c r="F76" t="s">
        <v>1625</v>
      </c>
      <c r="G76" t="s">
        <v>325</v>
      </c>
      <c r="H76" t="s">
        <v>1555</v>
      </c>
      <c r="I76" t="s">
        <v>1567</v>
      </c>
      <c r="J76" t="s">
        <v>1568</v>
      </c>
      <c r="K76" t="s">
        <v>1425</v>
      </c>
      <c r="L76" t="s">
        <v>1426</v>
      </c>
      <c r="M76" t="s">
        <v>1564</v>
      </c>
      <c r="N76" t="s">
        <v>1419</v>
      </c>
      <c r="O76" t="s">
        <v>1430</v>
      </c>
      <c r="P76" t="s">
        <v>1431</v>
      </c>
      <c r="Q76" t="s">
        <v>1419</v>
      </c>
      <c r="R76" t="s">
        <v>1419</v>
      </c>
      <c r="S76" t="s">
        <v>1432</v>
      </c>
      <c r="T76" t="s">
        <v>123</v>
      </c>
      <c r="U76">
        <f>VLOOKUP(B76,自助退!C:F,4,FALSE)</f>
        <v>500</v>
      </c>
      <c r="V76" t="str">
        <f t="shared" si="1"/>
        <v/>
      </c>
    </row>
    <row r="77" spans="1:22" ht="13.5" hidden="1" customHeight="1">
      <c r="A77" t="s">
        <v>1564</v>
      </c>
      <c r="B77" t="s">
        <v>326</v>
      </c>
      <c r="C77" t="s">
        <v>930</v>
      </c>
      <c r="D77" s="38">
        <v>1897</v>
      </c>
      <c r="E77" t="s">
        <v>1626</v>
      </c>
      <c r="F77" t="s">
        <v>1627</v>
      </c>
      <c r="G77" t="s">
        <v>328</v>
      </c>
      <c r="H77" t="s">
        <v>1423</v>
      </c>
      <c r="I77" t="s">
        <v>1455</v>
      </c>
      <c r="J77" t="s">
        <v>1456</v>
      </c>
      <c r="K77" t="s">
        <v>1425</v>
      </c>
      <c r="L77" t="s">
        <v>1426</v>
      </c>
      <c r="M77" t="s">
        <v>1564</v>
      </c>
      <c r="N77" t="s">
        <v>1419</v>
      </c>
      <c r="O77" t="s">
        <v>1430</v>
      </c>
      <c r="P77" t="s">
        <v>1431</v>
      </c>
      <c r="Q77" t="s">
        <v>1419</v>
      </c>
      <c r="R77" t="s">
        <v>1419</v>
      </c>
      <c r="S77" t="s">
        <v>1432</v>
      </c>
      <c r="T77" t="s">
        <v>123</v>
      </c>
      <c r="U77">
        <f>VLOOKUP(B77,自助退!C:F,4,FALSE)</f>
        <v>1897</v>
      </c>
      <c r="V77" t="str">
        <f t="shared" si="1"/>
        <v/>
      </c>
    </row>
    <row r="78" spans="1:22" ht="13.5" hidden="1" customHeight="1">
      <c r="A78" t="s">
        <v>1564</v>
      </c>
      <c r="B78" t="s">
        <v>329</v>
      </c>
      <c r="C78" t="s">
        <v>932</v>
      </c>
      <c r="D78" s="38">
        <v>91</v>
      </c>
      <c r="E78" t="s">
        <v>1628</v>
      </c>
      <c r="F78" t="s">
        <v>1629</v>
      </c>
      <c r="G78" t="s">
        <v>331</v>
      </c>
      <c r="H78" t="s">
        <v>1438</v>
      </c>
      <c r="I78" t="s">
        <v>10</v>
      </c>
      <c r="J78" t="s">
        <v>1440</v>
      </c>
      <c r="K78" t="s">
        <v>1425</v>
      </c>
      <c r="L78" t="s">
        <v>1426</v>
      </c>
      <c r="M78" t="s">
        <v>1564</v>
      </c>
      <c r="N78" t="s">
        <v>1419</v>
      </c>
      <c r="O78" t="s">
        <v>1430</v>
      </c>
      <c r="P78" t="s">
        <v>1431</v>
      </c>
      <c r="Q78" t="s">
        <v>1419</v>
      </c>
      <c r="R78" t="s">
        <v>1419</v>
      </c>
      <c r="S78" t="s">
        <v>1432</v>
      </c>
      <c r="T78" t="s">
        <v>123</v>
      </c>
      <c r="U78">
        <f>VLOOKUP(B78,自助退!C:F,4,FALSE)</f>
        <v>91</v>
      </c>
      <c r="V78" t="str">
        <f t="shared" si="1"/>
        <v/>
      </c>
    </row>
    <row r="79" spans="1:22" ht="13.5" hidden="1" customHeight="1">
      <c r="A79" t="s">
        <v>1564</v>
      </c>
      <c r="B79" t="s">
        <v>332</v>
      </c>
      <c r="C79" t="s">
        <v>934</v>
      </c>
      <c r="D79" s="38">
        <v>490</v>
      </c>
      <c r="E79" t="s">
        <v>1630</v>
      </c>
      <c r="F79" t="s">
        <v>1631</v>
      </c>
      <c r="G79" t="s">
        <v>334</v>
      </c>
      <c r="H79" t="s">
        <v>1423</v>
      </c>
      <c r="I79" t="s">
        <v>1455</v>
      </c>
      <c r="J79" t="s">
        <v>1456</v>
      </c>
      <c r="K79" t="s">
        <v>1425</v>
      </c>
      <c r="L79" t="s">
        <v>1426</v>
      </c>
      <c r="M79" t="s">
        <v>1564</v>
      </c>
      <c r="N79" t="s">
        <v>1419</v>
      </c>
      <c r="O79" t="s">
        <v>1430</v>
      </c>
      <c r="P79" t="s">
        <v>1431</v>
      </c>
      <c r="Q79" t="s">
        <v>1419</v>
      </c>
      <c r="R79" t="s">
        <v>1419</v>
      </c>
      <c r="S79" t="s">
        <v>1432</v>
      </c>
      <c r="T79" t="s">
        <v>123</v>
      </c>
      <c r="U79">
        <f>VLOOKUP(B79,自助退!C:F,4,FALSE)</f>
        <v>490</v>
      </c>
      <c r="V79" t="str">
        <f t="shared" si="1"/>
        <v/>
      </c>
    </row>
    <row r="80" spans="1:22" ht="13.5" hidden="1" customHeight="1">
      <c r="A80" t="s">
        <v>1564</v>
      </c>
      <c r="B80" t="s">
        <v>335</v>
      </c>
      <c r="C80" t="s">
        <v>936</v>
      </c>
      <c r="D80" s="38">
        <v>1355</v>
      </c>
      <c r="E80" t="s">
        <v>1632</v>
      </c>
      <c r="F80" t="s">
        <v>1633</v>
      </c>
      <c r="G80" t="s">
        <v>337</v>
      </c>
      <c r="H80" t="s">
        <v>1423</v>
      </c>
      <c r="I80" t="s">
        <v>1501</v>
      </c>
      <c r="J80" t="s">
        <v>1502</v>
      </c>
      <c r="K80" t="s">
        <v>1425</v>
      </c>
      <c r="L80" t="s">
        <v>1477</v>
      </c>
      <c r="M80" t="s">
        <v>1564</v>
      </c>
      <c r="N80" t="s">
        <v>1419</v>
      </c>
      <c r="O80" t="s">
        <v>1430</v>
      </c>
      <c r="P80" t="s">
        <v>1478</v>
      </c>
      <c r="Q80" t="s">
        <v>1419</v>
      </c>
      <c r="R80" t="s">
        <v>1419</v>
      </c>
      <c r="S80" t="s">
        <v>1479</v>
      </c>
      <c r="T80" t="s">
        <v>3719</v>
      </c>
      <c r="U80">
        <f>VLOOKUP(B80,自助退!C:F,4,FALSE)</f>
        <v>1355</v>
      </c>
      <c r="V80" t="str">
        <f t="shared" si="1"/>
        <v/>
      </c>
    </row>
    <row r="81" spans="1:22" ht="13.5" hidden="1" customHeight="1">
      <c r="A81" t="s">
        <v>1564</v>
      </c>
      <c r="B81" t="s">
        <v>338</v>
      </c>
      <c r="C81" t="s">
        <v>938</v>
      </c>
      <c r="D81" s="38">
        <v>92</v>
      </c>
      <c r="E81" t="s">
        <v>1634</v>
      </c>
      <c r="F81" t="s">
        <v>1635</v>
      </c>
      <c r="G81" t="s">
        <v>1636</v>
      </c>
      <c r="H81" t="s">
        <v>1438</v>
      </c>
      <c r="I81" t="s">
        <v>1489</v>
      </c>
      <c r="J81" t="s">
        <v>1491</v>
      </c>
      <c r="K81" t="s">
        <v>1425</v>
      </c>
      <c r="L81" t="s">
        <v>1426</v>
      </c>
      <c r="M81" t="s">
        <v>1564</v>
      </c>
      <c r="N81" t="s">
        <v>1419</v>
      </c>
      <c r="O81" t="s">
        <v>1430</v>
      </c>
      <c r="P81" t="s">
        <v>1431</v>
      </c>
      <c r="Q81" t="s">
        <v>1419</v>
      </c>
      <c r="R81" t="s">
        <v>1419</v>
      </c>
      <c r="S81" t="s">
        <v>1432</v>
      </c>
      <c r="T81" t="s">
        <v>123</v>
      </c>
      <c r="U81">
        <f>VLOOKUP(B81,自助退!C:F,4,FALSE)</f>
        <v>92</v>
      </c>
      <c r="V81" t="str">
        <f t="shared" si="1"/>
        <v/>
      </c>
    </row>
    <row r="82" spans="1:22" ht="13.5" hidden="1" customHeight="1">
      <c r="A82" t="s">
        <v>1564</v>
      </c>
      <c r="B82" t="s">
        <v>341</v>
      </c>
      <c r="C82" t="s">
        <v>940</v>
      </c>
      <c r="D82" s="38">
        <v>676</v>
      </c>
      <c r="E82" t="s">
        <v>1637</v>
      </c>
      <c r="F82" t="s">
        <v>1638</v>
      </c>
      <c r="G82" t="s">
        <v>343</v>
      </c>
      <c r="H82" t="s">
        <v>1423</v>
      </c>
      <c r="I82" t="s">
        <v>1455</v>
      </c>
      <c r="J82" t="s">
        <v>1456</v>
      </c>
      <c r="K82" t="s">
        <v>1425</v>
      </c>
      <c r="L82" t="s">
        <v>1426</v>
      </c>
      <c r="M82" t="s">
        <v>1564</v>
      </c>
      <c r="N82" t="s">
        <v>1419</v>
      </c>
      <c r="O82" t="s">
        <v>1430</v>
      </c>
      <c r="P82" t="s">
        <v>1431</v>
      </c>
      <c r="Q82" t="s">
        <v>1419</v>
      </c>
      <c r="R82" t="s">
        <v>1419</v>
      </c>
      <c r="S82" t="s">
        <v>1432</v>
      </c>
      <c r="T82" t="s">
        <v>123</v>
      </c>
      <c r="U82">
        <f>VLOOKUP(B82,自助退!C:F,4,FALSE)</f>
        <v>676</v>
      </c>
      <c r="V82" t="str">
        <f t="shared" si="1"/>
        <v/>
      </c>
    </row>
    <row r="83" spans="1:22" ht="13.5" hidden="1" customHeight="1">
      <c r="A83" t="s">
        <v>1564</v>
      </c>
      <c r="B83" t="s">
        <v>344</v>
      </c>
      <c r="C83" t="s">
        <v>945</v>
      </c>
      <c r="D83" s="38">
        <v>19</v>
      </c>
      <c r="E83" t="s">
        <v>1639</v>
      </c>
      <c r="F83" t="s">
        <v>1640</v>
      </c>
      <c r="G83" t="s">
        <v>1641</v>
      </c>
      <c r="H83" t="s">
        <v>1423</v>
      </c>
      <c r="I83" t="s">
        <v>1455</v>
      </c>
      <c r="J83" t="s">
        <v>1456</v>
      </c>
      <c r="K83" t="s">
        <v>1425</v>
      </c>
      <c r="L83" t="s">
        <v>1426</v>
      </c>
      <c r="M83" t="s">
        <v>1564</v>
      </c>
      <c r="N83" t="s">
        <v>1419</v>
      </c>
      <c r="O83" t="s">
        <v>1430</v>
      </c>
      <c r="P83" t="s">
        <v>1431</v>
      </c>
      <c r="Q83" t="s">
        <v>1419</v>
      </c>
      <c r="R83" t="s">
        <v>1419</v>
      </c>
      <c r="S83" t="s">
        <v>1432</v>
      </c>
      <c r="T83" t="s">
        <v>123</v>
      </c>
      <c r="U83">
        <f>VLOOKUP(B83,自助退!C:F,4,FALSE)</f>
        <v>19</v>
      </c>
      <c r="V83" t="str">
        <f t="shared" si="1"/>
        <v/>
      </c>
    </row>
    <row r="84" spans="1:22" ht="13.5" hidden="1" customHeight="1">
      <c r="A84" t="s">
        <v>1564</v>
      </c>
      <c r="B84" t="s">
        <v>347</v>
      </c>
      <c r="C84" t="s">
        <v>958</v>
      </c>
      <c r="D84" s="38">
        <v>818</v>
      </c>
      <c r="E84" t="s">
        <v>1642</v>
      </c>
      <c r="F84" t="s">
        <v>1643</v>
      </c>
      <c r="G84" t="s">
        <v>349</v>
      </c>
      <c r="H84" t="s">
        <v>1423</v>
      </c>
      <c r="I84" t="s">
        <v>1434</v>
      </c>
      <c r="J84" t="s">
        <v>1435</v>
      </c>
      <c r="K84" t="s">
        <v>1425</v>
      </c>
      <c r="L84" t="s">
        <v>1477</v>
      </c>
      <c r="M84" t="s">
        <v>1564</v>
      </c>
      <c r="N84" t="s">
        <v>1419</v>
      </c>
      <c r="O84" t="s">
        <v>1430</v>
      </c>
      <c r="P84" t="s">
        <v>1478</v>
      </c>
      <c r="Q84" t="s">
        <v>1419</v>
      </c>
      <c r="R84" t="s">
        <v>1419</v>
      </c>
      <c r="S84" t="s">
        <v>1479</v>
      </c>
      <c r="T84" t="s">
        <v>3726</v>
      </c>
      <c r="U84">
        <f>VLOOKUP(B84,自助退!C:F,4,FALSE)</f>
        <v>818</v>
      </c>
      <c r="V84" t="str">
        <f t="shared" si="1"/>
        <v/>
      </c>
    </row>
    <row r="85" spans="1:22" ht="13.5" hidden="1" customHeight="1">
      <c r="A85" t="s">
        <v>1564</v>
      </c>
      <c r="B85" t="s">
        <v>350</v>
      </c>
      <c r="C85" t="s">
        <v>960</v>
      </c>
      <c r="D85" s="38">
        <v>96</v>
      </c>
      <c r="E85" t="s">
        <v>1644</v>
      </c>
      <c r="F85" t="s">
        <v>1645</v>
      </c>
      <c r="G85" t="s">
        <v>352</v>
      </c>
      <c r="H85" t="s">
        <v>1423</v>
      </c>
      <c r="I85" t="s">
        <v>1459</v>
      </c>
      <c r="J85" t="s">
        <v>1460</v>
      </c>
      <c r="K85" t="s">
        <v>1425</v>
      </c>
      <c r="L85" t="s">
        <v>1426</v>
      </c>
      <c r="M85" t="s">
        <v>1564</v>
      </c>
      <c r="N85" t="s">
        <v>1419</v>
      </c>
      <c r="O85" t="s">
        <v>1430</v>
      </c>
      <c r="P85" t="s">
        <v>1431</v>
      </c>
      <c r="Q85" t="s">
        <v>1419</v>
      </c>
      <c r="R85" t="s">
        <v>1419</v>
      </c>
      <c r="S85" t="s">
        <v>1432</v>
      </c>
      <c r="T85" t="s">
        <v>123</v>
      </c>
      <c r="U85">
        <f>VLOOKUP(B85,自助退!C:F,4,FALSE)</f>
        <v>96</v>
      </c>
      <c r="V85" t="str">
        <f t="shared" si="1"/>
        <v/>
      </c>
    </row>
    <row r="86" spans="1:22" ht="13.5" hidden="1" customHeight="1">
      <c r="A86" t="s">
        <v>1564</v>
      </c>
      <c r="B86" t="s">
        <v>353</v>
      </c>
      <c r="C86" t="s">
        <v>972</v>
      </c>
      <c r="D86" s="38">
        <v>36</v>
      </c>
      <c r="E86" t="s">
        <v>1646</v>
      </c>
      <c r="F86" t="s">
        <v>1647</v>
      </c>
      <c r="G86" t="s">
        <v>355</v>
      </c>
      <c r="H86" t="s">
        <v>1423</v>
      </c>
      <c r="I86" t="s">
        <v>1455</v>
      </c>
      <c r="J86" t="s">
        <v>1456</v>
      </c>
      <c r="K86" t="s">
        <v>1425</v>
      </c>
      <c r="L86" t="s">
        <v>1426</v>
      </c>
      <c r="M86" t="s">
        <v>1564</v>
      </c>
      <c r="N86" t="s">
        <v>1419</v>
      </c>
      <c r="O86" t="s">
        <v>1430</v>
      </c>
      <c r="P86" t="s">
        <v>1431</v>
      </c>
      <c r="Q86" t="s">
        <v>1419</v>
      </c>
      <c r="R86" t="s">
        <v>1419</v>
      </c>
      <c r="S86" t="s">
        <v>1432</v>
      </c>
      <c r="T86" t="s">
        <v>123</v>
      </c>
      <c r="U86">
        <f>VLOOKUP(B86,自助退!C:F,4,FALSE)</f>
        <v>36</v>
      </c>
      <c r="V86" t="str">
        <f t="shared" si="1"/>
        <v/>
      </c>
    </row>
    <row r="87" spans="1:22" ht="13.5" hidden="1" customHeight="1">
      <c r="A87" t="s">
        <v>1564</v>
      </c>
      <c r="B87" t="s">
        <v>356</v>
      </c>
      <c r="C87" t="s">
        <v>981</v>
      </c>
      <c r="D87" s="38">
        <v>1500</v>
      </c>
      <c r="E87" t="s">
        <v>1648</v>
      </c>
      <c r="F87" t="s">
        <v>1649</v>
      </c>
      <c r="G87" t="s">
        <v>358</v>
      </c>
      <c r="H87" t="s">
        <v>1423</v>
      </c>
      <c r="I87" t="s">
        <v>1455</v>
      </c>
      <c r="J87" t="s">
        <v>1456</v>
      </c>
      <c r="K87" t="s">
        <v>1425</v>
      </c>
      <c r="L87" t="s">
        <v>1426</v>
      </c>
      <c r="M87" t="s">
        <v>1564</v>
      </c>
      <c r="N87" t="s">
        <v>1419</v>
      </c>
      <c r="O87" t="s">
        <v>1430</v>
      </c>
      <c r="P87" t="s">
        <v>1431</v>
      </c>
      <c r="Q87" t="s">
        <v>1419</v>
      </c>
      <c r="R87" t="s">
        <v>1419</v>
      </c>
      <c r="S87" t="s">
        <v>1432</v>
      </c>
      <c r="T87" t="s">
        <v>123</v>
      </c>
      <c r="U87">
        <f>VLOOKUP(B87,自助退!C:F,4,FALSE)</f>
        <v>1500</v>
      </c>
      <c r="V87" t="str">
        <f t="shared" si="1"/>
        <v/>
      </c>
    </row>
    <row r="88" spans="1:22" ht="13.5" hidden="1" customHeight="1">
      <c r="A88" t="s">
        <v>1564</v>
      </c>
      <c r="B88" t="s">
        <v>359</v>
      </c>
      <c r="C88" t="s">
        <v>983</v>
      </c>
      <c r="D88" s="38">
        <v>7000</v>
      </c>
      <c r="E88" t="s">
        <v>1650</v>
      </c>
      <c r="F88" t="s">
        <v>1651</v>
      </c>
      <c r="G88" t="s">
        <v>1652</v>
      </c>
      <c r="H88" t="s">
        <v>1423</v>
      </c>
      <c r="I88" t="s">
        <v>1501</v>
      </c>
      <c r="J88" t="s">
        <v>1502</v>
      </c>
      <c r="K88" t="s">
        <v>1425</v>
      </c>
      <c r="L88" t="s">
        <v>1426</v>
      </c>
      <c r="M88" t="s">
        <v>1564</v>
      </c>
      <c r="N88" t="s">
        <v>1419</v>
      </c>
      <c r="O88" t="s">
        <v>1430</v>
      </c>
      <c r="P88" t="s">
        <v>1431</v>
      </c>
      <c r="Q88" t="s">
        <v>1419</v>
      </c>
      <c r="R88" t="s">
        <v>1419</v>
      </c>
      <c r="S88" t="s">
        <v>1432</v>
      </c>
      <c r="T88" t="s">
        <v>123</v>
      </c>
      <c r="U88">
        <f>VLOOKUP(B88,自助退!C:F,4,FALSE)</f>
        <v>7000</v>
      </c>
      <c r="V88" t="str">
        <f t="shared" si="1"/>
        <v/>
      </c>
    </row>
    <row r="89" spans="1:22" ht="13.5" hidden="1" customHeight="1">
      <c r="A89" t="s">
        <v>1564</v>
      </c>
      <c r="B89" t="s">
        <v>362</v>
      </c>
      <c r="C89" t="s">
        <v>985</v>
      </c>
      <c r="D89" s="38">
        <v>200</v>
      </c>
      <c r="E89" t="s">
        <v>1653</v>
      </c>
      <c r="F89" t="s">
        <v>1654</v>
      </c>
      <c r="G89" t="s">
        <v>364</v>
      </c>
      <c r="H89" t="s">
        <v>1555</v>
      </c>
      <c r="I89" t="s">
        <v>1567</v>
      </c>
      <c r="J89" t="s">
        <v>1568</v>
      </c>
      <c r="K89" t="s">
        <v>1425</v>
      </c>
      <c r="L89" t="s">
        <v>1477</v>
      </c>
      <c r="M89" t="s">
        <v>1564</v>
      </c>
      <c r="N89" t="s">
        <v>1419</v>
      </c>
      <c r="O89" t="s">
        <v>1430</v>
      </c>
      <c r="P89" t="s">
        <v>1478</v>
      </c>
      <c r="Q89" t="s">
        <v>1419</v>
      </c>
      <c r="R89" t="s">
        <v>1419</v>
      </c>
      <c r="S89" t="s">
        <v>1479</v>
      </c>
      <c r="T89" t="s">
        <v>3727</v>
      </c>
      <c r="U89">
        <f>VLOOKUP(B89,自助退!C:F,4,FALSE)</f>
        <v>200</v>
      </c>
      <c r="V89" t="str">
        <f t="shared" si="1"/>
        <v/>
      </c>
    </row>
    <row r="90" spans="1:22" ht="13.5" hidden="1" customHeight="1">
      <c r="A90" t="s">
        <v>1564</v>
      </c>
      <c r="B90" t="s">
        <v>365</v>
      </c>
      <c r="C90" t="s">
        <v>990</v>
      </c>
      <c r="D90" s="38">
        <v>1000</v>
      </c>
      <c r="E90" t="s">
        <v>1655</v>
      </c>
      <c r="F90" t="s">
        <v>1656</v>
      </c>
      <c r="G90" t="s">
        <v>140</v>
      </c>
      <c r="H90" t="s">
        <v>1423</v>
      </c>
      <c r="I90" t="s">
        <v>1459</v>
      </c>
      <c r="J90" t="s">
        <v>1460</v>
      </c>
      <c r="K90" t="s">
        <v>1425</v>
      </c>
      <c r="L90" t="s">
        <v>1426</v>
      </c>
      <c r="M90" t="s">
        <v>1564</v>
      </c>
      <c r="N90" t="s">
        <v>1419</v>
      </c>
      <c r="O90" t="s">
        <v>1430</v>
      </c>
      <c r="P90" t="s">
        <v>1431</v>
      </c>
      <c r="Q90" t="s">
        <v>1419</v>
      </c>
      <c r="R90" t="s">
        <v>1419</v>
      </c>
      <c r="S90" t="s">
        <v>1432</v>
      </c>
      <c r="T90" t="s">
        <v>123</v>
      </c>
      <c r="U90">
        <f>VLOOKUP(B90,自助退!C:F,4,FALSE)</f>
        <v>1000</v>
      </c>
      <c r="V90" t="str">
        <f t="shared" si="1"/>
        <v/>
      </c>
    </row>
    <row r="91" spans="1:22" ht="13.5" hidden="1" customHeight="1">
      <c r="A91" t="s">
        <v>1564</v>
      </c>
      <c r="B91" t="s">
        <v>368</v>
      </c>
      <c r="C91" t="s">
        <v>992</v>
      </c>
      <c r="D91" s="38">
        <v>7066</v>
      </c>
      <c r="E91" t="s">
        <v>1657</v>
      </c>
      <c r="F91" t="s">
        <v>1656</v>
      </c>
      <c r="G91" t="s">
        <v>140</v>
      </c>
      <c r="H91" t="s">
        <v>1423</v>
      </c>
      <c r="I91" t="s">
        <v>1459</v>
      </c>
      <c r="J91" t="s">
        <v>1460</v>
      </c>
      <c r="K91" t="s">
        <v>1425</v>
      </c>
      <c r="L91" t="s">
        <v>1426</v>
      </c>
      <c r="M91" t="s">
        <v>1564</v>
      </c>
      <c r="N91" t="s">
        <v>1419</v>
      </c>
      <c r="O91" t="s">
        <v>1430</v>
      </c>
      <c r="P91" t="s">
        <v>1431</v>
      </c>
      <c r="Q91" t="s">
        <v>1419</v>
      </c>
      <c r="R91" t="s">
        <v>1419</v>
      </c>
      <c r="S91" t="s">
        <v>1432</v>
      </c>
      <c r="T91" t="s">
        <v>123</v>
      </c>
      <c r="U91">
        <f>VLOOKUP(B91,自助退!C:F,4,FALSE)</f>
        <v>7066</v>
      </c>
      <c r="V91" t="str">
        <f t="shared" si="1"/>
        <v/>
      </c>
    </row>
    <row r="92" spans="1:22" ht="13.5" hidden="1" customHeight="1">
      <c r="A92" t="s">
        <v>1660</v>
      </c>
      <c r="B92" t="s">
        <v>369</v>
      </c>
      <c r="C92" t="s">
        <v>994</v>
      </c>
      <c r="D92" s="38">
        <v>500</v>
      </c>
      <c r="E92" t="s">
        <v>1658</v>
      </c>
      <c r="F92" t="s">
        <v>1659</v>
      </c>
      <c r="G92" t="s">
        <v>371</v>
      </c>
      <c r="H92" t="s">
        <v>1438</v>
      </c>
      <c r="I92" t="s">
        <v>1489</v>
      </c>
      <c r="J92" t="s">
        <v>1491</v>
      </c>
      <c r="K92" t="s">
        <v>1425</v>
      </c>
      <c r="L92" t="s">
        <v>1426</v>
      </c>
      <c r="M92" t="s">
        <v>1660</v>
      </c>
      <c r="N92" t="s">
        <v>1419</v>
      </c>
      <c r="O92" t="s">
        <v>1430</v>
      </c>
      <c r="P92" t="s">
        <v>1431</v>
      </c>
      <c r="Q92" t="s">
        <v>1419</v>
      </c>
      <c r="R92" t="s">
        <v>1419</v>
      </c>
      <c r="S92" t="s">
        <v>1432</v>
      </c>
      <c r="T92" t="s">
        <v>123</v>
      </c>
      <c r="U92">
        <f>VLOOKUP(B92,自助退!C:F,4,FALSE)</f>
        <v>500</v>
      </c>
      <c r="V92" t="str">
        <f t="shared" si="1"/>
        <v/>
      </c>
    </row>
    <row r="93" spans="1:22" ht="13.5" hidden="1" customHeight="1">
      <c r="A93" t="s">
        <v>1660</v>
      </c>
      <c r="B93" t="s">
        <v>372</v>
      </c>
      <c r="C93" t="s">
        <v>996</v>
      </c>
      <c r="D93" s="38">
        <v>130</v>
      </c>
      <c r="E93" t="s">
        <v>1661</v>
      </c>
      <c r="F93" t="s">
        <v>1662</v>
      </c>
      <c r="G93" t="s">
        <v>1663</v>
      </c>
      <c r="H93" t="s">
        <v>1423</v>
      </c>
      <c r="I93" t="s">
        <v>1455</v>
      </c>
      <c r="J93" t="s">
        <v>1456</v>
      </c>
      <c r="K93" t="s">
        <v>1425</v>
      </c>
      <c r="L93" t="s">
        <v>1426</v>
      </c>
      <c r="M93" t="s">
        <v>1660</v>
      </c>
      <c r="N93" t="s">
        <v>1419</v>
      </c>
      <c r="O93" t="s">
        <v>1430</v>
      </c>
      <c r="P93" t="s">
        <v>1431</v>
      </c>
      <c r="Q93" t="s">
        <v>1419</v>
      </c>
      <c r="R93" t="s">
        <v>1419</v>
      </c>
      <c r="S93" t="s">
        <v>1432</v>
      </c>
      <c r="T93" t="s">
        <v>123</v>
      </c>
      <c r="U93">
        <f>VLOOKUP(B93,自助退!C:F,4,FALSE)</f>
        <v>130</v>
      </c>
      <c r="V93" t="str">
        <f t="shared" si="1"/>
        <v/>
      </c>
    </row>
    <row r="94" spans="1:22" ht="13.5" hidden="1" customHeight="1">
      <c r="A94" t="s">
        <v>1660</v>
      </c>
      <c r="B94" t="s">
        <v>375</v>
      </c>
      <c r="C94" t="s">
        <v>998</v>
      </c>
      <c r="D94" s="38">
        <v>34</v>
      </c>
      <c r="E94" t="s">
        <v>1664</v>
      </c>
      <c r="F94" t="s">
        <v>1665</v>
      </c>
      <c r="G94" t="s">
        <v>1667</v>
      </c>
      <c r="H94" t="s">
        <v>1484</v>
      </c>
      <c r="I94" t="s">
        <v>1666</v>
      </c>
      <c r="J94" t="s">
        <v>1668</v>
      </c>
      <c r="K94" t="s">
        <v>1425</v>
      </c>
      <c r="L94" t="s">
        <v>1426</v>
      </c>
      <c r="M94" t="s">
        <v>1660</v>
      </c>
      <c r="N94" t="s">
        <v>1419</v>
      </c>
      <c r="O94" t="s">
        <v>1430</v>
      </c>
      <c r="P94" t="s">
        <v>1431</v>
      </c>
      <c r="Q94" t="s">
        <v>1419</v>
      </c>
      <c r="R94" t="s">
        <v>1419</v>
      </c>
      <c r="S94" t="s">
        <v>1432</v>
      </c>
      <c r="T94" t="s">
        <v>123</v>
      </c>
      <c r="U94">
        <f>VLOOKUP(B94,自助退!C:F,4,FALSE)</f>
        <v>34</v>
      </c>
      <c r="V94" t="str">
        <f t="shared" si="1"/>
        <v/>
      </c>
    </row>
    <row r="95" spans="1:22" ht="13.5" hidden="1" customHeight="1">
      <c r="A95" t="s">
        <v>1660</v>
      </c>
      <c r="B95" t="s">
        <v>378</v>
      </c>
      <c r="C95" t="s">
        <v>1002</v>
      </c>
      <c r="D95" s="38">
        <v>300</v>
      </c>
      <c r="E95" t="s">
        <v>1669</v>
      </c>
      <c r="F95" t="s">
        <v>1670</v>
      </c>
      <c r="G95" t="s">
        <v>380</v>
      </c>
      <c r="H95" t="s">
        <v>1438</v>
      </c>
      <c r="I95" t="s">
        <v>10</v>
      </c>
      <c r="J95" t="s">
        <v>1440</v>
      </c>
      <c r="K95" t="s">
        <v>1425</v>
      </c>
      <c r="L95" t="s">
        <v>1426</v>
      </c>
      <c r="M95" t="s">
        <v>1660</v>
      </c>
      <c r="N95" t="s">
        <v>1419</v>
      </c>
      <c r="O95" t="s">
        <v>1430</v>
      </c>
      <c r="P95" t="s">
        <v>1431</v>
      </c>
      <c r="Q95" t="s">
        <v>1419</v>
      </c>
      <c r="R95" t="s">
        <v>1419</v>
      </c>
      <c r="S95" t="s">
        <v>1432</v>
      </c>
      <c r="T95" t="s">
        <v>123</v>
      </c>
      <c r="U95">
        <f>VLOOKUP(B95,自助退!C:F,4,FALSE)</f>
        <v>300</v>
      </c>
      <c r="V95" t="str">
        <f t="shared" si="1"/>
        <v/>
      </c>
    </row>
    <row r="96" spans="1:22" ht="13.5" hidden="1" customHeight="1">
      <c r="A96" t="s">
        <v>1660</v>
      </c>
      <c r="B96" t="s">
        <v>381</v>
      </c>
      <c r="C96" t="s">
        <v>1004</v>
      </c>
      <c r="D96" s="38">
        <v>500</v>
      </c>
      <c r="E96" t="s">
        <v>1671</v>
      </c>
      <c r="F96" t="s">
        <v>1672</v>
      </c>
      <c r="G96" t="s">
        <v>383</v>
      </c>
      <c r="H96" t="s">
        <v>1555</v>
      </c>
      <c r="I96" t="s">
        <v>1567</v>
      </c>
      <c r="J96" t="s">
        <v>1568</v>
      </c>
      <c r="K96" t="s">
        <v>1425</v>
      </c>
      <c r="L96" t="s">
        <v>1426</v>
      </c>
      <c r="M96" t="s">
        <v>1660</v>
      </c>
      <c r="N96" t="s">
        <v>1419</v>
      </c>
      <c r="O96" t="s">
        <v>1430</v>
      </c>
      <c r="P96" t="s">
        <v>1431</v>
      </c>
      <c r="Q96" t="s">
        <v>1419</v>
      </c>
      <c r="R96" t="s">
        <v>1419</v>
      </c>
      <c r="S96" t="s">
        <v>1432</v>
      </c>
      <c r="T96" t="s">
        <v>123</v>
      </c>
      <c r="U96">
        <f>VLOOKUP(B96,自助退!C:F,4,FALSE)</f>
        <v>500</v>
      </c>
      <c r="V96" t="str">
        <f t="shared" si="1"/>
        <v/>
      </c>
    </row>
    <row r="97" spans="1:22" ht="13.5" hidden="1" customHeight="1">
      <c r="A97" t="s">
        <v>1660</v>
      </c>
      <c r="B97" t="s">
        <v>1676</v>
      </c>
      <c r="C97" t="s">
        <v>1007</v>
      </c>
      <c r="D97" s="38">
        <v>20</v>
      </c>
      <c r="E97" t="s">
        <v>1673</v>
      </c>
      <c r="F97" t="s">
        <v>1674</v>
      </c>
      <c r="G97" t="s">
        <v>1675</v>
      </c>
      <c r="H97" t="s">
        <v>1438</v>
      </c>
      <c r="I97" t="s">
        <v>10</v>
      </c>
      <c r="J97" t="s">
        <v>1440</v>
      </c>
      <c r="K97" t="s">
        <v>1425</v>
      </c>
      <c r="L97" t="s">
        <v>1477</v>
      </c>
      <c r="M97" t="s">
        <v>1660</v>
      </c>
      <c r="N97" t="s">
        <v>1419</v>
      </c>
      <c r="O97" t="s">
        <v>1430</v>
      </c>
      <c r="P97" t="s">
        <v>1478</v>
      </c>
      <c r="Q97" t="s">
        <v>1419</v>
      </c>
      <c r="R97" t="s">
        <v>1419</v>
      </c>
      <c r="S97" t="s">
        <v>1479</v>
      </c>
      <c r="T97" t="s">
        <v>3722</v>
      </c>
      <c r="U97">
        <f>VLOOKUP(B97,自助退!C:F,4,FALSE)</f>
        <v>20</v>
      </c>
      <c r="V97" t="str">
        <f t="shared" si="1"/>
        <v/>
      </c>
    </row>
    <row r="98" spans="1:22" ht="13.5" hidden="1" customHeight="1">
      <c r="A98" t="s">
        <v>1660</v>
      </c>
      <c r="B98" t="s">
        <v>1678</v>
      </c>
      <c r="C98" t="s">
        <v>1009</v>
      </c>
      <c r="D98" s="38">
        <v>14</v>
      </c>
      <c r="E98" t="s">
        <v>1677</v>
      </c>
      <c r="F98" t="s">
        <v>1674</v>
      </c>
      <c r="G98" t="s">
        <v>1675</v>
      </c>
      <c r="H98" t="s">
        <v>1438</v>
      </c>
      <c r="I98" t="s">
        <v>10</v>
      </c>
      <c r="J98" t="s">
        <v>1440</v>
      </c>
      <c r="K98" t="s">
        <v>1425</v>
      </c>
      <c r="L98" t="s">
        <v>1477</v>
      </c>
      <c r="M98" t="s">
        <v>1660</v>
      </c>
      <c r="N98" t="s">
        <v>1419</v>
      </c>
      <c r="O98" t="s">
        <v>1430</v>
      </c>
      <c r="P98" t="s">
        <v>1478</v>
      </c>
      <c r="Q98" t="s">
        <v>1419</v>
      </c>
      <c r="R98" t="s">
        <v>1419</v>
      </c>
      <c r="S98" t="s">
        <v>1479</v>
      </c>
      <c r="T98" t="s">
        <v>3722</v>
      </c>
      <c r="U98">
        <f>VLOOKUP(B98,自助退!C:F,4,FALSE)</f>
        <v>14</v>
      </c>
      <c r="V98" t="str">
        <f t="shared" si="1"/>
        <v/>
      </c>
    </row>
    <row r="99" spans="1:22" ht="13.5" hidden="1" customHeight="1">
      <c r="A99" t="s">
        <v>1660</v>
      </c>
      <c r="B99" t="s">
        <v>384</v>
      </c>
      <c r="C99" t="s">
        <v>1014</v>
      </c>
      <c r="D99" s="38">
        <v>130</v>
      </c>
      <c r="E99" t="s">
        <v>1679</v>
      </c>
      <c r="F99" t="s">
        <v>1680</v>
      </c>
      <c r="G99" t="s">
        <v>386</v>
      </c>
      <c r="H99" t="s">
        <v>1423</v>
      </c>
      <c r="I99" t="s">
        <v>1455</v>
      </c>
      <c r="J99" t="s">
        <v>1456</v>
      </c>
      <c r="K99" t="s">
        <v>1425</v>
      </c>
      <c r="L99" t="s">
        <v>1426</v>
      </c>
      <c r="M99" t="s">
        <v>1660</v>
      </c>
      <c r="N99" t="s">
        <v>1419</v>
      </c>
      <c r="O99" t="s">
        <v>1430</v>
      </c>
      <c r="P99" t="s">
        <v>1431</v>
      </c>
      <c r="Q99" t="s">
        <v>1419</v>
      </c>
      <c r="R99" t="s">
        <v>1419</v>
      </c>
      <c r="S99" t="s">
        <v>1432</v>
      </c>
      <c r="T99" t="s">
        <v>123</v>
      </c>
      <c r="U99">
        <f>VLOOKUP(B99,自助退!C:F,4,FALSE)</f>
        <v>130</v>
      </c>
      <c r="V99" t="str">
        <f t="shared" si="1"/>
        <v/>
      </c>
    </row>
    <row r="100" spans="1:22" ht="13.5" hidden="1" customHeight="1">
      <c r="A100" t="s">
        <v>1660</v>
      </c>
      <c r="B100" t="s">
        <v>387</v>
      </c>
      <c r="C100" t="s">
        <v>1016</v>
      </c>
      <c r="D100" s="38">
        <v>500</v>
      </c>
      <c r="E100" t="s">
        <v>1681</v>
      </c>
      <c r="F100" t="s">
        <v>1682</v>
      </c>
      <c r="G100" t="s">
        <v>1683</v>
      </c>
      <c r="H100" t="s">
        <v>1423</v>
      </c>
      <c r="I100" t="s">
        <v>1459</v>
      </c>
      <c r="J100" t="s">
        <v>1460</v>
      </c>
      <c r="K100" t="s">
        <v>1425</v>
      </c>
      <c r="L100" t="s">
        <v>1426</v>
      </c>
      <c r="M100" t="s">
        <v>1660</v>
      </c>
      <c r="N100" t="s">
        <v>1419</v>
      </c>
      <c r="O100" t="s">
        <v>1430</v>
      </c>
      <c r="P100" t="s">
        <v>1431</v>
      </c>
      <c r="Q100" t="s">
        <v>1419</v>
      </c>
      <c r="R100" t="s">
        <v>1419</v>
      </c>
      <c r="S100" t="s">
        <v>1432</v>
      </c>
      <c r="T100" t="s">
        <v>123</v>
      </c>
      <c r="U100">
        <f>VLOOKUP(B100,自助退!C:F,4,FALSE)</f>
        <v>500</v>
      </c>
      <c r="V100" t="str">
        <f t="shared" si="1"/>
        <v/>
      </c>
    </row>
    <row r="101" spans="1:22" ht="13.5" hidden="1" customHeight="1">
      <c r="A101" t="s">
        <v>1660</v>
      </c>
      <c r="B101" t="s">
        <v>390</v>
      </c>
      <c r="C101" t="s">
        <v>1018</v>
      </c>
      <c r="D101" s="38">
        <v>159</v>
      </c>
      <c r="E101" t="s">
        <v>1684</v>
      </c>
      <c r="F101" t="s">
        <v>1685</v>
      </c>
      <c r="G101" t="s">
        <v>392</v>
      </c>
      <c r="H101" t="s">
        <v>1438</v>
      </c>
      <c r="I101" t="s">
        <v>10</v>
      </c>
      <c r="J101" t="s">
        <v>1440</v>
      </c>
      <c r="K101" t="s">
        <v>1425</v>
      </c>
      <c r="L101" t="s">
        <v>1426</v>
      </c>
      <c r="M101" t="s">
        <v>1660</v>
      </c>
      <c r="N101" t="s">
        <v>1419</v>
      </c>
      <c r="O101" t="s">
        <v>1430</v>
      </c>
      <c r="P101" t="s">
        <v>1431</v>
      </c>
      <c r="Q101" t="s">
        <v>1419</v>
      </c>
      <c r="R101" t="s">
        <v>1419</v>
      </c>
      <c r="S101" t="s">
        <v>1432</v>
      </c>
      <c r="T101" t="s">
        <v>123</v>
      </c>
      <c r="U101">
        <f>VLOOKUP(B101,自助退!C:F,4,FALSE)</f>
        <v>159</v>
      </c>
      <c r="V101" t="str">
        <f t="shared" si="1"/>
        <v/>
      </c>
    </row>
    <row r="102" spans="1:22" ht="13.5" hidden="1" customHeight="1">
      <c r="A102" t="s">
        <v>1660</v>
      </c>
      <c r="B102" t="s">
        <v>393</v>
      </c>
      <c r="C102" t="s">
        <v>1020</v>
      </c>
      <c r="D102" s="38">
        <v>1900</v>
      </c>
      <c r="E102" t="s">
        <v>1686</v>
      </c>
      <c r="F102" t="s">
        <v>1687</v>
      </c>
      <c r="G102" t="s">
        <v>395</v>
      </c>
      <c r="H102" t="s">
        <v>1423</v>
      </c>
      <c r="I102" t="s">
        <v>1455</v>
      </c>
      <c r="J102" t="s">
        <v>1456</v>
      </c>
      <c r="K102" t="s">
        <v>1425</v>
      </c>
      <c r="L102" t="s">
        <v>1426</v>
      </c>
      <c r="M102" t="s">
        <v>1660</v>
      </c>
      <c r="N102" t="s">
        <v>1419</v>
      </c>
      <c r="O102" t="s">
        <v>1430</v>
      </c>
      <c r="P102" t="s">
        <v>1431</v>
      </c>
      <c r="Q102" t="s">
        <v>1419</v>
      </c>
      <c r="R102" t="s">
        <v>1419</v>
      </c>
      <c r="S102" t="s">
        <v>1432</v>
      </c>
      <c r="T102" t="s">
        <v>123</v>
      </c>
      <c r="U102">
        <f>VLOOKUP(B102,自助退!C:F,4,FALSE)</f>
        <v>1900</v>
      </c>
      <c r="V102" t="str">
        <f t="shared" si="1"/>
        <v/>
      </c>
    </row>
    <row r="103" spans="1:22" ht="13.5" hidden="1" customHeight="1">
      <c r="A103" t="s">
        <v>1660</v>
      </c>
      <c r="B103" t="s">
        <v>396</v>
      </c>
      <c r="C103" t="s">
        <v>1022</v>
      </c>
      <c r="D103" s="38">
        <v>1244</v>
      </c>
      <c r="E103" t="s">
        <v>1688</v>
      </c>
      <c r="F103" t="s">
        <v>1689</v>
      </c>
      <c r="G103" t="s">
        <v>398</v>
      </c>
      <c r="H103" t="s">
        <v>1423</v>
      </c>
      <c r="I103" t="s">
        <v>1459</v>
      </c>
      <c r="J103" t="s">
        <v>1460</v>
      </c>
      <c r="K103" t="s">
        <v>1425</v>
      </c>
      <c r="L103" t="s">
        <v>1426</v>
      </c>
      <c r="M103" t="s">
        <v>1660</v>
      </c>
      <c r="N103" t="s">
        <v>1419</v>
      </c>
      <c r="O103" t="s">
        <v>1430</v>
      </c>
      <c r="P103" t="s">
        <v>1431</v>
      </c>
      <c r="Q103" t="s">
        <v>1419</v>
      </c>
      <c r="R103" t="s">
        <v>1419</v>
      </c>
      <c r="S103" t="s">
        <v>1432</v>
      </c>
      <c r="T103" t="s">
        <v>123</v>
      </c>
      <c r="U103">
        <f>VLOOKUP(B103,自助退!C:F,4,FALSE)</f>
        <v>1244</v>
      </c>
      <c r="V103" t="str">
        <f t="shared" si="1"/>
        <v/>
      </c>
    </row>
    <row r="104" spans="1:22" ht="13.5" hidden="1" customHeight="1">
      <c r="A104" t="s">
        <v>1660</v>
      </c>
      <c r="B104" t="s">
        <v>399</v>
      </c>
      <c r="C104" t="s">
        <v>1024</v>
      </c>
      <c r="D104" s="38">
        <v>86</v>
      </c>
      <c r="E104" t="s">
        <v>1690</v>
      </c>
      <c r="F104" t="s">
        <v>1691</v>
      </c>
      <c r="G104" t="s">
        <v>401</v>
      </c>
      <c r="H104" t="s">
        <v>1423</v>
      </c>
      <c r="I104" t="s">
        <v>1455</v>
      </c>
      <c r="J104" t="s">
        <v>1456</v>
      </c>
      <c r="K104" t="s">
        <v>1425</v>
      </c>
      <c r="L104" t="s">
        <v>1426</v>
      </c>
      <c r="M104" t="s">
        <v>1660</v>
      </c>
      <c r="N104" t="s">
        <v>1419</v>
      </c>
      <c r="O104" t="s">
        <v>1430</v>
      </c>
      <c r="P104" t="s">
        <v>1431</v>
      </c>
      <c r="Q104" t="s">
        <v>1419</v>
      </c>
      <c r="R104" t="s">
        <v>1419</v>
      </c>
      <c r="S104" t="s">
        <v>1432</v>
      </c>
      <c r="T104" t="s">
        <v>123</v>
      </c>
      <c r="U104">
        <f>VLOOKUP(B104,自助退!C:F,4,FALSE)</f>
        <v>86</v>
      </c>
      <c r="V104" t="str">
        <f t="shared" si="1"/>
        <v/>
      </c>
    </row>
    <row r="105" spans="1:22" ht="13.5" hidden="1" customHeight="1">
      <c r="A105" t="s">
        <v>1660</v>
      </c>
      <c r="B105" t="s">
        <v>402</v>
      </c>
      <c r="C105" t="s">
        <v>1026</v>
      </c>
      <c r="D105" s="38">
        <v>500</v>
      </c>
      <c r="E105" t="s">
        <v>1692</v>
      </c>
      <c r="F105" t="s">
        <v>1693</v>
      </c>
      <c r="G105" t="s">
        <v>404</v>
      </c>
      <c r="H105" t="s">
        <v>1423</v>
      </c>
      <c r="I105" t="s">
        <v>1459</v>
      </c>
      <c r="J105" t="s">
        <v>1460</v>
      </c>
      <c r="K105" t="s">
        <v>1425</v>
      </c>
      <c r="L105" t="s">
        <v>1426</v>
      </c>
      <c r="M105" t="s">
        <v>1660</v>
      </c>
      <c r="N105" t="s">
        <v>1419</v>
      </c>
      <c r="O105" t="s">
        <v>1430</v>
      </c>
      <c r="P105" t="s">
        <v>1431</v>
      </c>
      <c r="Q105" t="s">
        <v>1419</v>
      </c>
      <c r="R105" t="s">
        <v>1419</v>
      </c>
      <c r="S105" t="s">
        <v>1432</v>
      </c>
      <c r="T105" t="s">
        <v>123</v>
      </c>
      <c r="U105">
        <f>VLOOKUP(B105,自助退!C:F,4,FALSE)</f>
        <v>500</v>
      </c>
      <c r="V105" t="str">
        <f t="shared" si="1"/>
        <v/>
      </c>
    </row>
    <row r="106" spans="1:22" ht="13.5" hidden="1" customHeight="1">
      <c r="A106" t="s">
        <v>1660</v>
      </c>
      <c r="B106" t="s">
        <v>405</v>
      </c>
      <c r="C106" t="s">
        <v>1028</v>
      </c>
      <c r="D106" s="38">
        <v>9000</v>
      </c>
      <c r="E106" t="s">
        <v>1694</v>
      </c>
      <c r="F106" t="s">
        <v>1695</v>
      </c>
      <c r="G106" t="s">
        <v>407</v>
      </c>
      <c r="H106" t="s">
        <v>1423</v>
      </c>
      <c r="I106" t="s">
        <v>1467</v>
      </c>
      <c r="J106" t="s">
        <v>1468</v>
      </c>
      <c r="K106" t="s">
        <v>1425</v>
      </c>
      <c r="L106" t="s">
        <v>1426</v>
      </c>
      <c r="M106" t="s">
        <v>1660</v>
      </c>
      <c r="N106" t="s">
        <v>1419</v>
      </c>
      <c r="O106" t="s">
        <v>1430</v>
      </c>
      <c r="P106" t="s">
        <v>1431</v>
      </c>
      <c r="Q106" t="s">
        <v>1419</v>
      </c>
      <c r="R106" t="s">
        <v>1419</v>
      </c>
      <c r="S106" t="s">
        <v>1432</v>
      </c>
      <c r="T106" t="s">
        <v>123</v>
      </c>
      <c r="U106">
        <f>VLOOKUP(B106,自助退!C:F,4,FALSE)</f>
        <v>9000</v>
      </c>
      <c r="V106" t="str">
        <f t="shared" si="1"/>
        <v/>
      </c>
    </row>
    <row r="107" spans="1:22" ht="13.5" hidden="1" customHeight="1">
      <c r="A107" t="s">
        <v>1660</v>
      </c>
      <c r="B107" t="s">
        <v>408</v>
      </c>
      <c r="C107" t="s">
        <v>1030</v>
      </c>
      <c r="D107" s="38">
        <v>84</v>
      </c>
      <c r="E107" t="s">
        <v>1696</v>
      </c>
      <c r="F107" t="s">
        <v>1697</v>
      </c>
      <c r="G107" t="s">
        <v>1698</v>
      </c>
      <c r="H107" t="s">
        <v>1423</v>
      </c>
      <c r="I107" t="s">
        <v>1467</v>
      </c>
      <c r="J107" t="s">
        <v>1468</v>
      </c>
      <c r="K107" t="s">
        <v>1425</v>
      </c>
      <c r="L107" t="s">
        <v>1426</v>
      </c>
      <c r="M107" t="s">
        <v>1660</v>
      </c>
      <c r="N107" t="s">
        <v>1419</v>
      </c>
      <c r="O107" t="s">
        <v>1430</v>
      </c>
      <c r="P107" t="s">
        <v>1431</v>
      </c>
      <c r="Q107" t="s">
        <v>1419</v>
      </c>
      <c r="R107" t="s">
        <v>1419</v>
      </c>
      <c r="S107" t="s">
        <v>1432</v>
      </c>
      <c r="T107" t="s">
        <v>123</v>
      </c>
      <c r="U107">
        <f>VLOOKUP(B107,自助退!C:F,4,FALSE)</f>
        <v>84</v>
      </c>
      <c r="V107" t="str">
        <f t="shared" si="1"/>
        <v/>
      </c>
    </row>
    <row r="108" spans="1:22" ht="13.5" hidden="1" customHeight="1">
      <c r="A108" t="s">
        <v>1660</v>
      </c>
      <c r="B108" t="s">
        <v>411</v>
      </c>
      <c r="C108" t="s">
        <v>1032</v>
      </c>
      <c r="D108" s="38">
        <v>500</v>
      </c>
      <c r="E108" t="s">
        <v>1699</v>
      </c>
      <c r="F108" t="s">
        <v>1700</v>
      </c>
      <c r="G108" t="s">
        <v>413</v>
      </c>
      <c r="H108" t="s">
        <v>1423</v>
      </c>
      <c r="I108" t="s">
        <v>1501</v>
      </c>
      <c r="J108" t="s">
        <v>1502</v>
      </c>
      <c r="K108" t="s">
        <v>1425</v>
      </c>
      <c r="L108" t="s">
        <v>1426</v>
      </c>
      <c r="M108" t="s">
        <v>1660</v>
      </c>
      <c r="N108" t="s">
        <v>1419</v>
      </c>
      <c r="O108" t="s">
        <v>1430</v>
      </c>
      <c r="P108" t="s">
        <v>1431</v>
      </c>
      <c r="Q108" t="s">
        <v>1419</v>
      </c>
      <c r="R108" t="s">
        <v>1419</v>
      </c>
      <c r="S108" t="s">
        <v>1432</v>
      </c>
      <c r="T108" t="s">
        <v>123</v>
      </c>
      <c r="U108">
        <f>VLOOKUP(B108,自助退!C:F,4,FALSE)</f>
        <v>500</v>
      </c>
      <c r="V108" t="str">
        <f t="shared" si="1"/>
        <v/>
      </c>
    </row>
    <row r="109" spans="1:22" ht="13.5" hidden="1" customHeight="1">
      <c r="A109" t="s">
        <v>1660</v>
      </c>
      <c r="B109" t="s">
        <v>414</v>
      </c>
      <c r="C109" t="s">
        <v>1034</v>
      </c>
      <c r="D109" s="38">
        <v>500</v>
      </c>
      <c r="E109" t="s">
        <v>1701</v>
      </c>
      <c r="F109" t="s">
        <v>1702</v>
      </c>
      <c r="G109" t="s">
        <v>416</v>
      </c>
      <c r="H109" t="s">
        <v>1423</v>
      </c>
      <c r="I109" t="s">
        <v>1467</v>
      </c>
      <c r="J109" t="s">
        <v>1468</v>
      </c>
      <c r="K109" t="s">
        <v>1425</v>
      </c>
      <c r="L109" t="s">
        <v>1477</v>
      </c>
      <c r="M109" t="s">
        <v>1660</v>
      </c>
      <c r="N109" t="s">
        <v>1419</v>
      </c>
      <c r="O109" t="s">
        <v>1430</v>
      </c>
      <c r="P109" t="s">
        <v>1478</v>
      </c>
      <c r="Q109" t="s">
        <v>1419</v>
      </c>
      <c r="R109" t="s">
        <v>1419</v>
      </c>
      <c r="S109" t="s">
        <v>1479</v>
      </c>
      <c r="T109" t="s">
        <v>3720</v>
      </c>
      <c r="U109">
        <f>VLOOKUP(B109,自助退!C:F,4,FALSE)</f>
        <v>500</v>
      </c>
      <c r="V109" t="str">
        <f t="shared" si="1"/>
        <v/>
      </c>
    </row>
    <row r="110" spans="1:22" ht="13.5" hidden="1" customHeight="1">
      <c r="A110" t="s">
        <v>1660</v>
      </c>
      <c r="B110" t="s">
        <v>417</v>
      </c>
      <c r="C110" t="s">
        <v>1036</v>
      </c>
      <c r="D110" s="38">
        <v>278</v>
      </c>
      <c r="E110" t="s">
        <v>1703</v>
      </c>
      <c r="F110" t="s">
        <v>1704</v>
      </c>
      <c r="G110" t="s">
        <v>419</v>
      </c>
      <c r="H110" t="s">
        <v>1423</v>
      </c>
      <c r="I110" t="s">
        <v>1467</v>
      </c>
      <c r="J110" t="s">
        <v>1468</v>
      </c>
      <c r="K110" t="s">
        <v>1425</v>
      </c>
      <c r="L110" t="s">
        <v>1426</v>
      </c>
      <c r="M110" t="s">
        <v>1660</v>
      </c>
      <c r="N110" t="s">
        <v>1419</v>
      </c>
      <c r="O110" t="s">
        <v>1430</v>
      </c>
      <c r="P110" t="s">
        <v>1431</v>
      </c>
      <c r="Q110" t="s">
        <v>1419</v>
      </c>
      <c r="R110" t="s">
        <v>1419</v>
      </c>
      <c r="S110" t="s">
        <v>1432</v>
      </c>
      <c r="T110" t="s">
        <v>123</v>
      </c>
      <c r="U110">
        <f>VLOOKUP(B110,自助退!C:F,4,FALSE)</f>
        <v>278</v>
      </c>
      <c r="V110" t="str">
        <f t="shared" si="1"/>
        <v/>
      </c>
    </row>
    <row r="111" spans="1:22" ht="13.5" hidden="1" customHeight="1">
      <c r="A111" t="s">
        <v>1660</v>
      </c>
      <c r="B111" t="s">
        <v>420</v>
      </c>
      <c r="C111" t="s">
        <v>1038</v>
      </c>
      <c r="D111" s="38">
        <v>34</v>
      </c>
      <c r="E111" t="s">
        <v>1705</v>
      </c>
      <c r="F111" t="s">
        <v>1706</v>
      </c>
      <c r="G111" t="s">
        <v>422</v>
      </c>
      <c r="H111" t="s">
        <v>1423</v>
      </c>
      <c r="I111" t="s">
        <v>1434</v>
      </c>
      <c r="J111" t="s">
        <v>1435</v>
      </c>
      <c r="K111" t="s">
        <v>1425</v>
      </c>
      <c r="L111" t="s">
        <v>1426</v>
      </c>
      <c r="M111" t="s">
        <v>1660</v>
      </c>
      <c r="N111" t="s">
        <v>1419</v>
      </c>
      <c r="O111" t="s">
        <v>1430</v>
      </c>
      <c r="P111" t="s">
        <v>1431</v>
      </c>
      <c r="Q111" t="s">
        <v>1419</v>
      </c>
      <c r="R111" t="s">
        <v>1419</v>
      </c>
      <c r="S111" t="s">
        <v>1432</v>
      </c>
      <c r="T111" t="s">
        <v>123</v>
      </c>
      <c r="U111">
        <f>VLOOKUP(B111,自助退!C:F,4,FALSE)</f>
        <v>34</v>
      </c>
      <c r="V111" t="str">
        <f t="shared" si="1"/>
        <v/>
      </c>
    </row>
    <row r="112" spans="1:22" ht="13.5" hidden="1" customHeight="1">
      <c r="A112" t="s">
        <v>1660</v>
      </c>
      <c r="B112" t="s">
        <v>423</v>
      </c>
      <c r="C112" t="s">
        <v>1043</v>
      </c>
      <c r="D112" s="38">
        <v>500</v>
      </c>
      <c r="E112" t="s">
        <v>1707</v>
      </c>
      <c r="F112" t="s">
        <v>1708</v>
      </c>
      <c r="G112" t="s">
        <v>425</v>
      </c>
      <c r="H112" t="s">
        <v>1423</v>
      </c>
      <c r="I112" t="s">
        <v>1455</v>
      </c>
      <c r="J112" t="s">
        <v>1456</v>
      </c>
      <c r="K112" t="s">
        <v>1425</v>
      </c>
      <c r="L112" t="s">
        <v>1426</v>
      </c>
      <c r="M112" t="s">
        <v>1660</v>
      </c>
      <c r="N112" t="s">
        <v>1419</v>
      </c>
      <c r="O112" t="s">
        <v>1430</v>
      </c>
      <c r="P112" t="s">
        <v>1431</v>
      </c>
      <c r="Q112" t="s">
        <v>1419</v>
      </c>
      <c r="R112" t="s">
        <v>1419</v>
      </c>
      <c r="S112" t="s">
        <v>1432</v>
      </c>
      <c r="T112" t="s">
        <v>123</v>
      </c>
      <c r="U112">
        <f>VLOOKUP(B112,自助退!C:F,4,FALSE)</f>
        <v>500</v>
      </c>
      <c r="V112" t="str">
        <f t="shared" si="1"/>
        <v/>
      </c>
    </row>
    <row r="113" spans="1:22" ht="13.5" hidden="1" customHeight="1">
      <c r="A113" t="s">
        <v>1660</v>
      </c>
      <c r="B113" t="s">
        <v>426</v>
      </c>
      <c r="C113" t="s">
        <v>1045</v>
      </c>
      <c r="D113" s="38">
        <v>1094</v>
      </c>
      <c r="E113" t="s">
        <v>1709</v>
      </c>
      <c r="F113" t="s">
        <v>1710</v>
      </c>
      <c r="G113" t="s">
        <v>428</v>
      </c>
      <c r="H113" t="s">
        <v>1438</v>
      </c>
      <c r="I113" t="s">
        <v>10</v>
      </c>
      <c r="J113" t="s">
        <v>1440</v>
      </c>
      <c r="K113" t="s">
        <v>1425</v>
      </c>
      <c r="L113" t="s">
        <v>1426</v>
      </c>
      <c r="M113" t="s">
        <v>1660</v>
      </c>
      <c r="N113" t="s">
        <v>1419</v>
      </c>
      <c r="O113" t="s">
        <v>1430</v>
      </c>
      <c r="P113" t="s">
        <v>1431</v>
      </c>
      <c r="Q113" t="s">
        <v>1419</v>
      </c>
      <c r="R113" t="s">
        <v>1419</v>
      </c>
      <c r="S113" t="s">
        <v>1432</v>
      </c>
      <c r="T113" t="s">
        <v>123</v>
      </c>
      <c r="U113">
        <f>VLOOKUP(B113,自助退!C:F,4,FALSE)</f>
        <v>1094</v>
      </c>
      <c r="V113" t="str">
        <f t="shared" si="1"/>
        <v/>
      </c>
    </row>
    <row r="114" spans="1:22" ht="13.5" hidden="1" customHeight="1">
      <c r="A114" t="s">
        <v>1660</v>
      </c>
      <c r="B114" t="s">
        <v>429</v>
      </c>
      <c r="C114" t="s">
        <v>1047</v>
      </c>
      <c r="D114" s="38">
        <v>64</v>
      </c>
      <c r="E114" t="s">
        <v>1711</v>
      </c>
      <c r="F114" t="s">
        <v>1712</v>
      </c>
      <c r="G114" t="s">
        <v>431</v>
      </c>
      <c r="H114" t="s">
        <v>1423</v>
      </c>
      <c r="I114" t="s">
        <v>1501</v>
      </c>
      <c r="J114" t="s">
        <v>1502</v>
      </c>
      <c r="K114" t="s">
        <v>1425</v>
      </c>
      <c r="L114" t="s">
        <v>1477</v>
      </c>
      <c r="M114" t="s">
        <v>1660</v>
      </c>
      <c r="N114" t="s">
        <v>1419</v>
      </c>
      <c r="O114" t="s">
        <v>1430</v>
      </c>
      <c r="P114" t="s">
        <v>1478</v>
      </c>
      <c r="Q114" t="s">
        <v>1419</v>
      </c>
      <c r="R114" t="s">
        <v>1419</v>
      </c>
      <c r="S114" t="s">
        <v>1479</v>
      </c>
      <c r="T114" t="s">
        <v>3719</v>
      </c>
      <c r="U114">
        <f>VLOOKUP(B114,自助退!C:F,4,FALSE)</f>
        <v>64</v>
      </c>
      <c r="V114" t="str">
        <f t="shared" si="1"/>
        <v/>
      </c>
    </row>
    <row r="115" spans="1:22" ht="13.5" hidden="1" customHeight="1">
      <c r="A115" t="s">
        <v>1660</v>
      </c>
      <c r="B115" t="s">
        <v>432</v>
      </c>
      <c r="C115" t="s">
        <v>1052</v>
      </c>
      <c r="D115" s="38">
        <v>113</v>
      </c>
      <c r="E115" t="s">
        <v>1713</v>
      </c>
      <c r="F115" t="s">
        <v>1714</v>
      </c>
      <c r="G115" t="s">
        <v>437</v>
      </c>
      <c r="H115" t="s">
        <v>1423</v>
      </c>
      <c r="I115" t="s">
        <v>1501</v>
      </c>
      <c r="J115" t="s">
        <v>1502</v>
      </c>
      <c r="K115" t="s">
        <v>1425</v>
      </c>
      <c r="L115" t="s">
        <v>1477</v>
      </c>
      <c r="M115" t="s">
        <v>1660</v>
      </c>
      <c r="N115" t="s">
        <v>1419</v>
      </c>
      <c r="O115" t="s">
        <v>1430</v>
      </c>
      <c r="P115" t="s">
        <v>1478</v>
      </c>
      <c r="Q115" t="s">
        <v>1419</v>
      </c>
      <c r="R115" t="s">
        <v>1419</v>
      </c>
      <c r="S115" t="s">
        <v>1479</v>
      </c>
      <c r="T115" t="s">
        <v>3719</v>
      </c>
      <c r="U115">
        <f>VLOOKUP(B115,自助退!C:F,4,FALSE)</f>
        <v>113</v>
      </c>
      <c r="V115" t="str">
        <f t="shared" si="1"/>
        <v/>
      </c>
    </row>
    <row r="116" spans="1:22" ht="13.5" hidden="1" customHeight="1">
      <c r="A116" t="s">
        <v>1660</v>
      </c>
      <c r="B116" t="s">
        <v>435</v>
      </c>
      <c r="C116" t="s">
        <v>1054</v>
      </c>
      <c r="D116" s="38">
        <v>113</v>
      </c>
      <c r="E116" t="s">
        <v>1713</v>
      </c>
      <c r="F116" t="s">
        <v>1714</v>
      </c>
      <c r="G116" t="s">
        <v>437</v>
      </c>
      <c r="H116" t="s">
        <v>1423</v>
      </c>
      <c r="I116" t="s">
        <v>1501</v>
      </c>
      <c r="J116" t="s">
        <v>1502</v>
      </c>
      <c r="K116" t="s">
        <v>1425</v>
      </c>
      <c r="L116" t="s">
        <v>1477</v>
      </c>
      <c r="M116" t="s">
        <v>1660</v>
      </c>
      <c r="N116" t="s">
        <v>1419</v>
      </c>
      <c r="O116" t="s">
        <v>1430</v>
      </c>
      <c r="P116" t="s">
        <v>1478</v>
      </c>
      <c r="Q116" t="s">
        <v>1419</v>
      </c>
      <c r="R116" t="s">
        <v>1419</v>
      </c>
      <c r="S116" t="s">
        <v>1479</v>
      </c>
      <c r="T116" t="s">
        <v>3724</v>
      </c>
      <c r="U116">
        <f>VLOOKUP(B116,自助退!C:F,4,FALSE)</f>
        <v>113</v>
      </c>
      <c r="V116" t="str">
        <f t="shared" si="1"/>
        <v/>
      </c>
    </row>
    <row r="117" spans="1:22" ht="13.5" hidden="1" customHeight="1">
      <c r="A117" t="s">
        <v>1660</v>
      </c>
      <c r="B117" t="s">
        <v>438</v>
      </c>
      <c r="C117" t="s">
        <v>1056</v>
      </c>
      <c r="D117" s="38">
        <v>730</v>
      </c>
      <c r="E117" t="s">
        <v>1715</v>
      </c>
      <c r="F117" t="s">
        <v>1716</v>
      </c>
      <c r="G117" t="s">
        <v>440</v>
      </c>
      <c r="H117" t="s">
        <v>1423</v>
      </c>
      <c r="I117" t="s">
        <v>1501</v>
      </c>
      <c r="J117" t="s">
        <v>1502</v>
      </c>
      <c r="K117" t="s">
        <v>1425</v>
      </c>
      <c r="L117" t="s">
        <v>1426</v>
      </c>
      <c r="M117" t="s">
        <v>1660</v>
      </c>
      <c r="N117" t="s">
        <v>1419</v>
      </c>
      <c r="O117" t="s">
        <v>1430</v>
      </c>
      <c r="P117" t="s">
        <v>1431</v>
      </c>
      <c r="Q117" t="s">
        <v>1419</v>
      </c>
      <c r="R117" t="s">
        <v>1419</v>
      </c>
      <c r="S117" t="s">
        <v>1432</v>
      </c>
      <c r="T117" t="s">
        <v>123</v>
      </c>
      <c r="U117">
        <f>VLOOKUP(B117,自助退!C:F,4,FALSE)</f>
        <v>730</v>
      </c>
      <c r="V117" t="str">
        <f t="shared" si="1"/>
        <v/>
      </c>
    </row>
    <row r="118" spans="1:22" ht="13.5" hidden="1" customHeight="1">
      <c r="A118" t="s">
        <v>1660</v>
      </c>
      <c r="B118" t="s">
        <v>441</v>
      </c>
      <c r="C118" t="s">
        <v>1058</v>
      </c>
      <c r="D118" s="38">
        <v>816</v>
      </c>
      <c r="E118" t="s">
        <v>1717</v>
      </c>
      <c r="F118" t="s">
        <v>1718</v>
      </c>
      <c r="G118" t="s">
        <v>443</v>
      </c>
      <c r="H118" t="s">
        <v>1423</v>
      </c>
      <c r="I118" t="s">
        <v>1501</v>
      </c>
      <c r="J118" t="s">
        <v>1502</v>
      </c>
      <c r="K118" t="s">
        <v>1425</v>
      </c>
      <c r="L118" t="s">
        <v>1426</v>
      </c>
      <c r="M118" t="s">
        <v>1660</v>
      </c>
      <c r="N118" t="s">
        <v>1419</v>
      </c>
      <c r="O118" t="s">
        <v>1430</v>
      </c>
      <c r="P118" t="s">
        <v>1431</v>
      </c>
      <c r="Q118" t="s">
        <v>1419</v>
      </c>
      <c r="R118" t="s">
        <v>1419</v>
      </c>
      <c r="S118" t="s">
        <v>1432</v>
      </c>
      <c r="T118" t="s">
        <v>123</v>
      </c>
      <c r="U118">
        <f>VLOOKUP(B118,自助退!C:F,4,FALSE)</f>
        <v>816</v>
      </c>
      <c r="V118" t="str">
        <f t="shared" si="1"/>
        <v/>
      </c>
    </row>
    <row r="119" spans="1:22" ht="13.5" hidden="1" customHeight="1">
      <c r="A119" t="s">
        <v>1660</v>
      </c>
      <c r="B119" t="s">
        <v>444</v>
      </c>
      <c r="C119" t="s">
        <v>1060</v>
      </c>
      <c r="D119" s="38">
        <v>500</v>
      </c>
      <c r="E119" t="s">
        <v>1719</v>
      </c>
      <c r="F119" t="s">
        <v>1720</v>
      </c>
      <c r="G119" t="s">
        <v>1721</v>
      </c>
      <c r="H119" t="s">
        <v>1423</v>
      </c>
      <c r="I119" t="s">
        <v>1459</v>
      </c>
      <c r="J119" t="s">
        <v>1460</v>
      </c>
      <c r="K119" t="s">
        <v>1425</v>
      </c>
      <c r="L119" t="s">
        <v>1426</v>
      </c>
      <c r="M119" t="s">
        <v>1660</v>
      </c>
      <c r="N119" t="s">
        <v>1419</v>
      </c>
      <c r="O119" t="s">
        <v>1430</v>
      </c>
      <c r="P119" t="s">
        <v>1431</v>
      </c>
      <c r="Q119" t="s">
        <v>1419</v>
      </c>
      <c r="R119" t="s">
        <v>1419</v>
      </c>
      <c r="S119" t="s">
        <v>1432</v>
      </c>
      <c r="T119" t="s">
        <v>123</v>
      </c>
      <c r="U119">
        <f>VLOOKUP(B119,自助退!C:F,4,FALSE)</f>
        <v>500</v>
      </c>
      <c r="V119" t="str">
        <f t="shared" si="1"/>
        <v/>
      </c>
    </row>
    <row r="120" spans="1:22" ht="13.5" hidden="1" customHeight="1">
      <c r="A120" t="s">
        <v>1660</v>
      </c>
      <c r="B120" t="s">
        <v>447</v>
      </c>
      <c r="C120" t="s">
        <v>1062</v>
      </c>
      <c r="D120" s="38">
        <v>66</v>
      </c>
      <c r="E120" t="s">
        <v>1722</v>
      </c>
      <c r="F120" t="s">
        <v>1723</v>
      </c>
      <c r="G120" t="s">
        <v>449</v>
      </c>
      <c r="H120" t="s">
        <v>1438</v>
      </c>
      <c r="I120" t="s">
        <v>1489</v>
      </c>
      <c r="J120" t="s">
        <v>1491</v>
      </c>
      <c r="K120" t="s">
        <v>1425</v>
      </c>
      <c r="L120" t="s">
        <v>1426</v>
      </c>
      <c r="M120" t="s">
        <v>1660</v>
      </c>
      <c r="N120" t="s">
        <v>1419</v>
      </c>
      <c r="O120" t="s">
        <v>1430</v>
      </c>
      <c r="P120" t="s">
        <v>1431</v>
      </c>
      <c r="Q120" t="s">
        <v>1419</v>
      </c>
      <c r="R120" t="s">
        <v>1419</v>
      </c>
      <c r="S120" t="s">
        <v>1432</v>
      </c>
      <c r="T120" t="s">
        <v>123</v>
      </c>
      <c r="U120">
        <f>VLOOKUP(B120,自助退!C:F,4,FALSE)</f>
        <v>66</v>
      </c>
      <c r="V120" t="str">
        <f t="shared" si="1"/>
        <v/>
      </c>
    </row>
    <row r="121" spans="1:22" ht="13.5" hidden="1" customHeight="1">
      <c r="A121" t="s">
        <v>1660</v>
      </c>
      <c r="B121" t="s">
        <v>450</v>
      </c>
      <c r="C121" t="s">
        <v>1071</v>
      </c>
      <c r="D121" s="38">
        <v>380</v>
      </c>
      <c r="E121" t="s">
        <v>1724</v>
      </c>
      <c r="F121" t="s">
        <v>1725</v>
      </c>
      <c r="G121" t="s">
        <v>452</v>
      </c>
      <c r="H121" t="s">
        <v>1423</v>
      </c>
      <c r="I121" t="s">
        <v>1501</v>
      </c>
      <c r="J121" t="s">
        <v>1502</v>
      </c>
      <c r="K121" t="s">
        <v>1425</v>
      </c>
      <c r="L121" t="s">
        <v>1426</v>
      </c>
      <c r="M121" t="s">
        <v>1660</v>
      </c>
      <c r="N121" t="s">
        <v>1419</v>
      </c>
      <c r="O121" t="s">
        <v>1430</v>
      </c>
      <c r="P121" t="s">
        <v>1431</v>
      </c>
      <c r="Q121" t="s">
        <v>1419</v>
      </c>
      <c r="R121" t="s">
        <v>1419</v>
      </c>
      <c r="S121" t="s">
        <v>1432</v>
      </c>
      <c r="T121" t="s">
        <v>123</v>
      </c>
      <c r="U121">
        <f>VLOOKUP(B121,自助退!C:F,4,FALSE)</f>
        <v>380</v>
      </c>
      <c r="V121" t="str">
        <f t="shared" si="1"/>
        <v/>
      </c>
    </row>
    <row r="122" spans="1:22" ht="13.5" hidden="1" customHeight="1">
      <c r="A122" t="s">
        <v>1660</v>
      </c>
      <c r="B122" t="s">
        <v>453</v>
      </c>
      <c r="C122" t="s">
        <v>1073</v>
      </c>
      <c r="D122" s="38">
        <v>1415</v>
      </c>
      <c r="E122" t="s">
        <v>1726</v>
      </c>
      <c r="F122" t="s">
        <v>1727</v>
      </c>
      <c r="G122" t="s">
        <v>1728</v>
      </c>
      <c r="H122" t="s">
        <v>1423</v>
      </c>
      <c r="I122" t="s">
        <v>1455</v>
      </c>
      <c r="J122" t="s">
        <v>1456</v>
      </c>
      <c r="K122" t="s">
        <v>1425</v>
      </c>
      <c r="L122" t="s">
        <v>1426</v>
      </c>
      <c r="M122" t="s">
        <v>1660</v>
      </c>
      <c r="N122" t="s">
        <v>1419</v>
      </c>
      <c r="O122" t="s">
        <v>1430</v>
      </c>
      <c r="P122" t="s">
        <v>1431</v>
      </c>
      <c r="Q122" t="s">
        <v>1419</v>
      </c>
      <c r="R122" t="s">
        <v>1419</v>
      </c>
      <c r="S122" t="s">
        <v>1432</v>
      </c>
      <c r="T122" t="s">
        <v>123</v>
      </c>
      <c r="U122">
        <f>VLOOKUP(B122,自助退!C:F,4,FALSE)</f>
        <v>1415</v>
      </c>
      <c r="V122" t="str">
        <f t="shared" si="1"/>
        <v/>
      </c>
    </row>
    <row r="123" spans="1:22" ht="13.5" hidden="1" customHeight="1">
      <c r="A123" t="s">
        <v>1660</v>
      </c>
      <c r="B123" t="s">
        <v>456</v>
      </c>
      <c r="C123" t="s">
        <v>1075</v>
      </c>
      <c r="D123" s="38">
        <v>4722</v>
      </c>
      <c r="E123" t="s">
        <v>1729</v>
      </c>
      <c r="F123" t="s">
        <v>1730</v>
      </c>
      <c r="G123" t="s">
        <v>458</v>
      </c>
      <c r="H123" t="s">
        <v>1423</v>
      </c>
      <c r="I123" t="s">
        <v>1471</v>
      </c>
      <c r="J123" t="s">
        <v>1472</v>
      </c>
      <c r="K123" t="s">
        <v>1425</v>
      </c>
      <c r="L123" t="s">
        <v>1477</v>
      </c>
      <c r="M123" t="s">
        <v>1660</v>
      </c>
      <c r="N123" t="s">
        <v>1419</v>
      </c>
      <c r="O123" t="s">
        <v>1430</v>
      </c>
      <c r="P123" t="s">
        <v>1478</v>
      </c>
      <c r="Q123" t="s">
        <v>1419</v>
      </c>
      <c r="R123" t="s">
        <v>1419</v>
      </c>
      <c r="S123" t="s">
        <v>1479</v>
      </c>
      <c r="T123" t="s">
        <v>3728</v>
      </c>
      <c r="U123">
        <f>VLOOKUP(B123,自助退!C:F,4,FALSE)</f>
        <v>4722</v>
      </c>
      <c r="V123" t="str">
        <f t="shared" si="1"/>
        <v/>
      </c>
    </row>
    <row r="124" spans="1:22" ht="13.5" hidden="1" customHeight="1">
      <c r="A124" t="s">
        <v>1660</v>
      </c>
      <c r="B124" t="s">
        <v>459</v>
      </c>
      <c r="C124" t="s">
        <v>1077</v>
      </c>
      <c r="D124" s="38">
        <v>100</v>
      </c>
      <c r="E124" t="s">
        <v>1731</v>
      </c>
      <c r="F124" t="s">
        <v>1732</v>
      </c>
      <c r="G124" t="s">
        <v>461</v>
      </c>
      <c r="H124" t="s">
        <v>1438</v>
      </c>
      <c r="I124" t="s">
        <v>10</v>
      </c>
      <c r="J124" t="s">
        <v>1440</v>
      </c>
      <c r="K124" t="s">
        <v>1425</v>
      </c>
      <c r="L124" t="s">
        <v>1426</v>
      </c>
      <c r="M124" t="s">
        <v>1660</v>
      </c>
      <c r="N124" t="s">
        <v>1419</v>
      </c>
      <c r="O124" t="s">
        <v>1430</v>
      </c>
      <c r="P124" t="s">
        <v>1431</v>
      </c>
      <c r="Q124" t="s">
        <v>1419</v>
      </c>
      <c r="R124" t="s">
        <v>1419</v>
      </c>
      <c r="S124" t="s">
        <v>1432</v>
      </c>
      <c r="T124" t="s">
        <v>123</v>
      </c>
      <c r="U124">
        <f>VLOOKUP(B124,自助退!C:F,4,FALSE)</f>
        <v>100</v>
      </c>
      <c r="V124" t="str">
        <f t="shared" si="1"/>
        <v/>
      </c>
    </row>
    <row r="125" spans="1:22" ht="13.5" hidden="1" customHeight="1">
      <c r="A125" t="s">
        <v>1660</v>
      </c>
      <c r="B125" t="s">
        <v>462</v>
      </c>
      <c r="C125" t="s">
        <v>1079</v>
      </c>
      <c r="D125" s="38">
        <v>167</v>
      </c>
      <c r="E125" t="s">
        <v>1733</v>
      </c>
      <c r="F125" t="s">
        <v>1734</v>
      </c>
      <c r="G125" t="s">
        <v>464</v>
      </c>
      <c r="H125" t="s">
        <v>1555</v>
      </c>
      <c r="I125" t="s">
        <v>1567</v>
      </c>
      <c r="J125" t="s">
        <v>1568</v>
      </c>
      <c r="K125" t="s">
        <v>1425</v>
      </c>
      <c r="L125" t="s">
        <v>1426</v>
      </c>
      <c r="M125" t="s">
        <v>1660</v>
      </c>
      <c r="N125" t="s">
        <v>1419</v>
      </c>
      <c r="O125" t="s">
        <v>1430</v>
      </c>
      <c r="P125" t="s">
        <v>1431</v>
      </c>
      <c r="Q125" t="s">
        <v>1419</v>
      </c>
      <c r="R125" t="s">
        <v>1419</v>
      </c>
      <c r="S125" t="s">
        <v>1432</v>
      </c>
      <c r="T125" t="s">
        <v>123</v>
      </c>
      <c r="U125">
        <f>VLOOKUP(B125,自助退!C:F,4,FALSE)</f>
        <v>167</v>
      </c>
      <c r="V125" t="str">
        <f t="shared" si="1"/>
        <v/>
      </c>
    </row>
    <row r="126" spans="1:22" ht="13.5" hidden="1" customHeight="1">
      <c r="A126" t="s">
        <v>1660</v>
      </c>
      <c r="B126" t="s">
        <v>465</v>
      </c>
      <c r="C126" t="s">
        <v>1081</v>
      </c>
      <c r="D126" s="38">
        <v>700</v>
      </c>
      <c r="E126" t="s">
        <v>1735</v>
      </c>
      <c r="F126" t="s">
        <v>1736</v>
      </c>
      <c r="G126" t="s">
        <v>467</v>
      </c>
      <c r="H126" t="s">
        <v>1423</v>
      </c>
      <c r="I126" t="s">
        <v>1501</v>
      </c>
      <c r="J126" t="s">
        <v>1502</v>
      </c>
      <c r="K126" t="s">
        <v>1425</v>
      </c>
      <c r="L126" t="s">
        <v>1426</v>
      </c>
      <c r="M126" t="s">
        <v>1660</v>
      </c>
      <c r="N126" t="s">
        <v>1419</v>
      </c>
      <c r="O126" t="s">
        <v>1430</v>
      </c>
      <c r="P126" t="s">
        <v>1431</v>
      </c>
      <c r="Q126" t="s">
        <v>1419</v>
      </c>
      <c r="R126" t="s">
        <v>1419</v>
      </c>
      <c r="S126" t="s">
        <v>1432</v>
      </c>
      <c r="T126" t="s">
        <v>123</v>
      </c>
      <c r="U126">
        <f>VLOOKUP(B126,自助退!C:F,4,FALSE)</f>
        <v>700</v>
      </c>
      <c r="V126" t="str">
        <f t="shared" si="1"/>
        <v/>
      </c>
    </row>
    <row r="127" spans="1:22" ht="13.5" hidden="1" customHeight="1">
      <c r="A127" t="s">
        <v>1660</v>
      </c>
      <c r="B127" t="s">
        <v>468</v>
      </c>
      <c r="C127" t="s">
        <v>1083</v>
      </c>
      <c r="D127" s="38">
        <v>54</v>
      </c>
      <c r="E127" t="s">
        <v>1737</v>
      </c>
      <c r="F127" t="s">
        <v>1738</v>
      </c>
      <c r="G127" t="s">
        <v>470</v>
      </c>
      <c r="H127" t="s">
        <v>1423</v>
      </c>
      <c r="I127" t="s">
        <v>1455</v>
      </c>
      <c r="J127" t="s">
        <v>1456</v>
      </c>
      <c r="K127" t="s">
        <v>1425</v>
      </c>
      <c r="L127" t="s">
        <v>1477</v>
      </c>
      <c r="M127" t="s">
        <v>1660</v>
      </c>
      <c r="N127" t="s">
        <v>1419</v>
      </c>
      <c r="O127" t="s">
        <v>1430</v>
      </c>
      <c r="P127" t="s">
        <v>1478</v>
      </c>
      <c r="Q127" t="s">
        <v>1419</v>
      </c>
      <c r="R127" t="s">
        <v>1419</v>
      </c>
      <c r="S127" t="s">
        <v>1479</v>
      </c>
      <c r="T127" t="s">
        <v>3720</v>
      </c>
      <c r="U127">
        <f>VLOOKUP(B127,自助退!C:F,4,FALSE)</f>
        <v>54</v>
      </c>
      <c r="V127" t="str">
        <f t="shared" si="1"/>
        <v/>
      </c>
    </row>
    <row r="128" spans="1:22" ht="13.5" hidden="1" customHeight="1">
      <c r="A128" t="s">
        <v>1660</v>
      </c>
      <c r="B128" t="s">
        <v>471</v>
      </c>
      <c r="C128" t="s">
        <v>1085</v>
      </c>
      <c r="D128" s="38">
        <v>200</v>
      </c>
      <c r="E128" t="s">
        <v>1739</v>
      </c>
      <c r="F128" t="s">
        <v>1740</v>
      </c>
      <c r="G128" t="s">
        <v>1741</v>
      </c>
      <c r="H128" t="s">
        <v>1423</v>
      </c>
      <c r="I128" t="s">
        <v>1459</v>
      </c>
      <c r="J128" t="s">
        <v>1460</v>
      </c>
      <c r="K128" t="s">
        <v>1425</v>
      </c>
      <c r="L128" t="s">
        <v>1426</v>
      </c>
      <c r="M128" t="s">
        <v>1660</v>
      </c>
      <c r="N128" t="s">
        <v>1419</v>
      </c>
      <c r="O128" t="s">
        <v>1430</v>
      </c>
      <c r="P128" t="s">
        <v>1431</v>
      </c>
      <c r="Q128" t="s">
        <v>1419</v>
      </c>
      <c r="R128" t="s">
        <v>1419</v>
      </c>
      <c r="S128" t="s">
        <v>1432</v>
      </c>
      <c r="T128" t="s">
        <v>123</v>
      </c>
      <c r="U128">
        <f>VLOOKUP(B128,自助退!C:F,4,FALSE)</f>
        <v>200</v>
      </c>
      <c r="V128" t="str">
        <f t="shared" si="1"/>
        <v/>
      </c>
    </row>
    <row r="129" spans="1:22" ht="13.5" hidden="1" customHeight="1">
      <c r="A129" t="s">
        <v>1660</v>
      </c>
      <c r="B129" t="s">
        <v>474</v>
      </c>
      <c r="C129" t="s">
        <v>1090</v>
      </c>
      <c r="D129" s="38">
        <v>663</v>
      </c>
      <c r="E129" t="s">
        <v>1742</v>
      </c>
      <c r="F129" t="s">
        <v>1743</v>
      </c>
      <c r="G129" t="s">
        <v>476</v>
      </c>
      <c r="H129" t="s">
        <v>1423</v>
      </c>
      <c r="I129" t="s">
        <v>1459</v>
      </c>
      <c r="J129" t="s">
        <v>1460</v>
      </c>
      <c r="K129" t="s">
        <v>1425</v>
      </c>
      <c r="L129" t="s">
        <v>1426</v>
      </c>
      <c r="M129" t="s">
        <v>1660</v>
      </c>
      <c r="N129" t="s">
        <v>1419</v>
      </c>
      <c r="O129" t="s">
        <v>1430</v>
      </c>
      <c r="P129" t="s">
        <v>1431</v>
      </c>
      <c r="Q129" t="s">
        <v>1419</v>
      </c>
      <c r="R129" t="s">
        <v>1419</v>
      </c>
      <c r="S129" t="s">
        <v>1432</v>
      </c>
      <c r="T129" t="s">
        <v>123</v>
      </c>
      <c r="U129">
        <f>VLOOKUP(B129,自助退!C:F,4,FALSE)</f>
        <v>663</v>
      </c>
      <c r="V129" t="str">
        <f t="shared" si="1"/>
        <v/>
      </c>
    </row>
    <row r="130" spans="1:22" ht="13.5" hidden="1" customHeight="1">
      <c r="A130" t="s">
        <v>1660</v>
      </c>
      <c r="B130" t="s">
        <v>477</v>
      </c>
      <c r="C130" t="s">
        <v>1095</v>
      </c>
      <c r="D130" s="38">
        <v>2691</v>
      </c>
      <c r="E130" t="s">
        <v>1744</v>
      </c>
      <c r="F130" t="s">
        <v>1745</v>
      </c>
      <c r="G130" t="s">
        <v>479</v>
      </c>
      <c r="H130" t="s">
        <v>1423</v>
      </c>
      <c r="I130" t="s">
        <v>1459</v>
      </c>
      <c r="J130" t="s">
        <v>1460</v>
      </c>
      <c r="K130" t="s">
        <v>1425</v>
      </c>
      <c r="L130" t="s">
        <v>1426</v>
      </c>
      <c r="M130" t="s">
        <v>1660</v>
      </c>
      <c r="N130" t="s">
        <v>1419</v>
      </c>
      <c r="O130" t="s">
        <v>1430</v>
      </c>
      <c r="P130" t="s">
        <v>1431</v>
      </c>
      <c r="Q130" t="s">
        <v>1419</v>
      </c>
      <c r="R130" t="s">
        <v>1419</v>
      </c>
      <c r="S130" t="s">
        <v>1432</v>
      </c>
      <c r="T130" t="s">
        <v>123</v>
      </c>
      <c r="U130">
        <f>VLOOKUP(B130,自助退!C:F,4,FALSE)</f>
        <v>2691</v>
      </c>
      <c r="V130" t="str">
        <f t="shared" si="1"/>
        <v/>
      </c>
    </row>
    <row r="131" spans="1:22" ht="13.5" hidden="1" customHeight="1">
      <c r="A131" t="s">
        <v>1660</v>
      </c>
      <c r="B131" t="s">
        <v>480</v>
      </c>
      <c r="C131" t="s">
        <v>1097</v>
      </c>
      <c r="D131" s="38">
        <v>38</v>
      </c>
      <c r="E131" t="s">
        <v>1746</v>
      </c>
      <c r="F131" t="s">
        <v>1747</v>
      </c>
      <c r="G131" t="s">
        <v>1748</v>
      </c>
      <c r="H131" t="s">
        <v>1438</v>
      </c>
      <c r="I131" t="s">
        <v>1489</v>
      </c>
      <c r="J131" t="s">
        <v>1491</v>
      </c>
      <c r="K131" t="s">
        <v>1425</v>
      </c>
      <c r="L131" t="s">
        <v>1426</v>
      </c>
      <c r="M131" t="s">
        <v>1660</v>
      </c>
      <c r="N131" t="s">
        <v>1419</v>
      </c>
      <c r="O131" t="s">
        <v>1430</v>
      </c>
      <c r="P131" t="s">
        <v>1431</v>
      </c>
      <c r="Q131" t="s">
        <v>1419</v>
      </c>
      <c r="R131" t="s">
        <v>1419</v>
      </c>
      <c r="S131" t="s">
        <v>1432</v>
      </c>
      <c r="T131" t="s">
        <v>123</v>
      </c>
      <c r="U131">
        <f>VLOOKUP(B131,自助退!C:F,4,FALSE)</f>
        <v>38</v>
      </c>
      <c r="V131" t="str">
        <f t="shared" ref="V131:V194" si="2">IF(U131=D131,"",1)</f>
        <v/>
      </c>
    </row>
    <row r="132" spans="1:22" ht="13.5" hidden="1" customHeight="1">
      <c r="A132" t="s">
        <v>1660</v>
      </c>
      <c r="B132" t="s">
        <v>483</v>
      </c>
      <c r="C132" t="s">
        <v>1099</v>
      </c>
      <c r="D132" s="38">
        <v>1000</v>
      </c>
      <c r="E132" t="s">
        <v>1749</v>
      </c>
      <c r="F132" t="s">
        <v>1750</v>
      </c>
      <c r="G132" t="s">
        <v>485</v>
      </c>
      <c r="H132" t="s">
        <v>1423</v>
      </c>
      <c r="I132" t="s">
        <v>1455</v>
      </c>
      <c r="J132" t="s">
        <v>1456</v>
      </c>
      <c r="K132" t="s">
        <v>1425</v>
      </c>
      <c r="L132" t="s">
        <v>1426</v>
      </c>
      <c r="M132" t="s">
        <v>1660</v>
      </c>
      <c r="N132" t="s">
        <v>1419</v>
      </c>
      <c r="O132" t="s">
        <v>1430</v>
      </c>
      <c r="P132" t="s">
        <v>1431</v>
      </c>
      <c r="Q132" t="s">
        <v>1419</v>
      </c>
      <c r="R132" t="s">
        <v>1419</v>
      </c>
      <c r="S132" t="s">
        <v>1432</v>
      </c>
      <c r="T132" t="s">
        <v>123</v>
      </c>
      <c r="U132">
        <f>VLOOKUP(B132,自助退!C:F,4,FALSE)</f>
        <v>1000</v>
      </c>
      <c r="V132" t="str">
        <f t="shared" si="2"/>
        <v/>
      </c>
    </row>
    <row r="133" spans="1:22" ht="13.5" hidden="1" customHeight="1">
      <c r="A133" t="s">
        <v>1660</v>
      </c>
      <c r="B133" t="s">
        <v>486</v>
      </c>
      <c r="C133" t="s">
        <v>1104</v>
      </c>
      <c r="D133" s="38">
        <v>28</v>
      </c>
      <c r="E133" t="s">
        <v>1751</v>
      </c>
      <c r="F133" t="s">
        <v>1752</v>
      </c>
      <c r="G133" t="s">
        <v>488</v>
      </c>
      <c r="H133" t="s">
        <v>1423</v>
      </c>
      <c r="I133" t="s">
        <v>1501</v>
      </c>
      <c r="J133" t="s">
        <v>1502</v>
      </c>
      <c r="K133" t="s">
        <v>1425</v>
      </c>
      <c r="L133" t="s">
        <v>1426</v>
      </c>
      <c r="M133" t="s">
        <v>1660</v>
      </c>
      <c r="N133" t="s">
        <v>1419</v>
      </c>
      <c r="O133" t="s">
        <v>1430</v>
      </c>
      <c r="P133" t="s">
        <v>1431</v>
      </c>
      <c r="Q133" t="s">
        <v>1419</v>
      </c>
      <c r="R133" t="s">
        <v>1419</v>
      </c>
      <c r="S133" t="s">
        <v>1432</v>
      </c>
      <c r="T133" t="s">
        <v>123</v>
      </c>
      <c r="U133">
        <f>VLOOKUP(B133,自助退!C:F,4,FALSE)</f>
        <v>28</v>
      </c>
      <c r="V133" t="str">
        <f t="shared" si="2"/>
        <v/>
      </c>
    </row>
    <row r="134" spans="1:22" ht="13.5" hidden="1" customHeight="1">
      <c r="A134" t="s">
        <v>1660</v>
      </c>
      <c r="B134" t="s">
        <v>489</v>
      </c>
      <c r="C134" t="s">
        <v>1106</v>
      </c>
      <c r="D134" s="38">
        <v>96</v>
      </c>
      <c r="E134" t="s">
        <v>1753</v>
      </c>
      <c r="F134" t="s">
        <v>1754</v>
      </c>
      <c r="G134" t="s">
        <v>491</v>
      </c>
      <c r="H134" t="s">
        <v>1423</v>
      </c>
      <c r="I134" t="s">
        <v>1501</v>
      </c>
      <c r="J134" t="s">
        <v>1502</v>
      </c>
      <c r="K134" t="s">
        <v>1425</v>
      </c>
      <c r="L134" t="s">
        <v>1477</v>
      </c>
      <c r="M134" t="s">
        <v>1660</v>
      </c>
      <c r="N134" t="s">
        <v>1419</v>
      </c>
      <c r="O134" t="s">
        <v>1430</v>
      </c>
      <c r="P134" t="s">
        <v>1478</v>
      </c>
      <c r="Q134" t="s">
        <v>1419</v>
      </c>
      <c r="R134" t="s">
        <v>1419</v>
      </c>
      <c r="S134" t="s">
        <v>1479</v>
      </c>
      <c r="T134" t="s">
        <v>3719</v>
      </c>
      <c r="U134">
        <f>VLOOKUP(B134,自助退!C:F,4,FALSE)</f>
        <v>96</v>
      </c>
      <c r="V134" t="str">
        <f t="shared" si="2"/>
        <v/>
      </c>
    </row>
    <row r="135" spans="1:22" ht="13.5" hidden="1" customHeight="1">
      <c r="A135" t="s">
        <v>1660</v>
      </c>
      <c r="B135" t="s">
        <v>492</v>
      </c>
      <c r="C135" t="s">
        <v>1108</v>
      </c>
      <c r="D135" s="38">
        <v>20</v>
      </c>
      <c r="E135" t="s">
        <v>1755</v>
      </c>
      <c r="F135" t="s">
        <v>1756</v>
      </c>
      <c r="G135" t="s">
        <v>1757</v>
      </c>
      <c r="H135" t="s">
        <v>1423</v>
      </c>
      <c r="I135" t="s">
        <v>1459</v>
      </c>
      <c r="J135" t="s">
        <v>1460</v>
      </c>
      <c r="K135" t="s">
        <v>1425</v>
      </c>
      <c r="L135" t="s">
        <v>1426</v>
      </c>
      <c r="M135" t="s">
        <v>1660</v>
      </c>
      <c r="N135" t="s">
        <v>1419</v>
      </c>
      <c r="O135" t="s">
        <v>1430</v>
      </c>
      <c r="P135" t="s">
        <v>1431</v>
      </c>
      <c r="Q135" t="s">
        <v>1419</v>
      </c>
      <c r="R135" t="s">
        <v>1419</v>
      </c>
      <c r="S135" t="s">
        <v>1432</v>
      </c>
      <c r="T135" t="s">
        <v>123</v>
      </c>
      <c r="U135">
        <f>VLOOKUP(B135,自助退!C:F,4,FALSE)</f>
        <v>20</v>
      </c>
      <c r="V135" t="str">
        <f t="shared" si="2"/>
        <v/>
      </c>
    </row>
    <row r="136" spans="1:22" ht="13.5" hidden="1" customHeight="1">
      <c r="A136" t="s">
        <v>1660</v>
      </c>
      <c r="B136" t="s">
        <v>495</v>
      </c>
      <c r="C136" t="s">
        <v>1110</v>
      </c>
      <c r="D136" s="38">
        <v>14</v>
      </c>
      <c r="E136" t="s">
        <v>1758</v>
      </c>
      <c r="F136" t="s">
        <v>1756</v>
      </c>
      <c r="G136" t="s">
        <v>1757</v>
      </c>
      <c r="H136" t="s">
        <v>1423</v>
      </c>
      <c r="I136" t="s">
        <v>1459</v>
      </c>
      <c r="J136" t="s">
        <v>1460</v>
      </c>
      <c r="K136" t="s">
        <v>1425</v>
      </c>
      <c r="L136" t="s">
        <v>1426</v>
      </c>
      <c r="M136" t="s">
        <v>1660</v>
      </c>
      <c r="N136" t="s">
        <v>1419</v>
      </c>
      <c r="O136" t="s">
        <v>1430</v>
      </c>
      <c r="P136" t="s">
        <v>1431</v>
      </c>
      <c r="Q136" t="s">
        <v>1419</v>
      </c>
      <c r="R136" t="s">
        <v>1419</v>
      </c>
      <c r="S136" t="s">
        <v>1432</v>
      </c>
      <c r="T136" t="s">
        <v>123</v>
      </c>
      <c r="U136">
        <f>VLOOKUP(B136,自助退!C:F,4,FALSE)</f>
        <v>14</v>
      </c>
      <c r="V136" t="str">
        <f t="shared" si="2"/>
        <v/>
      </c>
    </row>
    <row r="137" spans="1:22" ht="13.5" hidden="1" customHeight="1">
      <c r="A137" t="s">
        <v>1762</v>
      </c>
      <c r="B137" t="s">
        <v>498</v>
      </c>
      <c r="C137" t="s">
        <v>1112</v>
      </c>
      <c r="D137" s="38">
        <v>200</v>
      </c>
      <c r="E137" t="s">
        <v>1759</v>
      </c>
      <c r="F137" t="s">
        <v>1760</v>
      </c>
      <c r="G137" t="s">
        <v>1761</v>
      </c>
      <c r="H137" t="s">
        <v>1555</v>
      </c>
      <c r="I137" t="s">
        <v>1567</v>
      </c>
      <c r="J137" t="s">
        <v>1568</v>
      </c>
      <c r="K137" t="s">
        <v>1425</v>
      </c>
      <c r="L137" t="s">
        <v>1426</v>
      </c>
      <c r="M137" t="s">
        <v>1762</v>
      </c>
      <c r="N137" t="s">
        <v>1419</v>
      </c>
      <c r="O137" t="s">
        <v>1430</v>
      </c>
      <c r="P137" t="s">
        <v>1431</v>
      </c>
      <c r="Q137" t="s">
        <v>1419</v>
      </c>
      <c r="R137" t="s">
        <v>1419</v>
      </c>
      <c r="S137" t="s">
        <v>1432</v>
      </c>
      <c r="T137" t="s">
        <v>123</v>
      </c>
      <c r="U137">
        <f>VLOOKUP(B137,自助退!C:F,4,FALSE)</f>
        <v>200</v>
      </c>
      <c r="V137" t="str">
        <f t="shared" si="2"/>
        <v/>
      </c>
    </row>
    <row r="138" spans="1:22" ht="13.5" hidden="1" customHeight="1">
      <c r="A138" t="s">
        <v>1762</v>
      </c>
      <c r="B138" t="s">
        <v>501</v>
      </c>
      <c r="C138" t="s">
        <v>1114</v>
      </c>
      <c r="D138" s="38">
        <v>1014</v>
      </c>
      <c r="E138" t="s">
        <v>1763</v>
      </c>
      <c r="F138" t="s">
        <v>1764</v>
      </c>
      <c r="G138" t="s">
        <v>503</v>
      </c>
      <c r="H138" t="s">
        <v>1765</v>
      </c>
      <c r="I138" t="s">
        <v>1766</v>
      </c>
      <c r="J138" t="s">
        <v>1767</v>
      </c>
      <c r="K138" t="s">
        <v>1425</v>
      </c>
      <c r="L138" t="s">
        <v>1426</v>
      </c>
      <c r="M138" t="s">
        <v>1762</v>
      </c>
      <c r="N138" t="s">
        <v>1419</v>
      </c>
      <c r="O138" t="s">
        <v>1430</v>
      </c>
      <c r="P138" t="s">
        <v>1431</v>
      </c>
      <c r="Q138" t="s">
        <v>1419</v>
      </c>
      <c r="R138" t="s">
        <v>1419</v>
      </c>
      <c r="S138" t="s">
        <v>1432</v>
      </c>
      <c r="T138" t="s">
        <v>123</v>
      </c>
      <c r="U138">
        <f>VLOOKUP(B138,自助退!C:F,4,FALSE)</f>
        <v>1014</v>
      </c>
      <c r="V138" t="str">
        <f t="shared" si="2"/>
        <v/>
      </c>
    </row>
    <row r="139" spans="1:22" ht="13.5" hidden="1" customHeight="1">
      <c r="A139" t="s">
        <v>1762</v>
      </c>
      <c r="B139" t="s">
        <v>504</v>
      </c>
      <c r="C139" t="s">
        <v>1116</v>
      </c>
      <c r="D139" s="38">
        <v>779</v>
      </c>
      <c r="E139" t="s">
        <v>1768</v>
      </c>
      <c r="F139" t="s">
        <v>1769</v>
      </c>
      <c r="G139" t="s">
        <v>506</v>
      </c>
      <c r="H139" t="s">
        <v>1438</v>
      </c>
      <c r="I139" t="s">
        <v>10</v>
      </c>
      <c r="J139" t="s">
        <v>1440</v>
      </c>
      <c r="K139" t="s">
        <v>1425</v>
      </c>
      <c r="L139" t="s">
        <v>1426</v>
      </c>
      <c r="M139" t="s">
        <v>1762</v>
      </c>
      <c r="N139" t="s">
        <v>1419</v>
      </c>
      <c r="O139" t="s">
        <v>1430</v>
      </c>
      <c r="P139" t="s">
        <v>1431</v>
      </c>
      <c r="Q139" t="s">
        <v>1419</v>
      </c>
      <c r="R139" t="s">
        <v>1419</v>
      </c>
      <c r="S139" t="s">
        <v>1432</v>
      </c>
      <c r="T139" t="s">
        <v>123</v>
      </c>
      <c r="U139">
        <f>VLOOKUP(B139,自助退!C:F,4,FALSE)</f>
        <v>779</v>
      </c>
      <c r="V139" t="str">
        <f t="shared" si="2"/>
        <v/>
      </c>
    </row>
    <row r="140" spans="1:22" ht="13.5" hidden="1" customHeight="1">
      <c r="A140" t="s">
        <v>1762</v>
      </c>
      <c r="B140" t="s">
        <v>507</v>
      </c>
      <c r="C140" t="s">
        <v>1118</v>
      </c>
      <c r="D140" s="38">
        <v>7900</v>
      </c>
      <c r="E140" t="s">
        <v>1770</v>
      </c>
      <c r="F140" t="s">
        <v>1771</v>
      </c>
      <c r="G140" t="s">
        <v>509</v>
      </c>
      <c r="H140" t="s">
        <v>1772</v>
      </c>
      <c r="I140" t="s">
        <v>1773</v>
      </c>
      <c r="J140" t="s">
        <v>1774</v>
      </c>
      <c r="K140" t="s">
        <v>1425</v>
      </c>
      <c r="L140" t="s">
        <v>1426</v>
      </c>
      <c r="M140" t="s">
        <v>1762</v>
      </c>
      <c r="N140" t="s">
        <v>1419</v>
      </c>
      <c r="O140" t="s">
        <v>1430</v>
      </c>
      <c r="P140" t="s">
        <v>1431</v>
      </c>
      <c r="Q140" t="s">
        <v>1419</v>
      </c>
      <c r="R140" t="s">
        <v>1419</v>
      </c>
      <c r="S140" t="s">
        <v>1432</v>
      </c>
      <c r="T140" t="s">
        <v>123</v>
      </c>
      <c r="U140">
        <f>VLOOKUP(B140,自助退!C:F,4,FALSE)</f>
        <v>7900</v>
      </c>
      <c r="V140" t="str">
        <f t="shared" si="2"/>
        <v/>
      </c>
    </row>
    <row r="141" spans="1:22" ht="13.5" hidden="1" customHeight="1">
      <c r="A141" t="s">
        <v>1762</v>
      </c>
      <c r="B141" t="s">
        <v>510</v>
      </c>
      <c r="C141" t="s">
        <v>1120</v>
      </c>
      <c r="D141" s="38">
        <v>1782</v>
      </c>
      <c r="E141" t="s">
        <v>1775</v>
      </c>
      <c r="F141" t="s">
        <v>1776</v>
      </c>
      <c r="G141" t="s">
        <v>512</v>
      </c>
      <c r="H141" t="s">
        <v>1423</v>
      </c>
      <c r="I141" t="s">
        <v>1455</v>
      </c>
      <c r="J141" t="s">
        <v>1456</v>
      </c>
      <c r="K141" t="s">
        <v>1425</v>
      </c>
      <c r="L141" t="s">
        <v>1426</v>
      </c>
      <c r="M141" t="s">
        <v>1762</v>
      </c>
      <c r="N141" t="s">
        <v>1419</v>
      </c>
      <c r="O141" t="s">
        <v>1430</v>
      </c>
      <c r="P141" t="s">
        <v>1431</v>
      </c>
      <c r="Q141" t="s">
        <v>1419</v>
      </c>
      <c r="R141" t="s">
        <v>1419</v>
      </c>
      <c r="S141" t="s">
        <v>1432</v>
      </c>
      <c r="T141" t="s">
        <v>123</v>
      </c>
      <c r="U141">
        <f>VLOOKUP(B141,自助退!C:F,4,FALSE)</f>
        <v>1782</v>
      </c>
      <c r="V141" t="str">
        <f t="shared" si="2"/>
        <v/>
      </c>
    </row>
    <row r="142" spans="1:22" ht="13.5" hidden="1" customHeight="1">
      <c r="A142" t="s">
        <v>1762</v>
      </c>
      <c r="B142" t="s">
        <v>513</v>
      </c>
      <c r="C142" t="s">
        <v>1127</v>
      </c>
      <c r="D142" s="38">
        <v>280</v>
      </c>
      <c r="E142" t="s">
        <v>1777</v>
      </c>
      <c r="F142" t="s">
        <v>1778</v>
      </c>
      <c r="G142" t="s">
        <v>515</v>
      </c>
      <c r="H142" t="s">
        <v>1423</v>
      </c>
      <c r="I142" t="s">
        <v>1501</v>
      </c>
      <c r="J142" t="s">
        <v>1502</v>
      </c>
      <c r="K142" t="s">
        <v>1425</v>
      </c>
      <c r="L142" t="s">
        <v>1426</v>
      </c>
      <c r="M142" t="s">
        <v>1762</v>
      </c>
      <c r="N142" t="s">
        <v>1419</v>
      </c>
      <c r="O142" t="s">
        <v>1430</v>
      </c>
      <c r="P142" t="s">
        <v>1431</v>
      </c>
      <c r="Q142" t="s">
        <v>1419</v>
      </c>
      <c r="R142" t="s">
        <v>1419</v>
      </c>
      <c r="S142" t="s">
        <v>1432</v>
      </c>
      <c r="T142" t="s">
        <v>123</v>
      </c>
      <c r="U142">
        <f>VLOOKUP(B142,自助退!C:F,4,FALSE)</f>
        <v>280</v>
      </c>
      <c r="V142" t="str">
        <f t="shared" si="2"/>
        <v/>
      </c>
    </row>
    <row r="143" spans="1:22" ht="13.5" hidden="1" customHeight="1">
      <c r="A143" t="s">
        <v>1762</v>
      </c>
      <c r="B143" t="s">
        <v>516</v>
      </c>
      <c r="C143" t="s">
        <v>1129</v>
      </c>
      <c r="D143" s="38">
        <v>1000</v>
      </c>
      <c r="E143" t="s">
        <v>1779</v>
      </c>
      <c r="F143" t="s">
        <v>1780</v>
      </c>
      <c r="G143" t="s">
        <v>1781</v>
      </c>
      <c r="H143" t="s">
        <v>1423</v>
      </c>
      <c r="I143" t="s">
        <v>1459</v>
      </c>
      <c r="J143" t="s">
        <v>1460</v>
      </c>
      <c r="K143" t="s">
        <v>1425</v>
      </c>
      <c r="L143" t="s">
        <v>1426</v>
      </c>
      <c r="M143" t="s">
        <v>1762</v>
      </c>
      <c r="N143" t="s">
        <v>1419</v>
      </c>
      <c r="O143" t="s">
        <v>1430</v>
      </c>
      <c r="P143" t="s">
        <v>1431</v>
      </c>
      <c r="Q143" t="s">
        <v>1419</v>
      </c>
      <c r="R143" t="s">
        <v>1419</v>
      </c>
      <c r="S143" t="s">
        <v>1432</v>
      </c>
      <c r="T143" t="s">
        <v>123</v>
      </c>
      <c r="U143">
        <f>VLOOKUP(B143,自助退!C:F,4,FALSE)</f>
        <v>1000</v>
      </c>
      <c r="V143" t="str">
        <f t="shared" si="2"/>
        <v/>
      </c>
    </row>
    <row r="144" spans="1:22" ht="13.5" hidden="1" customHeight="1">
      <c r="A144" t="s">
        <v>1762</v>
      </c>
      <c r="B144" t="s">
        <v>519</v>
      </c>
      <c r="C144" t="s">
        <v>1131</v>
      </c>
      <c r="D144" s="38">
        <v>990</v>
      </c>
      <c r="E144" t="s">
        <v>1782</v>
      </c>
      <c r="F144" t="s">
        <v>1783</v>
      </c>
      <c r="G144" t="s">
        <v>521</v>
      </c>
      <c r="H144" t="s">
        <v>1555</v>
      </c>
      <c r="I144" t="s">
        <v>1556</v>
      </c>
      <c r="J144" t="s">
        <v>1558</v>
      </c>
      <c r="K144" t="s">
        <v>1425</v>
      </c>
      <c r="L144" t="s">
        <v>1426</v>
      </c>
      <c r="M144" t="s">
        <v>1762</v>
      </c>
      <c r="N144" t="s">
        <v>1419</v>
      </c>
      <c r="O144" t="s">
        <v>1430</v>
      </c>
      <c r="P144" t="s">
        <v>1431</v>
      </c>
      <c r="Q144" t="s">
        <v>1419</v>
      </c>
      <c r="R144" t="s">
        <v>1419</v>
      </c>
      <c r="S144" t="s">
        <v>1432</v>
      </c>
      <c r="T144" t="s">
        <v>123</v>
      </c>
      <c r="U144">
        <f>VLOOKUP(B144,自助退!C:F,4,FALSE)</f>
        <v>990</v>
      </c>
      <c r="V144" t="str">
        <f t="shared" si="2"/>
        <v/>
      </c>
    </row>
    <row r="145" spans="1:22" ht="13.5" hidden="1" customHeight="1">
      <c r="A145" t="s">
        <v>1762</v>
      </c>
      <c r="B145" t="s">
        <v>522</v>
      </c>
      <c r="C145" t="s">
        <v>1133</v>
      </c>
      <c r="D145" s="38">
        <v>1600</v>
      </c>
      <c r="E145" t="s">
        <v>1784</v>
      </c>
      <c r="F145" t="s">
        <v>1785</v>
      </c>
      <c r="G145" t="s">
        <v>1786</v>
      </c>
      <c r="H145" t="s">
        <v>1423</v>
      </c>
      <c r="I145" t="s">
        <v>1471</v>
      </c>
      <c r="J145" t="s">
        <v>1472</v>
      </c>
      <c r="K145" t="s">
        <v>1425</v>
      </c>
      <c r="L145" t="s">
        <v>1426</v>
      </c>
      <c r="M145" t="s">
        <v>1762</v>
      </c>
      <c r="N145" t="s">
        <v>1419</v>
      </c>
      <c r="O145" t="s">
        <v>1430</v>
      </c>
      <c r="P145" t="s">
        <v>1431</v>
      </c>
      <c r="Q145" t="s">
        <v>1419</v>
      </c>
      <c r="R145" t="s">
        <v>1419</v>
      </c>
      <c r="S145" t="s">
        <v>1432</v>
      </c>
      <c r="T145" t="s">
        <v>123</v>
      </c>
      <c r="U145">
        <f>VLOOKUP(B145,自助退!C:F,4,FALSE)</f>
        <v>1600</v>
      </c>
      <c r="V145" t="str">
        <f t="shared" si="2"/>
        <v/>
      </c>
    </row>
    <row r="146" spans="1:22" ht="13.5" hidden="1" customHeight="1">
      <c r="A146" t="s">
        <v>1762</v>
      </c>
      <c r="B146" t="s">
        <v>525</v>
      </c>
      <c r="C146" t="s">
        <v>1140</v>
      </c>
      <c r="D146" s="38">
        <v>1800</v>
      </c>
      <c r="E146" t="s">
        <v>1787</v>
      </c>
      <c r="F146" t="s">
        <v>1788</v>
      </c>
      <c r="G146" t="s">
        <v>527</v>
      </c>
      <c r="H146" t="s">
        <v>1423</v>
      </c>
      <c r="I146" t="s">
        <v>1501</v>
      </c>
      <c r="J146" t="s">
        <v>1502</v>
      </c>
      <c r="K146" t="s">
        <v>1425</v>
      </c>
      <c r="L146" t="s">
        <v>1426</v>
      </c>
      <c r="M146" t="s">
        <v>1762</v>
      </c>
      <c r="N146" t="s">
        <v>1419</v>
      </c>
      <c r="O146" t="s">
        <v>1430</v>
      </c>
      <c r="P146" t="s">
        <v>1431</v>
      </c>
      <c r="Q146" t="s">
        <v>1419</v>
      </c>
      <c r="R146" t="s">
        <v>1419</v>
      </c>
      <c r="S146" t="s">
        <v>1432</v>
      </c>
      <c r="T146" t="s">
        <v>123</v>
      </c>
      <c r="U146">
        <f>VLOOKUP(B146,自助退!C:F,4,FALSE)</f>
        <v>1800</v>
      </c>
      <c r="V146" t="str">
        <f t="shared" si="2"/>
        <v/>
      </c>
    </row>
    <row r="147" spans="1:22" ht="13.5" hidden="1" customHeight="1">
      <c r="A147" t="s">
        <v>1762</v>
      </c>
      <c r="B147" t="s">
        <v>528</v>
      </c>
      <c r="C147" t="s">
        <v>1142</v>
      </c>
      <c r="D147" s="38">
        <v>115</v>
      </c>
      <c r="E147" t="s">
        <v>1789</v>
      </c>
      <c r="F147" t="s">
        <v>1790</v>
      </c>
      <c r="G147" t="s">
        <v>530</v>
      </c>
      <c r="H147" t="s">
        <v>1423</v>
      </c>
      <c r="I147" t="s">
        <v>1501</v>
      </c>
      <c r="J147" t="s">
        <v>1502</v>
      </c>
      <c r="K147" t="s">
        <v>1425</v>
      </c>
      <c r="L147" t="s">
        <v>1426</v>
      </c>
      <c r="M147" t="s">
        <v>1762</v>
      </c>
      <c r="N147" t="s">
        <v>1419</v>
      </c>
      <c r="O147" t="s">
        <v>1430</v>
      </c>
      <c r="P147" t="s">
        <v>1431</v>
      </c>
      <c r="Q147" t="s">
        <v>1419</v>
      </c>
      <c r="R147" t="s">
        <v>1419</v>
      </c>
      <c r="S147" t="s">
        <v>1432</v>
      </c>
      <c r="T147" t="s">
        <v>123</v>
      </c>
      <c r="U147">
        <f>VLOOKUP(B147,自助退!C:F,4,FALSE)</f>
        <v>115</v>
      </c>
      <c r="V147" t="str">
        <f t="shared" si="2"/>
        <v/>
      </c>
    </row>
    <row r="148" spans="1:22" ht="13.5" hidden="1" customHeight="1">
      <c r="A148" t="s">
        <v>1762</v>
      </c>
      <c r="B148" t="s">
        <v>531</v>
      </c>
      <c r="C148" t="s">
        <v>1152</v>
      </c>
      <c r="D148" s="38">
        <v>300</v>
      </c>
      <c r="E148" t="s">
        <v>1791</v>
      </c>
      <c r="F148" t="s">
        <v>1792</v>
      </c>
      <c r="G148" t="s">
        <v>533</v>
      </c>
      <c r="H148" t="s">
        <v>1438</v>
      </c>
      <c r="I148" t="s">
        <v>10</v>
      </c>
      <c r="J148" t="s">
        <v>1440</v>
      </c>
      <c r="K148" t="s">
        <v>1425</v>
      </c>
      <c r="L148" t="s">
        <v>1426</v>
      </c>
      <c r="M148" t="s">
        <v>1762</v>
      </c>
      <c r="N148" t="s">
        <v>1419</v>
      </c>
      <c r="O148" t="s">
        <v>1430</v>
      </c>
      <c r="P148" t="s">
        <v>1431</v>
      </c>
      <c r="Q148" t="s">
        <v>1419</v>
      </c>
      <c r="R148" t="s">
        <v>1419</v>
      </c>
      <c r="S148" t="s">
        <v>1432</v>
      </c>
      <c r="T148" t="s">
        <v>123</v>
      </c>
      <c r="U148">
        <f>VLOOKUP(B148,自助退!C:F,4,FALSE)</f>
        <v>300</v>
      </c>
      <c r="V148" t="str">
        <f t="shared" si="2"/>
        <v/>
      </c>
    </row>
    <row r="149" spans="1:22" ht="13.5" hidden="1" customHeight="1">
      <c r="A149" t="s">
        <v>1762</v>
      </c>
      <c r="B149" t="s">
        <v>534</v>
      </c>
      <c r="C149" t="s">
        <v>1154</v>
      </c>
      <c r="D149" s="38">
        <v>500</v>
      </c>
      <c r="E149" t="s">
        <v>1793</v>
      </c>
      <c r="F149" t="s">
        <v>1794</v>
      </c>
      <c r="G149" t="s">
        <v>322</v>
      </c>
      <c r="H149" t="s">
        <v>1423</v>
      </c>
      <c r="I149" t="s">
        <v>1471</v>
      </c>
      <c r="J149" t="s">
        <v>1472</v>
      </c>
      <c r="K149" t="s">
        <v>1425</v>
      </c>
      <c r="L149" t="s">
        <v>1426</v>
      </c>
      <c r="M149" t="s">
        <v>1762</v>
      </c>
      <c r="N149" t="s">
        <v>1419</v>
      </c>
      <c r="O149" t="s">
        <v>1430</v>
      </c>
      <c r="P149" t="s">
        <v>1431</v>
      </c>
      <c r="Q149" t="s">
        <v>1419</v>
      </c>
      <c r="R149" t="s">
        <v>1419</v>
      </c>
      <c r="S149" t="s">
        <v>1432</v>
      </c>
      <c r="T149" t="s">
        <v>123</v>
      </c>
      <c r="U149">
        <f>VLOOKUP(B149,自助退!C:F,4,FALSE)</f>
        <v>500</v>
      </c>
      <c r="V149" t="str">
        <f t="shared" si="2"/>
        <v/>
      </c>
    </row>
    <row r="150" spans="1:22" ht="13.5" hidden="1" customHeight="1">
      <c r="A150" t="s">
        <v>1762</v>
      </c>
      <c r="B150" t="s">
        <v>535</v>
      </c>
      <c r="C150" t="s">
        <v>1156</v>
      </c>
      <c r="D150" s="38">
        <v>203</v>
      </c>
      <c r="E150" t="s">
        <v>1795</v>
      </c>
      <c r="F150" t="s">
        <v>1796</v>
      </c>
      <c r="G150" t="s">
        <v>1798</v>
      </c>
      <c r="H150" t="s">
        <v>1484</v>
      </c>
      <c r="I150" t="s">
        <v>1797</v>
      </c>
      <c r="J150" t="s">
        <v>1799</v>
      </c>
      <c r="K150" t="s">
        <v>1425</v>
      </c>
      <c r="L150" t="s">
        <v>1426</v>
      </c>
      <c r="M150" t="s">
        <v>1762</v>
      </c>
      <c r="N150" t="s">
        <v>1419</v>
      </c>
      <c r="O150" t="s">
        <v>1430</v>
      </c>
      <c r="P150" t="s">
        <v>1431</v>
      </c>
      <c r="Q150" t="s">
        <v>1419</v>
      </c>
      <c r="R150" t="s">
        <v>1419</v>
      </c>
      <c r="S150" t="s">
        <v>1432</v>
      </c>
      <c r="T150" t="s">
        <v>123</v>
      </c>
      <c r="U150">
        <f>VLOOKUP(B150,自助退!C:F,4,FALSE)</f>
        <v>203</v>
      </c>
      <c r="V150" t="str">
        <f t="shared" si="2"/>
        <v/>
      </c>
    </row>
    <row r="151" spans="1:22" ht="13.5" hidden="1" customHeight="1">
      <c r="A151" t="s">
        <v>1762</v>
      </c>
      <c r="B151" t="s">
        <v>538</v>
      </c>
      <c r="C151" t="s">
        <v>1158</v>
      </c>
      <c r="D151" s="38">
        <v>94</v>
      </c>
      <c r="E151" t="s">
        <v>1800</v>
      </c>
      <c r="F151" t="s">
        <v>1801</v>
      </c>
      <c r="G151" t="s">
        <v>1802</v>
      </c>
      <c r="H151" t="s">
        <v>1423</v>
      </c>
      <c r="I151" t="s">
        <v>1471</v>
      </c>
      <c r="J151" t="s">
        <v>1472</v>
      </c>
      <c r="K151" t="s">
        <v>1425</v>
      </c>
      <c r="L151" t="s">
        <v>1426</v>
      </c>
      <c r="M151" t="s">
        <v>1762</v>
      </c>
      <c r="N151" t="s">
        <v>1419</v>
      </c>
      <c r="O151" t="s">
        <v>1430</v>
      </c>
      <c r="P151" t="s">
        <v>1431</v>
      </c>
      <c r="Q151" t="s">
        <v>1419</v>
      </c>
      <c r="R151" t="s">
        <v>1419</v>
      </c>
      <c r="S151" t="s">
        <v>1432</v>
      </c>
      <c r="T151" t="s">
        <v>123</v>
      </c>
      <c r="U151">
        <f>VLOOKUP(B151,自助退!C:F,4,FALSE)</f>
        <v>94</v>
      </c>
      <c r="V151" t="str">
        <f t="shared" si="2"/>
        <v/>
      </c>
    </row>
    <row r="152" spans="1:22" ht="13.5" hidden="1" customHeight="1">
      <c r="A152" t="s">
        <v>1762</v>
      </c>
      <c r="B152" t="s">
        <v>541</v>
      </c>
      <c r="C152" t="s">
        <v>1160</v>
      </c>
      <c r="D152" s="38">
        <v>155</v>
      </c>
      <c r="E152" t="s">
        <v>1803</v>
      </c>
      <c r="F152" t="s">
        <v>1804</v>
      </c>
      <c r="G152" t="s">
        <v>543</v>
      </c>
      <c r="H152" t="s">
        <v>1423</v>
      </c>
      <c r="I152" t="s">
        <v>1455</v>
      </c>
      <c r="J152" t="s">
        <v>1456</v>
      </c>
      <c r="K152" t="s">
        <v>1425</v>
      </c>
      <c r="L152" t="s">
        <v>1426</v>
      </c>
      <c r="M152" t="s">
        <v>1762</v>
      </c>
      <c r="N152" t="s">
        <v>1419</v>
      </c>
      <c r="O152" t="s">
        <v>1430</v>
      </c>
      <c r="P152" t="s">
        <v>1431</v>
      </c>
      <c r="Q152" t="s">
        <v>1419</v>
      </c>
      <c r="R152" t="s">
        <v>1419</v>
      </c>
      <c r="S152" t="s">
        <v>1432</v>
      </c>
      <c r="T152" t="s">
        <v>123</v>
      </c>
      <c r="U152">
        <f>VLOOKUP(B152,自助退!C:F,4,FALSE)</f>
        <v>155</v>
      </c>
      <c r="V152" t="str">
        <f t="shared" si="2"/>
        <v/>
      </c>
    </row>
    <row r="153" spans="1:22" ht="13.5" hidden="1" customHeight="1">
      <c r="A153" t="s">
        <v>1762</v>
      </c>
      <c r="B153" t="s">
        <v>544</v>
      </c>
      <c r="C153" t="s">
        <v>1162</v>
      </c>
      <c r="D153" s="38">
        <v>1300</v>
      </c>
      <c r="E153" t="s">
        <v>1805</v>
      </c>
      <c r="F153" t="s">
        <v>1806</v>
      </c>
      <c r="G153" t="s">
        <v>546</v>
      </c>
      <c r="H153" t="s">
        <v>1438</v>
      </c>
      <c r="I153" t="s">
        <v>10</v>
      </c>
      <c r="J153" t="s">
        <v>1440</v>
      </c>
      <c r="K153" t="s">
        <v>1425</v>
      </c>
      <c r="L153" t="s">
        <v>1477</v>
      </c>
      <c r="M153" t="s">
        <v>1762</v>
      </c>
      <c r="N153" t="s">
        <v>1419</v>
      </c>
      <c r="O153" t="s">
        <v>1430</v>
      </c>
      <c r="P153" t="s">
        <v>1478</v>
      </c>
      <c r="Q153" t="s">
        <v>1419</v>
      </c>
      <c r="R153" t="s">
        <v>1419</v>
      </c>
      <c r="S153" t="s">
        <v>1479</v>
      </c>
      <c r="T153" t="s">
        <v>3722</v>
      </c>
      <c r="U153">
        <f>VLOOKUP(B153,自助退!C:F,4,FALSE)</f>
        <v>1300</v>
      </c>
      <c r="V153" t="str">
        <f t="shared" si="2"/>
        <v/>
      </c>
    </row>
    <row r="154" spans="1:22" ht="13.5" hidden="1" customHeight="1">
      <c r="A154" t="s">
        <v>1762</v>
      </c>
      <c r="B154" t="s">
        <v>547</v>
      </c>
      <c r="C154" t="s">
        <v>1166</v>
      </c>
      <c r="D154" s="38">
        <v>496</v>
      </c>
      <c r="E154" t="s">
        <v>1807</v>
      </c>
      <c r="F154" t="s">
        <v>1808</v>
      </c>
      <c r="G154" t="s">
        <v>549</v>
      </c>
      <c r="H154" t="s">
        <v>1423</v>
      </c>
      <c r="I154" t="s">
        <v>1459</v>
      </c>
      <c r="J154" t="s">
        <v>1460</v>
      </c>
      <c r="K154" t="s">
        <v>1425</v>
      </c>
      <c r="L154" t="s">
        <v>1477</v>
      </c>
      <c r="M154" t="s">
        <v>1762</v>
      </c>
      <c r="N154" t="s">
        <v>1419</v>
      </c>
      <c r="O154" t="s">
        <v>1430</v>
      </c>
      <c r="P154" t="s">
        <v>1478</v>
      </c>
      <c r="Q154" t="s">
        <v>1419</v>
      </c>
      <c r="R154" t="s">
        <v>1419</v>
      </c>
      <c r="S154" t="s">
        <v>1479</v>
      </c>
      <c r="T154" t="s">
        <v>3719</v>
      </c>
      <c r="U154">
        <f>VLOOKUP(B154,自助退!C:F,4,FALSE)</f>
        <v>496</v>
      </c>
      <c r="V154" t="str">
        <f t="shared" si="2"/>
        <v/>
      </c>
    </row>
    <row r="155" spans="1:22" ht="13.5" hidden="1" customHeight="1">
      <c r="A155" t="s">
        <v>1762</v>
      </c>
      <c r="B155" t="s">
        <v>550</v>
      </c>
      <c r="C155" t="s">
        <v>1168</v>
      </c>
      <c r="D155" s="38">
        <v>447</v>
      </c>
      <c r="E155" t="s">
        <v>1809</v>
      </c>
      <c r="F155" t="s">
        <v>1810</v>
      </c>
      <c r="G155" t="s">
        <v>552</v>
      </c>
      <c r="H155" t="s">
        <v>1555</v>
      </c>
      <c r="I155" t="s">
        <v>1567</v>
      </c>
      <c r="J155" t="s">
        <v>1568</v>
      </c>
      <c r="K155" t="s">
        <v>1425</v>
      </c>
      <c r="L155" t="s">
        <v>1426</v>
      </c>
      <c r="M155" t="s">
        <v>1762</v>
      </c>
      <c r="N155" t="s">
        <v>1419</v>
      </c>
      <c r="O155" t="s">
        <v>1430</v>
      </c>
      <c r="P155" t="s">
        <v>1431</v>
      </c>
      <c r="Q155" t="s">
        <v>1419</v>
      </c>
      <c r="R155" t="s">
        <v>1419</v>
      </c>
      <c r="S155" t="s">
        <v>1432</v>
      </c>
      <c r="T155" t="s">
        <v>123</v>
      </c>
      <c r="U155">
        <f>VLOOKUP(B155,自助退!C:F,4,FALSE)</f>
        <v>447</v>
      </c>
      <c r="V155" t="str">
        <f t="shared" si="2"/>
        <v/>
      </c>
    </row>
    <row r="156" spans="1:22" ht="13.5" hidden="1" customHeight="1">
      <c r="A156" t="s">
        <v>1762</v>
      </c>
      <c r="B156" t="s">
        <v>553</v>
      </c>
      <c r="C156" t="s">
        <v>1170</v>
      </c>
      <c r="D156" s="38">
        <v>1</v>
      </c>
      <c r="E156" t="s">
        <v>1811</v>
      </c>
      <c r="F156" t="s">
        <v>1812</v>
      </c>
      <c r="G156" t="s">
        <v>555</v>
      </c>
      <c r="H156" t="s">
        <v>1423</v>
      </c>
      <c r="I156" t="s">
        <v>1455</v>
      </c>
      <c r="J156" t="s">
        <v>1456</v>
      </c>
      <c r="K156" t="s">
        <v>1425</v>
      </c>
      <c r="L156" t="s">
        <v>1426</v>
      </c>
      <c r="M156" t="s">
        <v>1762</v>
      </c>
      <c r="N156" t="s">
        <v>1419</v>
      </c>
      <c r="O156" t="s">
        <v>1430</v>
      </c>
      <c r="P156" t="s">
        <v>1431</v>
      </c>
      <c r="Q156" t="s">
        <v>1419</v>
      </c>
      <c r="R156" t="s">
        <v>1419</v>
      </c>
      <c r="S156" t="s">
        <v>1432</v>
      </c>
      <c r="T156" t="s">
        <v>123</v>
      </c>
      <c r="U156">
        <f>VLOOKUP(B156,自助退!C:F,4,FALSE)</f>
        <v>1</v>
      </c>
      <c r="V156" t="str">
        <f t="shared" si="2"/>
        <v/>
      </c>
    </row>
    <row r="157" spans="1:22" ht="13.5" hidden="1" customHeight="1">
      <c r="A157" t="s">
        <v>1762</v>
      </c>
      <c r="B157" t="s">
        <v>556</v>
      </c>
      <c r="C157" t="s">
        <v>1172</v>
      </c>
      <c r="D157" s="38">
        <v>13</v>
      </c>
      <c r="E157" t="s">
        <v>1813</v>
      </c>
      <c r="F157" t="s">
        <v>1814</v>
      </c>
      <c r="G157" t="s">
        <v>558</v>
      </c>
      <c r="H157" t="s">
        <v>1423</v>
      </c>
      <c r="I157" t="s">
        <v>1459</v>
      </c>
      <c r="J157" t="s">
        <v>1460</v>
      </c>
      <c r="K157" t="s">
        <v>1425</v>
      </c>
      <c r="L157" t="s">
        <v>1426</v>
      </c>
      <c r="M157" t="s">
        <v>1762</v>
      </c>
      <c r="N157" t="s">
        <v>1419</v>
      </c>
      <c r="O157" t="s">
        <v>1430</v>
      </c>
      <c r="P157" t="s">
        <v>1431</v>
      </c>
      <c r="Q157" t="s">
        <v>1419</v>
      </c>
      <c r="R157" t="s">
        <v>1419</v>
      </c>
      <c r="S157" t="s">
        <v>1432</v>
      </c>
      <c r="T157" t="s">
        <v>123</v>
      </c>
      <c r="U157">
        <f>VLOOKUP(B157,自助退!C:F,4,FALSE)</f>
        <v>13</v>
      </c>
      <c r="V157" t="str">
        <f t="shared" si="2"/>
        <v/>
      </c>
    </row>
    <row r="158" spans="1:22" ht="13.5" hidden="1" customHeight="1">
      <c r="A158" t="s">
        <v>1762</v>
      </c>
      <c r="B158" t="s">
        <v>559</v>
      </c>
      <c r="C158" t="s">
        <v>1174</v>
      </c>
      <c r="D158" s="38">
        <v>23</v>
      </c>
      <c r="E158" t="s">
        <v>1815</v>
      </c>
      <c r="F158" t="s">
        <v>1814</v>
      </c>
      <c r="G158" t="s">
        <v>558</v>
      </c>
      <c r="H158" t="s">
        <v>1423</v>
      </c>
      <c r="I158" t="s">
        <v>1459</v>
      </c>
      <c r="J158" t="s">
        <v>1460</v>
      </c>
      <c r="K158" t="s">
        <v>1425</v>
      </c>
      <c r="L158" t="s">
        <v>1426</v>
      </c>
      <c r="M158" t="s">
        <v>1762</v>
      </c>
      <c r="N158" t="s">
        <v>1419</v>
      </c>
      <c r="O158" t="s">
        <v>1430</v>
      </c>
      <c r="P158" t="s">
        <v>1431</v>
      </c>
      <c r="Q158" t="s">
        <v>1419</v>
      </c>
      <c r="R158" t="s">
        <v>1419</v>
      </c>
      <c r="S158" t="s">
        <v>1432</v>
      </c>
      <c r="T158" t="s">
        <v>123</v>
      </c>
      <c r="U158">
        <f>VLOOKUP(B158,自助退!C:F,4,FALSE)</f>
        <v>23</v>
      </c>
      <c r="V158" t="str">
        <f t="shared" si="2"/>
        <v/>
      </c>
    </row>
    <row r="159" spans="1:22" ht="13.5" hidden="1" customHeight="1">
      <c r="A159" t="s">
        <v>1762</v>
      </c>
      <c r="B159" t="s">
        <v>562</v>
      </c>
      <c r="C159" t="s">
        <v>1176</v>
      </c>
      <c r="D159" s="38">
        <v>800</v>
      </c>
      <c r="E159" t="s">
        <v>1816</v>
      </c>
      <c r="F159" t="s">
        <v>1817</v>
      </c>
      <c r="G159" t="s">
        <v>564</v>
      </c>
      <c r="H159" t="s">
        <v>1423</v>
      </c>
      <c r="I159" t="s">
        <v>1501</v>
      </c>
      <c r="J159" t="s">
        <v>1502</v>
      </c>
      <c r="K159" t="s">
        <v>1425</v>
      </c>
      <c r="L159" t="s">
        <v>1426</v>
      </c>
      <c r="M159" t="s">
        <v>1762</v>
      </c>
      <c r="N159" t="s">
        <v>1419</v>
      </c>
      <c r="O159" t="s">
        <v>1430</v>
      </c>
      <c r="P159" t="s">
        <v>1431</v>
      </c>
      <c r="Q159" t="s">
        <v>1419</v>
      </c>
      <c r="R159" t="s">
        <v>1419</v>
      </c>
      <c r="S159" t="s">
        <v>1432</v>
      </c>
      <c r="T159" t="s">
        <v>123</v>
      </c>
      <c r="U159">
        <f>VLOOKUP(B159,自助退!C:F,4,FALSE)</f>
        <v>800</v>
      </c>
      <c r="V159" t="str">
        <f t="shared" si="2"/>
        <v/>
      </c>
    </row>
    <row r="160" spans="1:22" ht="13.5" hidden="1" customHeight="1">
      <c r="A160" t="s">
        <v>1762</v>
      </c>
      <c r="B160" t="s">
        <v>565</v>
      </c>
      <c r="C160" t="s">
        <v>1178</v>
      </c>
      <c r="D160" s="38">
        <v>889</v>
      </c>
      <c r="E160" t="s">
        <v>1818</v>
      </c>
      <c r="F160" t="s">
        <v>1819</v>
      </c>
      <c r="G160" t="s">
        <v>567</v>
      </c>
      <c r="H160" t="s">
        <v>1423</v>
      </c>
      <c r="I160" t="s">
        <v>1459</v>
      </c>
      <c r="J160" t="s">
        <v>1460</v>
      </c>
      <c r="K160" t="s">
        <v>1425</v>
      </c>
      <c r="L160" t="s">
        <v>1477</v>
      </c>
      <c r="M160" t="s">
        <v>1762</v>
      </c>
      <c r="N160" t="s">
        <v>1419</v>
      </c>
      <c r="O160" t="s">
        <v>1430</v>
      </c>
      <c r="P160" t="s">
        <v>1478</v>
      </c>
      <c r="Q160" t="s">
        <v>1419</v>
      </c>
      <c r="R160" t="s">
        <v>1419</v>
      </c>
      <c r="S160" t="s">
        <v>1479</v>
      </c>
      <c r="T160" t="s">
        <v>3719</v>
      </c>
      <c r="U160">
        <f>VLOOKUP(B160,自助退!C:F,4,FALSE)</f>
        <v>889</v>
      </c>
      <c r="V160" t="str">
        <f t="shared" si="2"/>
        <v/>
      </c>
    </row>
    <row r="161" spans="1:22" ht="13.5" hidden="1" customHeight="1">
      <c r="A161" t="s">
        <v>1762</v>
      </c>
      <c r="B161" t="s">
        <v>568</v>
      </c>
      <c r="C161" t="s">
        <v>1180</v>
      </c>
      <c r="D161" s="38">
        <v>844</v>
      </c>
      <c r="E161" t="s">
        <v>1820</v>
      </c>
      <c r="F161" t="s">
        <v>1821</v>
      </c>
      <c r="G161" t="s">
        <v>570</v>
      </c>
      <c r="H161" t="s">
        <v>1423</v>
      </c>
      <c r="I161" t="s">
        <v>1459</v>
      </c>
      <c r="J161" t="s">
        <v>1460</v>
      </c>
      <c r="K161" t="s">
        <v>1425</v>
      </c>
      <c r="L161" t="s">
        <v>1426</v>
      </c>
      <c r="M161" t="s">
        <v>1762</v>
      </c>
      <c r="N161" t="s">
        <v>1419</v>
      </c>
      <c r="O161" t="s">
        <v>1430</v>
      </c>
      <c r="P161" t="s">
        <v>1431</v>
      </c>
      <c r="Q161" t="s">
        <v>1419</v>
      </c>
      <c r="R161" t="s">
        <v>1419</v>
      </c>
      <c r="S161" t="s">
        <v>1432</v>
      </c>
      <c r="T161" t="s">
        <v>123</v>
      </c>
      <c r="U161">
        <f>VLOOKUP(B161,自助退!C:F,4,FALSE)</f>
        <v>844</v>
      </c>
      <c r="V161" t="str">
        <f t="shared" si="2"/>
        <v/>
      </c>
    </row>
    <row r="162" spans="1:22" ht="13.5" hidden="1" customHeight="1">
      <c r="A162" t="s">
        <v>1762</v>
      </c>
      <c r="B162" t="s">
        <v>571</v>
      </c>
      <c r="C162" t="s">
        <v>1182</v>
      </c>
      <c r="D162" s="38">
        <v>370</v>
      </c>
      <c r="E162" t="s">
        <v>1822</v>
      </c>
      <c r="F162" t="s">
        <v>1823</v>
      </c>
      <c r="G162" t="s">
        <v>573</v>
      </c>
      <c r="H162" t="s">
        <v>1772</v>
      </c>
      <c r="I162" t="s">
        <v>1773</v>
      </c>
      <c r="J162" t="s">
        <v>1774</v>
      </c>
      <c r="K162" t="s">
        <v>1425</v>
      </c>
      <c r="L162" t="s">
        <v>1426</v>
      </c>
      <c r="M162" t="s">
        <v>1762</v>
      </c>
      <c r="N162" t="s">
        <v>1419</v>
      </c>
      <c r="O162" t="s">
        <v>1430</v>
      </c>
      <c r="P162" t="s">
        <v>1431</v>
      </c>
      <c r="Q162" t="s">
        <v>1419</v>
      </c>
      <c r="R162" t="s">
        <v>1419</v>
      </c>
      <c r="S162" t="s">
        <v>1432</v>
      </c>
      <c r="T162" t="s">
        <v>123</v>
      </c>
      <c r="U162">
        <f>VLOOKUP(B162,自助退!C:F,4,FALSE)</f>
        <v>370</v>
      </c>
      <c r="V162" t="str">
        <f t="shared" si="2"/>
        <v/>
      </c>
    </row>
    <row r="163" spans="1:22" ht="13.5" hidden="1" customHeight="1">
      <c r="A163" t="s">
        <v>1762</v>
      </c>
      <c r="B163" t="s">
        <v>574</v>
      </c>
      <c r="C163" t="s">
        <v>1184</v>
      </c>
      <c r="D163" s="38">
        <v>800</v>
      </c>
      <c r="E163" t="s">
        <v>1824</v>
      </c>
      <c r="F163" t="s">
        <v>1823</v>
      </c>
      <c r="G163" t="s">
        <v>573</v>
      </c>
      <c r="H163" t="s">
        <v>1772</v>
      </c>
      <c r="I163" t="s">
        <v>1773</v>
      </c>
      <c r="J163" t="s">
        <v>1774</v>
      </c>
      <c r="K163" t="s">
        <v>1425</v>
      </c>
      <c r="L163" t="s">
        <v>1426</v>
      </c>
      <c r="M163" t="s">
        <v>1762</v>
      </c>
      <c r="N163" t="s">
        <v>1419</v>
      </c>
      <c r="O163" t="s">
        <v>1430</v>
      </c>
      <c r="P163" t="s">
        <v>1431</v>
      </c>
      <c r="Q163" t="s">
        <v>1419</v>
      </c>
      <c r="R163" t="s">
        <v>1419</v>
      </c>
      <c r="S163" t="s">
        <v>1432</v>
      </c>
      <c r="T163" t="s">
        <v>123</v>
      </c>
      <c r="U163">
        <f>VLOOKUP(B163,自助退!C:F,4,FALSE)</f>
        <v>800</v>
      </c>
      <c r="V163" t="str">
        <f t="shared" si="2"/>
        <v/>
      </c>
    </row>
    <row r="164" spans="1:22" ht="13.5" hidden="1" customHeight="1">
      <c r="A164" t="s">
        <v>1762</v>
      </c>
      <c r="B164" t="s">
        <v>577</v>
      </c>
      <c r="C164" t="s">
        <v>1189</v>
      </c>
      <c r="D164" s="38">
        <v>152</v>
      </c>
      <c r="E164" t="s">
        <v>1825</v>
      </c>
      <c r="F164" t="s">
        <v>1826</v>
      </c>
      <c r="G164" t="s">
        <v>1827</v>
      </c>
      <c r="H164" t="s">
        <v>1555</v>
      </c>
      <c r="I164" t="s">
        <v>1567</v>
      </c>
      <c r="J164" t="s">
        <v>1568</v>
      </c>
      <c r="K164" t="s">
        <v>1425</v>
      </c>
      <c r="L164" t="s">
        <v>1426</v>
      </c>
      <c r="M164" t="s">
        <v>1762</v>
      </c>
      <c r="N164" t="s">
        <v>1419</v>
      </c>
      <c r="O164" t="s">
        <v>1430</v>
      </c>
      <c r="P164" t="s">
        <v>1431</v>
      </c>
      <c r="Q164" t="s">
        <v>1419</v>
      </c>
      <c r="R164" t="s">
        <v>1419</v>
      </c>
      <c r="S164" t="s">
        <v>1432</v>
      </c>
      <c r="T164" t="s">
        <v>123</v>
      </c>
      <c r="U164">
        <f>VLOOKUP(B164,自助退!C:F,4,FALSE)</f>
        <v>152</v>
      </c>
      <c r="V164" t="str">
        <f t="shared" si="2"/>
        <v/>
      </c>
    </row>
    <row r="165" spans="1:22" ht="13.5" hidden="1" customHeight="1">
      <c r="A165" t="s">
        <v>1762</v>
      </c>
      <c r="B165" t="s">
        <v>580</v>
      </c>
      <c r="C165" t="s">
        <v>1195</v>
      </c>
      <c r="D165" s="38">
        <v>20</v>
      </c>
      <c r="E165" t="s">
        <v>1828</v>
      </c>
      <c r="F165" t="s">
        <v>1829</v>
      </c>
      <c r="G165" t="s">
        <v>582</v>
      </c>
      <c r="H165" t="s">
        <v>1423</v>
      </c>
      <c r="I165" t="s">
        <v>1467</v>
      </c>
      <c r="J165" t="s">
        <v>1468</v>
      </c>
      <c r="K165" t="s">
        <v>1425</v>
      </c>
      <c r="L165" t="s">
        <v>1426</v>
      </c>
      <c r="M165" t="s">
        <v>1762</v>
      </c>
      <c r="N165" t="s">
        <v>1419</v>
      </c>
      <c r="O165" t="s">
        <v>1430</v>
      </c>
      <c r="P165" t="s">
        <v>1431</v>
      </c>
      <c r="Q165" t="s">
        <v>1419</v>
      </c>
      <c r="R165" t="s">
        <v>1419</v>
      </c>
      <c r="S165" t="s">
        <v>1432</v>
      </c>
      <c r="T165" t="s">
        <v>123</v>
      </c>
      <c r="U165">
        <f>VLOOKUP(B165,自助退!C:F,4,FALSE)</f>
        <v>20</v>
      </c>
      <c r="V165" t="str">
        <f t="shared" si="2"/>
        <v/>
      </c>
    </row>
    <row r="166" spans="1:22" ht="13.5" hidden="1" customHeight="1">
      <c r="A166" t="s">
        <v>1762</v>
      </c>
      <c r="B166" t="s">
        <v>583</v>
      </c>
      <c r="C166" t="s">
        <v>1202</v>
      </c>
      <c r="D166" s="38">
        <v>32</v>
      </c>
      <c r="E166" t="s">
        <v>1830</v>
      </c>
      <c r="F166" t="s">
        <v>1831</v>
      </c>
      <c r="G166" t="s">
        <v>585</v>
      </c>
      <c r="H166" t="s">
        <v>1423</v>
      </c>
      <c r="I166" t="s">
        <v>1501</v>
      </c>
      <c r="J166" t="s">
        <v>1502</v>
      </c>
      <c r="K166" t="s">
        <v>1425</v>
      </c>
      <c r="L166" t="s">
        <v>1426</v>
      </c>
      <c r="M166" t="s">
        <v>1762</v>
      </c>
      <c r="N166" t="s">
        <v>1419</v>
      </c>
      <c r="O166" t="s">
        <v>1430</v>
      </c>
      <c r="P166" t="s">
        <v>1431</v>
      </c>
      <c r="Q166" t="s">
        <v>1419</v>
      </c>
      <c r="R166" t="s">
        <v>1419</v>
      </c>
      <c r="S166" t="s">
        <v>1432</v>
      </c>
      <c r="T166" t="s">
        <v>123</v>
      </c>
      <c r="U166">
        <f>VLOOKUP(B166,自助退!C:F,4,FALSE)</f>
        <v>32</v>
      </c>
      <c r="V166" t="str">
        <f t="shared" si="2"/>
        <v/>
      </c>
    </row>
    <row r="167" spans="1:22" ht="13.5" hidden="1" customHeight="1">
      <c r="A167" t="s">
        <v>1762</v>
      </c>
      <c r="B167" t="s">
        <v>586</v>
      </c>
      <c r="C167" t="s">
        <v>1204</v>
      </c>
      <c r="D167" s="38">
        <v>44</v>
      </c>
      <c r="E167" t="s">
        <v>1832</v>
      </c>
      <c r="F167" t="s">
        <v>1833</v>
      </c>
      <c r="G167" t="s">
        <v>588</v>
      </c>
      <c r="H167" t="s">
        <v>1423</v>
      </c>
      <c r="I167" t="s">
        <v>1501</v>
      </c>
      <c r="J167" t="s">
        <v>1502</v>
      </c>
      <c r="K167" t="s">
        <v>1425</v>
      </c>
      <c r="L167" t="s">
        <v>1426</v>
      </c>
      <c r="M167" t="s">
        <v>1762</v>
      </c>
      <c r="N167" t="s">
        <v>1419</v>
      </c>
      <c r="O167" t="s">
        <v>1430</v>
      </c>
      <c r="P167" t="s">
        <v>1431</v>
      </c>
      <c r="Q167" t="s">
        <v>1419</v>
      </c>
      <c r="R167" t="s">
        <v>1419</v>
      </c>
      <c r="S167" t="s">
        <v>1432</v>
      </c>
      <c r="T167" t="s">
        <v>123</v>
      </c>
      <c r="U167">
        <f>VLOOKUP(B167,自助退!C:F,4,FALSE)</f>
        <v>44</v>
      </c>
      <c r="V167" t="str">
        <f t="shared" si="2"/>
        <v/>
      </c>
    </row>
    <row r="168" spans="1:22" ht="13.5" hidden="1" customHeight="1">
      <c r="A168" t="s">
        <v>1762</v>
      </c>
      <c r="B168" t="s">
        <v>589</v>
      </c>
      <c r="C168" t="s">
        <v>1206</v>
      </c>
      <c r="D168" s="38">
        <v>569</v>
      </c>
      <c r="E168" t="s">
        <v>1834</v>
      </c>
      <c r="F168" t="s">
        <v>1835</v>
      </c>
      <c r="G168" t="s">
        <v>591</v>
      </c>
      <c r="H168" t="s">
        <v>1423</v>
      </c>
      <c r="I168" t="s">
        <v>1459</v>
      </c>
      <c r="J168" t="s">
        <v>1460</v>
      </c>
      <c r="K168" t="s">
        <v>1425</v>
      </c>
      <c r="L168" t="s">
        <v>1426</v>
      </c>
      <c r="M168" t="s">
        <v>1762</v>
      </c>
      <c r="N168" t="s">
        <v>1419</v>
      </c>
      <c r="O168" t="s">
        <v>1430</v>
      </c>
      <c r="P168" t="s">
        <v>1431</v>
      </c>
      <c r="Q168" t="s">
        <v>1419</v>
      </c>
      <c r="R168" t="s">
        <v>1419</v>
      </c>
      <c r="S168" t="s">
        <v>1432</v>
      </c>
      <c r="T168" t="s">
        <v>123</v>
      </c>
      <c r="U168">
        <f>VLOOKUP(B168,自助退!C:F,4,FALSE)</f>
        <v>569</v>
      </c>
      <c r="V168" t="str">
        <f t="shared" si="2"/>
        <v/>
      </c>
    </row>
    <row r="169" spans="1:22" ht="13.5" hidden="1" customHeight="1">
      <c r="A169" t="s">
        <v>1762</v>
      </c>
      <c r="B169" t="s">
        <v>592</v>
      </c>
      <c r="C169" t="s">
        <v>1208</v>
      </c>
      <c r="D169" s="38">
        <v>811</v>
      </c>
      <c r="E169" t="s">
        <v>1836</v>
      </c>
      <c r="F169" t="s">
        <v>1835</v>
      </c>
      <c r="G169" t="s">
        <v>591</v>
      </c>
      <c r="H169" t="s">
        <v>1423</v>
      </c>
      <c r="I169" t="s">
        <v>1459</v>
      </c>
      <c r="J169" t="s">
        <v>1460</v>
      </c>
      <c r="K169" t="s">
        <v>1425</v>
      </c>
      <c r="L169" t="s">
        <v>1426</v>
      </c>
      <c r="M169" t="s">
        <v>1762</v>
      </c>
      <c r="N169" t="s">
        <v>1419</v>
      </c>
      <c r="O169" t="s">
        <v>1430</v>
      </c>
      <c r="P169" t="s">
        <v>1431</v>
      </c>
      <c r="Q169" t="s">
        <v>1419</v>
      </c>
      <c r="R169" t="s">
        <v>1419</v>
      </c>
      <c r="S169" t="s">
        <v>1432</v>
      </c>
      <c r="T169" t="s">
        <v>123</v>
      </c>
      <c r="U169">
        <f>VLOOKUP(B169,自助退!C:F,4,FALSE)</f>
        <v>811</v>
      </c>
      <c r="V169" t="str">
        <f t="shared" si="2"/>
        <v/>
      </c>
    </row>
    <row r="170" spans="1:22" ht="13.5" hidden="1" customHeight="1">
      <c r="A170" t="s">
        <v>1762</v>
      </c>
      <c r="B170" t="s">
        <v>595</v>
      </c>
      <c r="C170" t="s">
        <v>1219</v>
      </c>
      <c r="D170" s="38">
        <v>459</v>
      </c>
      <c r="E170" t="s">
        <v>1837</v>
      </c>
      <c r="F170" t="s">
        <v>1838</v>
      </c>
      <c r="G170" t="s">
        <v>597</v>
      </c>
      <c r="H170" t="s">
        <v>1423</v>
      </c>
      <c r="I170" t="s">
        <v>1459</v>
      </c>
      <c r="J170" t="s">
        <v>1460</v>
      </c>
      <c r="K170" t="s">
        <v>1425</v>
      </c>
      <c r="L170" t="s">
        <v>1426</v>
      </c>
      <c r="M170" t="s">
        <v>1762</v>
      </c>
      <c r="N170" t="s">
        <v>1419</v>
      </c>
      <c r="O170" t="s">
        <v>1430</v>
      </c>
      <c r="P170" t="s">
        <v>1431</v>
      </c>
      <c r="Q170" t="s">
        <v>1419</v>
      </c>
      <c r="R170" t="s">
        <v>1419</v>
      </c>
      <c r="S170" t="s">
        <v>1432</v>
      </c>
      <c r="T170" t="s">
        <v>123</v>
      </c>
      <c r="U170">
        <f>VLOOKUP(B170,自助退!C:F,4,FALSE)</f>
        <v>459</v>
      </c>
      <c r="V170" t="str">
        <f t="shared" si="2"/>
        <v/>
      </c>
    </row>
    <row r="171" spans="1:22" ht="13.5" hidden="1" customHeight="1">
      <c r="A171" t="s">
        <v>1762</v>
      </c>
      <c r="B171" t="s">
        <v>598</v>
      </c>
      <c r="C171" t="s">
        <v>1224</v>
      </c>
      <c r="D171" s="38">
        <v>400</v>
      </c>
      <c r="E171" t="s">
        <v>1839</v>
      </c>
      <c r="F171" t="s">
        <v>1840</v>
      </c>
      <c r="G171" t="s">
        <v>1841</v>
      </c>
      <c r="H171" t="s">
        <v>1423</v>
      </c>
      <c r="I171" t="s">
        <v>1459</v>
      </c>
      <c r="J171" t="s">
        <v>1460</v>
      </c>
      <c r="K171" t="s">
        <v>1425</v>
      </c>
      <c r="L171" t="s">
        <v>1426</v>
      </c>
      <c r="M171" t="s">
        <v>1762</v>
      </c>
      <c r="N171" t="s">
        <v>1419</v>
      </c>
      <c r="O171" t="s">
        <v>1430</v>
      </c>
      <c r="P171" t="s">
        <v>1431</v>
      </c>
      <c r="Q171" t="s">
        <v>1419</v>
      </c>
      <c r="R171" t="s">
        <v>1419</v>
      </c>
      <c r="S171" t="s">
        <v>1432</v>
      </c>
      <c r="T171" t="s">
        <v>123</v>
      </c>
      <c r="U171">
        <f>VLOOKUP(B171,自助退!C:F,4,FALSE)</f>
        <v>400</v>
      </c>
      <c r="V171" t="str">
        <f t="shared" si="2"/>
        <v/>
      </c>
    </row>
    <row r="172" spans="1:22" ht="13.5" hidden="1" customHeight="1">
      <c r="A172" t="s">
        <v>1762</v>
      </c>
      <c r="B172" t="s">
        <v>1845</v>
      </c>
      <c r="C172" t="s">
        <v>1230</v>
      </c>
      <c r="D172" s="38">
        <v>868</v>
      </c>
      <c r="E172" t="s">
        <v>1842</v>
      </c>
      <c r="F172" t="s">
        <v>1843</v>
      </c>
      <c r="G172" t="s">
        <v>1844</v>
      </c>
      <c r="H172" t="s">
        <v>1423</v>
      </c>
      <c r="I172" t="s">
        <v>1501</v>
      </c>
      <c r="J172" t="s">
        <v>1502</v>
      </c>
      <c r="K172" t="s">
        <v>1425</v>
      </c>
      <c r="L172" t="s">
        <v>1477</v>
      </c>
      <c r="M172" t="s">
        <v>1762</v>
      </c>
      <c r="N172" t="s">
        <v>1419</v>
      </c>
      <c r="O172" t="s">
        <v>1430</v>
      </c>
      <c r="P172" t="s">
        <v>1478</v>
      </c>
      <c r="Q172" t="s">
        <v>1419</v>
      </c>
      <c r="R172" t="s">
        <v>1419</v>
      </c>
      <c r="S172" t="s">
        <v>1479</v>
      </c>
      <c r="T172" t="s">
        <v>3719</v>
      </c>
      <c r="U172">
        <f>VLOOKUP(B172,自助退!C:F,4,FALSE)</f>
        <v>868</v>
      </c>
      <c r="V172" t="str">
        <f t="shared" si="2"/>
        <v/>
      </c>
    </row>
    <row r="173" spans="1:22" ht="13.5" hidden="1" customHeight="1">
      <c r="A173" t="s">
        <v>1762</v>
      </c>
      <c r="B173" t="s">
        <v>601</v>
      </c>
      <c r="C173" t="s">
        <v>1232</v>
      </c>
      <c r="D173" s="38">
        <v>1760</v>
      </c>
      <c r="E173" t="s">
        <v>1846</v>
      </c>
      <c r="F173" t="s">
        <v>1847</v>
      </c>
      <c r="G173" t="s">
        <v>603</v>
      </c>
      <c r="H173" t="s">
        <v>1555</v>
      </c>
      <c r="I173" t="s">
        <v>1567</v>
      </c>
      <c r="J173" t="s">
        <v>1568</v>
      </c>
      <c r="K173" t="s">
        <v>1425</v>
      </c>
      <c r="L173" t="s">
        <v>1477</v>
      </c>
      <c r="M173" t="s">
        <v>1762</v>
      </c>
      <c r="N173" t="s">
        <v>1419</v>
      </c>
      <c r="O173" t="s">
        <v>1430</v>
      </c>
      <c r="P173" t="s">
        <v>1478</v>
      </c>
      <c r="Q173" t="s">
        <v>1419</v>
      </c>
      <c r="R173" t="s">
        <v>1419</v>
      </c>
      <c r="S173" t="s">
        <v>1479</v>
      </c>
      <c r="T173" t="s">
        <v>3729</v>
      </c>
      <c r="U173">
        <f>VLOOKUP(B173,自助退!C:F,4,FALSE)</f>
        <v>1760</v>
      </c>
      <c r="V173" t="str">
        <f t="shared" si="2"/>
        <v/>
      </c>
    </row>
    <row r="174" spans="1:22" ht="13.5" hidden="1" customHeight="1">
      <c r="A174" t="s">
        <v>1762</v>
      </c>
      <c r="B174" t="s">
        <v>604</v>
      </c>
      <c r="C174" t="s">
        <v>1234</v>
      </c>
      <c r="D174" s="38">
        <v>603</v>
      </c>
      <c r="E174" t="s">
        <v>1848</v>
      </c>
      <c r="F174" t="s">
        <v>1849</v>
      </c>
      <c r="G174" t="s">
        <v>1850</v>
      </c>
      <c r="H174" t="s">
        <v>1765</v>
      </c>
      <c r="I174" t="s">
        <v>1766</v>
      </c>
      <c r="J174" t="s">
        <v>1767</v>
      </c>
      <c r="K174" t="s">
        <v>1425</v>
      </c>
      <c r="L174" t="s">
        <v>1426</v>
      </c>
      <c r="M174" t="s">
        <v>1762</v>
      </c>
      <c r="N174" t="s">
        <v>1419</v>
      </c>
      <c r="O174" t="s">
        <v>1430</v>
      </c>
      <c r="P174" t="s">
        <v>1431</v>
      </c>
      <c r="Q174" t="s">
        <v>1419</v>
      </c>
      <c r="R174" t="s">
        <v>1419</v>
      </c>
      <c r="S174" t="s">
        <v>1432</v>
      </c>
      <c r="T174" t="s">
        <v>123</v>
      </c>
      <c r="U174">
        <f>VLOOKUP(B174,自助退!C:F,4,FALSE)</f>
        <v>603</v>
      </c>
      <c r="V174" t="str">
        <f t="shared" si="2"/>
        <v/>
      </c>
    </row>
    <row r="175" spans="1:22" ht="13.5" hidden="1" customHeight="1">
      <c r="A175" t="s">
        <v>1762</v>
      </c>
      <c r="B175" t="s">
        <v>607</v>
      </c>
      <c r="C175" t="s">
        <v>1236</v>
      </c>
      <c r="D175" s="38">
        <v>800</v>
      </c>
      <c r="E175" t="s">
        <v>1851</v>
      </c>
      <c r="F175" t="s">
        <v>1852</v>
      </c>
      <c r="G175" t="s">
        <v>609</v>
      </c>
      <c r="H175" t="s">
        <v>1423</v>
      </c>
      <c r="I175" t="s">
        <v>1459</v>
      </c>
      <c r="J175" t="s">
        <v>1460</v>
      </c>
      <c r="K175" t="s">
        <v>1425</v>
      </c>
      <c r="L175" t="s">
        <v>1477</v>
      </c>
      <c r="M175" t="s">
        <v>1762</v>
      </c>
      <c r="N175" t="s">
        <v>1419</v>
      </c>
      <c r="O175" t="s">
        <v>1430</v>
      </c>
      <c r="P175" t="s">
        <v>1478</v>
      </c>
      <c r="Q175" t="s">
        <v>1419</v>
      </c>
      <c r="R175" t="s">
        <v>1419</v>
      </c>
      <c r="S175" t="s">
        <v>1479</v>
      </c>
      <c r="T175" t="s">
        <v>3719</v>
      </c>
      <c r="U175">
        <f>VLOOKUP(B175,自助退!C:F,4,FALSE)</f>
        <v>800</v>
      </c>
      <c r="V175" t="str">
        <f t="shared" si="2"/>
        <v/>
      </c>
    </row>
    <row r="176" spans="1:22" ht="13.5" hidden="1" customHeight="1">
      <c r="A176" t="s">
        <v>1762</v>
      </c>
      <c r="B176" t="s">
        <v>610</v>
      </c>
      <c r="C176" t="s">
        <v>1238</v>
      </c>
      <c r="D176" s="38">
        <v>411</v>
      </c>
      <c r="E176" t="s">
        <v>1853</v>
      </c>
      <c r="F176" t="s">
        <v>1854</v>
      </c>
      <c r="G176" t="s">
        <v>612</v>
      </c>
      <c r="H176" t="s">
        <v>1423</v>
      </c>
      <c r="I176" t="s">
        <v>1455</v>
      </c>
      <c r="J176" t="s">
        <v>1456</v>
      </c>
      <c r="K176" t="s">
        <v>1425</v>
      </c>
      <c r="L176" t="s">
        <v>1426</v>
      </c>
      <c r="M176" t="s">
        <v>1762</v>
      </c>
      <c r="N176" t="s">
        <v>1419</v>
      </c>
      <c r="O176" t="s">
        <v>1430</v>
      </c>
      <c r="P176" t="s">
        <v>1431</v>
      </c>
      <c r="Q176" t="s">
        <v>1419</v>
      </c>
      <c r="R176" t="s">
        <v>1419</v>
      </c>
      <c r="S176" t="s">
        <v>1432</v>
      </c>
      <c r="T176" t="s">
        <v>123</v>
      </c>
      <c r="U176">
        <f>VLOOKUP(B176,自助退!C:F,4,FALSE)</f>
        <v>411</v>
      </c>
      <c r="V176" t="str">
        <f t="shared" si="2"/>
        <v/>
      </c>
    </row>
    <row r="177" spans="1:22" ht="13.5" hidden="1" customHeight="1">
      <c r="A177" t="s">
        <v>1762</v>
      </c>
      <c r="B177" t="s">
        <v>613</v>
      </c>
      <c r="C177" t="s">
        <v>1249</v>
      </c>
      <c r="D177" s="38">
        <v>1000</v>
      </c>
      <c r="E177" t="s">
        <v>1855</v>
      </c>
      <c r="F177" t="s">
        <v>1856</v>
      </c>
      <c r="G177" t="s">
        <v>615</v>
      </c>
      <c r="H177" t="s">
        <v>1438</v>
      </c>
      <c r="I177" t="s">
        <v>10</v>
      </c>
      <c r="J177" t="s">
        <v>1440</v>
      </c>
      <c r="K177" t="s">
        <v>1425</v>
      </c>
      <c r="L177" t="s">
        <v>1426</v>
      </c>
      <c r="M177" t="s">
        <v>1762</v>
      </c>
      <c r="N177" t="s">
        <v>1419</v>
      </c>
      <c r="O177" t="s">
        <v>1430</v>
      </c>
      <c r="P177" t="s">
        <v>1431</v>
      </c>
      <c r="Q177" t="s">
        <v>1419</v>
      </c>
      <c r="R177" t="s">
        <v>1419</v>
      </c>
      <c r="S177" t="s">
        <v>1432</v>
      </c>
      <c r="T177" t="s">
        <v>123</v>
      </c>
      <c r="U177">
        <f>VLOOKUP(B177,自助退!C:F,4,FALSE)</f>
        <v>1000</v>
      </c>
      <c r="V177" t="str">
        <f t="shared" si="2"/>
        <v/>
      </c>
    </row>
    <row r="178" spans="1:22" ht="13.5" hidden="1" customHeight="1">
      <c r="A178" t="s">
        <v>1762</v>
      </c>
      <c r="B178" t="s">
        <v>616</v>
      </c>
      <c r="C178" t="s">
        <v>1251</v>
      </c>
      <c r="D178" s="38">
        <v>833</v>
      </c>
      <c r="E178" t="s">
        <v>1857</v>
      </c>
      <c r="F178" t="s">
        <v>1858</v>
      </c>
      <c r="G178" t="s">
        <v>618</v>
      </c>
      <c r="H178" t="s">
        <v>1423</v>
      </c>
      <c r="I178" t="s">
        <v>1455</v>
      </c>
      <c r="J178" t="s">
        <v>1456</v>
      </c>
      <c r="K178" t="s">
        <v>1425</v>
      </c>
      <c r="L178" t="s">
        <v>1477</v>
      </c>
      <c r="M178" t="s">
        <v>1762</v>
      </c>
      <c r="N178" t="s">
        <v>1419</v>
      </c>
      <c r="O178" t="s">
        <v>1430</v>
      </c>
      <c r="P178" t="s">
        <v>1478</v>
      </c>
      <c r="Q178" t="s">
        <v>1419</v>
      </c>
      <c r="R178" t="s">
        <v>1419</v>
      </c>
      <c r="S178" t="s">
        <v>1479</v>
      </c>
      <c r="T178" t="s">
        <v>3720</v>
      </c>
      <c r="U178">
        <f>VLOOKUP(B178,自助退!C:F,4,FALSE)</f>
        <v>833</v>
      </c>
      <c r="V178" t="str">
        <f t="shared" si="2"/>
        <v/>
      </c>
    </row>
    <row r="179" spans="1:22" ht="13.5" hidden="1" customHeight="1">
      <c r="A179" t="s">
        <v>1762</v>
      </c>
      <c r="B179" t="s">
        <v>619</v>
      </c>
      <c r="C179" t="s">
        <v>1253</v>
      </c>
      <c r="D179" s="38">
        <v>600</v>
      </c>
      <c r="E179" t="s">
        <v>1859</v>
      </c>
      <c r="F179" t="s">
        <v>1651</v>
      </c>
      <c r="G179" t="s">
        <v>1652</v>
      </c>
      <c r="H179" t="s">
        <v>1423</v>
      </c>
      <c r="I179" t="s">
        <v>1501</v>
      </c>
      <c r="J179" t="s">
        <v>1502</v>
      </c>
      <c r="K179" t="s">
        <v>1425</v>
      </c>
      <c r="L179" t="s">
        <v>1426</v>
      </c>
      <c r="M179" t="s">
        <v>1762</v>
      </c>
      <c r="N179" t="s">
        <v>1419</v>
      </c>
      <c r="O179" t="s">
        <v>1430</v>
      </c>
      <c r="P179" t="s">
        <v>1431</v>
      </c>
      <c r="Q179" t="s">
        <v>1419</v>
      </c>
      <c r="R179" t="s">
        <v>1419</v>
      </c>
      <c r="S179" t="s">
        <v>1432</v>
      </c>
      <c r="T179" t="s">
        <v>123</v>
      </c>
      <c r="U179">
        <f>VLOOKUP(B179,自助退!C:F,4,FALSE)</f>
        <v>600</v>
      </c>
      <c r="V179" t="str">
        <f t="shared" si="2"/>
        <v/>
      </c>
    </row>
    <row r="180" spans="1:22" ht="13.5" hidden="1" customHeight="1">
      <c r="A180" t="s">
        <v>1762</v>
      </c>
      <c r="B180" t="s">
        <v>620</v>
      </c>
      <c r="C180" t="s">
        <v>1260</v>
      </c>
      <c r="D180" s="38">
        <v>454</v>
      </c>
      <c r="E180" t="s">
        <v>1860</v>
      </c>
      <c r="F180" t="s">
        <v>1861</v>
      </c>
      <c r="G180" t="s">
        <v>1862</v>
      </c>
      <c r="H180" t="s">
        <v>1765</v>
      </c>
      <c r="I180" t="s">
        <v>1766</v>
      </c>
      <c r="J180" t="s">
        <v>1767</v>
      </c>
      <c r="K180" t="s">
        <v>1425</v>
      </c>
      <c r="L180" t="s">
        <v>1426</v>
      </c>
      <c r="M180" t="s">
        <v>1762</v>
      </c>
      <c r="N180" t="s">
        <v>1419</v>
      </c>
      <c r="O180" t="s">
        <v>1430</v>
      </c>
      <c r="P180" t="s">
        <v>1431</v>
      </c>
      <c r="Q180" t="s">
        <v>1419</v>
      </c>
      <c r="R180" t="s">
        <v>1419</v>
      </c>
      <c r="S180" t="s">
        <v>1432</v>
      </c>
      <c r="T180" t="s">
        <v>123</v>
      </c>
      <c r="U180">
        <f>VLOOKUP(B180,自助退!C:F,4,FALSE)</f>
        <v>454</v>
      </c>
      <c r="V180" t="str">
        <f t="shared" si="2"/>
        <v/>
      </c>
    </row>
    <row r="181" spans="1:22" ht="13.5" hidden="1" customHeight="1">
      <c r="A181" t="s">
        <v>1762</v>
      </c>
      <c r="B181" t="s">
        <v>623</v>
      </c>
      <c r="C181" t="s">
        <v>1262</v>
      </c>
      <c r="D181" s="38">
        <v>100</v>
      </c>
      <c r="E181" t="s">
        <v>1447</v>
      </c>
      <c r="F181" t="s">
        <v>1448</v>
      </c>
      <c r="G181" t="s">
        <v>134</v>
      </c>
      <c r="H181" t="s">
        <v>1438</v>
      </c>
      <c r="I181" t="s">
        <v>10</v>
      </c>
      <c r="J181" t="s">
        <v>1440</v>
      </c>
      <c r="K181" t="s">
        <v>1425</v>
      </c>
      <c r="L181" t="s">
        <v>1426</v>
      </c>
      <c r="M181" t="s">
        <v>1762</v>
      </c>
      <c r="N181" t="s">
        <v>1419</v>
      </c>
      <c r="O181" t="s">
        <v>1430</v>
      </c>
      <c r="P181" t="s">
        <v>1431</v>
      </c>
      <c r="Q181" t="s">
        <v>1419</v>
      </c>
      <c r="R181" t="s">
        <v>1419</v>
      </c>
      <c r="S181" t="s">
        <v>1432</v>
      </c>
      <c r="T181" t="s">
        <v>123</v>
      </c>
      <c r="U181">
        <f>VLOOKUP(B181,自助退!C:F,4,FALSE)</f>
        <v>100</v>
      </c>
      <c r="V181" t="str">
        <f t="shared" si="2"/>
        <v/>
      </c>
    </row>
    <row r="182" spans="1:22" ht="13.5" hidden="1" customHeight="1">
      <c r="A182" t="s">
        <v>1866</v>
      </c>
      <c r="B182" t="s">
        <v>625</v>
      </c>
      <c r="C182" t="s">
        <v>1264</v>
      </c>
      <c r="D182" s="38">
        <v>7000</v>
      </c>
      <c r="E182" t="s">
        <v>1863</v>
      </c>
      <c r="F182" t="s">
        <v>1864</v>
      </c>
      <c r="G182" t="s">
        <v>1865</v>
      </c>
      <c r="H182" t="s">
        <v>1423</v>
      </c>
      <c r="I182" t="s">
        <v>1471</v>
      </c>
      <c r="J182" t="s">
        <v>1472</v>
      </c>
      <c r="K182" t="s">
        <v>1425</v>
      </c>
      <c r="L182" t="s">
        <v>1426</v>
      </c>
      <c r="M182" t="s">
        <v>1866</v>
      </c>
      <c r="N182" t="s">
        <v>1419</v>
      </c>
      <c r="O182" t="s">
        <v>1430</v>
      </c>
      <c r="P182" t="s">
        <v>1431</v>
      </c>
      <c r="Q182" t="s">
        <v>1419</v>
      </c>
      <c r="R182" t="s">
        <v>1419</v>
      </c>
      <c r="S182" t="s">
        <v>1432</v>
      </c>
      <c r="T182" t="s">
        <v>123</v>
      </c>
      <c r="U182">
        <f>VLOOKUP(B182,自助退!C:F,4,FALSE)</f>
        <v>7000</v>
      </c>
      <c r="V182" t="str">
        <f t="shared" si="2"/>
        <v/>
      </c>
    </row>
    <row r="183" spans="1:22" ht="13.5" hidden="1" customHeight="1">
      <c r="A183" t="s">
        <v>1866</v>
      </c>
      <c r="B183" t="s">
        <v>628</v>
      </c>
      <c r="C183" t="s">
        <v>1274</v>
      </c>
      <c r="D183" s="38">
        <v>606</v>
      </c>
      <c r="E183" t="s">
        <v>1867</v>
      </c>
      <c r="F183" t="s">
        <v>1868</v>
      </c>
      <c r="G183" t="s">
        <v>630</v>
      </c>
      <c r="H183" t="s">
        <v>1438</v>
      </c>
      <c r="I183" t="s">
        <v>1489</v>
      </c>
      <c r="J183" t="s">
        <v>1491</v>
      </c>
      <c r="K183" t="s">
        <v>1425</v>
      </c>
      <c r="L183" t="s">
        <v>1426</v>
      </c>
      <c r="M183" t="s">
        <v>1866</v>
      </c>
      <c r="N183" t="s">
        <v>1419</v>
      </c>
      <c r="O183" t="s">
        <v>1430</v>
      </c>
      <c r="P183" t="s">
        <v>1431</v>
      </c>
      <c r="Q183" t="s">
        <v>1419</v>
      </c>
      <c r="R183" t="s">
        <v>1419</v>
      </c>
      <c r="S183" t="s">
        <v>1432</v>
      </c>
      <c r="T183" t="s">
        <v>123</v>
      </c>
      <c r="U183">
        <f>VLOOKUP(B183,自助退!C:F,4,FALSE)</f>
        <v>606</v>
      </c>
      <c r="V183" t="str">
        <f t="shared" si="2"/>
        <v/>
      </c>
    </row>
    <row r="184" spans="1:22" ht="13.5" hidden="1" customHeight="1">
      <c r="A184" t="s">
        <v>1866</v>
      </c>
      <c r="B184" t="s">
        <v>631</v>
      </c>
      <c r="C184" t="s">
        <v>1276</v>
      </c>
      <c r="D184" s="38">
        <v>2200</v>
      </c>
      <c r="E184" t="s">
        <v>1869</v>
      </c>
      <c r="F184" t="s">
        <v>1870</v>
      </c>
      <c r="G184" t="s">
        <v>633</v>
      </c>
      <c r="H184" t="s">
        <v>1423</v>
      </c>
      <c r="I184" t="s">
        <v>1501</v>
      </c>
      <c r="J184" t="s">
        <v>1502</v>
      </c>
      <c r="K184" t="s">
        <v>1425</v>
      </c>
      <c r="L184" t="s">
        <v>1426</v>
      </c>
      <c r="M184" t="s">
        <v>1866</v>
      </c>
      <c r="N184" t="s">
        <v>1419</v>
      </c>
      <c r="O184" t="s">
        <v>1430</v>
      </c>
      <c r="P184" t="s">
        <v>1431</v>
      </c>
      <c r="Q184" t="s">
        <v>1419</v>
      </c>
      <c r="R184" t="s">
        <v>1419</v>
      </c>
      <c r="S184" t="s">
        <v>1432</v>
      </c>
      <c r="T184" t="s">
        <v>123</v>
      </c>
      <c r="U184">
        <f>VLOOKUP(B184,自助退!C:F,4,FALSE)</f>
        <v>2200</v>
      </c>
      <c r="V184" t="str">
        <f t="shared" si="2"/>
        <v/>
      </c>
    </row>
    <row r="185" spans="1:22" ht="13.5" hidden="1" customHeight="1">
      <c r="A185" t="s">
        <v>1866</v>
      </c>
      <c r="B185" t="s">
        <v>634</v>
      </c>
      <c r="C185" t="s">
        <v>1278</v>
      </c>
      <c r="D185" s="38">
        <v>600</v>
      </c>
      <c r="E185" t="s">
        <v>1871</v>
      </c>
      <c r="F185" t="s">
        <v>1872</v>
      </c>
      <c r="G185" t="s">
        <v>636</v>
      </c>
      <c r="H185" t="s">
        <v>1423</v>
      </c>
      <c r="I185" t="s">
        <v>1467</v>
      </c>
      <c r="J185" t="s">
        <v>1468</v>
      </c>
      <c r="K185" t="s">
        <v>1425</v>
      </c>
      <c r="L185" t="s">
        <v>1477</v>
      </c>
      <c r="M185" t="s">
        <v>1866</v>
      </c>
      <c r="N185" t="s">
        <v>1419</v>
      </c>
      <c r="O185" t="s">
        <v>1430</v>
      </c>
      <c r="P185" t="s">
        <v>1478</v>
      </c>
      <c r="Q185" t="s">
        <v>1419</v>
      </c>
      <c r="R185" t="s">
        <v>1419</v>
      </c>
      <c r="S185" t="s">
        <v>1479</v>
      </c>
      <c r="T185" t="s">
        <v>3720</v>
      </c>
      <c r="U185">
        <f>VLOOKUP(B185,自助退!C:F,4,FALSE)</f>
        <v>600</v>
      </c>
      <c r="V185" t="str">
        <f t="shared" si="2"/>
        <v/>
      </c>
    </row>
    <row r="186" spans="1:22" ht="13.5" hidden="1" customHeight="1">
      <c r="A186" t="s">
        <v>1866</v>
      </c>
      <c r="B186" t="s">
        <v>637</v>
      </c>
      <c r="C186" t="s">
        <v>1280</v>
      </c>
      <c r="D186" s="38">
        <v>240</v>
      </c>
      <c r="E186" t="s">
        <v>1873</v>
      </c>
      <c r="F186" t="s">
        <v>1874</v>
      </c>
      <c r="G186" t="s">
        <v>639</v>
      </c>
      <c r="H186" t="s">
        <v>1423</v>
      </c>
      <c r="I186" t="s">
        <v>1459</v>
      </c>
      <c r="J186" t="s">
        <v>1460</v>
      </c>
      <c r="K186" t="s">
        <v>1425</v>
      </c>
      <c r="L186" t="s">
        <v>1426</v>
      </c>
      <c r="M186" t="s">
        <v>1866</v>
      </c>
      <c r="N186" t="s">
        <v>1419</v>
      </c>
      <c r="O186" t="s">
        <v>1430</v>
      </c>
      <c r="P186" t="s">
        <v>1431</v>
      </c>
      <c r="Q186" t="s">
        <v>1419</v>
      </c>
      <c r="R186" t="s">
        <v>1419</v>
      </c>
      <c r="S186" t="s">
        <v>1432</v>
      </c>
      <c r="T186" t="s">
        <v>123</v>
      </c>
      <c r="U186">
        <f>VLOOKUP(B186,自助退!C:F,4,FALSE)</f>
        <v>240</v>
      </c>
      <c r="V186" t="str">
        <f t="shared" si="2"/>
        <v/>
      </c>
    </row>
    <row r="187" spans="1:22" ht="13.5" hidden="1" customHeight="1">
      <c r="A187" t="s">
        <v>1866</v>
      </c>
      <c r="B187" t="s">
        <v>640</v>
      </c>
      <c r="C187" t="s">
        <v>1282</v>
      </c>
      <c r="D187" s="38">
        <v>3200</v>
      </c>
      <c r="E187" t="s">
        <v>1875</v>
      </c>
      <c r="F187" t="s">
        <v>1876</v>
      </c>
      <c r="G187" t="s">
        <v>642</v>
      </c>
      <c r="H187" t="s">
        <v>1423</v>
      </c>
      <c r="I187" t="s">
        <v>1455</v>
      </c>
      <c r="J187" t="s">
        <v>1456</v>
      </c>
      <c r="K187" t="s">
        <v>1425</v>
      </c>
      <c r="L187" t="s">
        <v>1426</v>
      </c>
      <c r="M187" t="s">
        <v>1866</v>
      </c>
      <c r="N187" t="s">
        <v>1419</v>
      </c>
      <c r="O187" t="s">
        <v>1430</v>
      </c>
      <c r="P187" t="s">
        <v>1431</v>
      </c>
      <c r="Q187" t="s">
        <v>1419</v>
      </c>
      <c r="R187" t="s">
        <v>1419</v>
      </c>
      <c r="S187" t="s">
        <v>1432</v>
      </c>
      <c r="T187" t="s">
        <v>123</v>
      </c>
      <c r="U187">
        <f>VLOOKUP(B187,自助退!C:F,4,FALSE)</f>
        <v>3200</v>
      </c>
      <c r="V187" t="str">
        <f t="shared" si="2"/>
        <v/>
      </c>
    </row>
    <row r="188" spans="1:22" ht="13.5" hidden="1" customHeight="1">
      <c r="A188" t="s">
        <v>1866</v>
      </c>
      <c r="B188" t="s">
        <v>643</v>
      </c>
      <c r="C188" t="s">
        <v>1284</v>
      </c>
      <c r="D188" s="38">
        <v>10</v>
      </c>
      <c r="E188" t="s">
        <v>1877</v>
      </c>
      <c r="F188" t="s">
        <v>1878</v>
      </c>
      <c r="G188" t="s">
        <v>1879</v>
      </c>
      <c r="H188" t="s">
        <v>1438</v>
      </c>
      <c r="I188" t="s">
        <v>10</v>
      </c>
      <c r="J188" t="s">
        <v>1440</v>
      </c>
      <c r="K188" t="s">
        <v>1425</v>
      </c>
      <c r="L188" t="s">
        <v>1426</v>
      </c>
      <c r="M188" t="s">
        <v>1866</v>
      </c>
      <c r="N188" t="s">
        <v>1419</v>
      </c>
      <c r="O188" t="s">
        <v>1430</v>
      </c>
      <c r="P188" t="s">
        <v>1431</v>
      </c>
      <c r="Q188" t="s">
        <v>1419</v>
      </c>
      <c r="R188" t="s">
        <v>1419</v>
      </c>
      <c r="S188" t="s">
        <v>1432</v>
      </c>
      <c r="T188" t="s">
        <v>123</v>
      </c>
      <c r="U188">
        <f>VLOOKUP(B188,自助退!C:F,4,FALSE)</f>
        <v>10</v>
      </c>
      <c r="V188" t="str">
        <f t="shared" si="2"/>
        <v/>
      </c>
    </row>
    <row r="189" spans="1:22" ht="13.5" hidden="1" customHeight="1">
      <c r="A189" t="s">
        <v>1866</v>
      </c>
      <c r="B189" t="s">
        <v>644</v>
      </c>
      <c r="C189" t="s">
        <v>1293</v>
      </c>
      <c r="D189" s="38">
        <v>5000</v>
      </c>
      <c r="E189" t="s">
        <v>1880</v>
      </c>
      <c r="F189" t="s">
        <v>1881</v>
      </c>
      <c r="G189" t="s">
        <v>646</v>
      </c>
      <c r="H189" t="s">
        <v>1423</v>
      </c>
      <c r="I189" t="s">
        <v>1467</v>
      </c>
      <c r="J189" t="s">
        <v>1468</v>
      </c>
      <c r="K189" t="s">
        <v>1425</v>
      </c>
      <c r="L189" t="s">
        <v>1477</v>
      </c>
      <c r="M189" t="s">
        <v>1866</v>
      </c>
      <c r="N189" t="s">
        <v>1419</v>
      </c>
      <c r="O189" t="s">
        <v>1430</v>
      </c>
      <c r="P189" t="s">
        <v>1478</v>
      </c>
      <c r="Q189" t="s">
        <v>1419</v>
      </c>
      <c r="R189" t="s">
        <v>1419</v>
      </c>
      <c r="S189" t="s">
        <v>1479</v>
      </c>
      <c r="T189" t="s">
        <v>3720</v>
      </c>
      <c r="U189">
        <f>VLOOKUP(B189,自助退!C:F,4,FALSE)</f>
        <v>5000</v>
      </c>
      <c r="V189" t="str">
        <f t="shared" si="2"/>
        <v/>
      </c>
    </row>
    <row r="190" spans="1:22" ht="13.5" hidden="1" customHeight="1">
      <c r="A190" t="s">
        <v>1866</v>
      </c>
      <c r="B190" t="s">
        <v>647</v>
      </c>
      <c r="C190" t="s">
        <v>1295</v>
      </c>
      <c r="D190" s="38">
        <v>1000</v>
      </c>
      <c r="E190" t="s">
        <v>1882</v>
      </c>
      <c r="F190" t="s">
        <v>1883</v>
      </c>
      <c r="G190" t="s">
        <v>649</v>
      </c>
      <c r="H190" t="s">
        <v>1438</v>
      </c>
      <c r="I190" t="s">
        <v>10</v>
      </c>
      <c r="J190" t="s">
        <v>1440</v>
      </c>
      <c r="K190" t="s">
        <v>1425</v>
      </c>
      <c r="L190" t="s">
        <v>1477</v>
      </c>
      <c r="M190" t="s">
        <v>1866</v>
      </c>
      <c r="N190" t="s">
        <v>1419</v>
      </c>
      <c r="O190" t="s">
        <v>1430</v>
      </c>
      <c r="P190" t="s">
        <v>1478</v>
      </c>
      <c r="Q190" t="s">
        <v>1419</v>
      </c>
      <c r="R190" t="s">
        <v>1419</v>
      </c>
      <c r="S190" t="s">
        <v>1479</v>
      </c>
      <c r="T190" t="s">
        <v>3719</v>
      </c>
      <c r="U190">
        <f>VLOOKUP(B190,自助退!C:F,4,FALSE)</f>
        <v>1000</v>
      </c>
      <c r="V190" t="str">
        <f t="shared" si="2"/>
        <v/>
      </c>
    </row>
    <row r="191" spans="1:22" ht="13.5" hidden="1" customHeight="1">
      <c r="A191" t="s">
        <v>1866</v>
      </c>
      <c r="B191" t="s">
        <v>650</v>
      </c>
      <c r="C191" t="s">
        <v>1297</v>
      </c>
      <c r="D191" s="38">
        <v>523</v>
      </c>
      <c r="E191" t="s">
        <v>1884</v>
      </c>
      <c r="F191" t="s">
        <v>1885</v>
      </c>
      <c r="G191" t="s">
        <v>652</v>
      </c>
      <c r="H191" t="s">
        <v>1438</v>
      </c>
      <c r="I191" t="s">
        <v>10</v>
      </c>
      <c r="J191" t="s">
        <v>1440</v>
      </c>
      <c r="K191" t="s">
        <v>1425</v>
      </c>
      <c r="L191" t="s">
        <v>1426</v>
      </c>
      <c r="M191" t="s">
        <v>1866</v>
      </c>
      <c r="N191" t="s">
        <v>1419</v>
      </c>
      <c r="O191" t="s">
        <v>1430</v>
      </c>
      <c r="P191" t="s">
        <v>1431</v>
      </c>
      <c r="Q191" t="s">
        <v>1419</v>
      </c>
      <c r="R191" t="s">
        <v>1419</v>
      </c>
      <c r="S191" t="s">
        <v>1432</v>
      </c>
      <c r="T191" t="s">
        <v>123</v>
      </c>
      <c r="U191">
        <f>VLOOKUP(B191,自助退!C:F,4,FALSE)</f>
        <v>523</v>
      </c>
      <c r="V191" t="str">
        <f t="shared" si="2"/>
        <v/>
      </c>
    </row>
    <row r="192" spans="1:22" ht="13.5" hidden="1" customHeight="1">
      <c r="A192" t="s">
        <v>1866</v>
      </c>
      <c r="B192" t="s">
        <v>653</v>
      </c>
      <c r="C192" t="s">
        <v>1299</v>
      </c>
      <c r="D192" s="38">
        <v>1200</v>
      </c>
      <c r="E192" t="s">
        <v>1886</v>
      </c>
      <c r="F192" t="s">
        <v>1887</v>
      </c>
      <c r="G192" t="s">
        <v>1888</v>
      </c>
      <c r="H192" t="s">
        <v>1423</v>
      </c>
      <c r="I192" t="s">
        <v>1455</v>
      </c>
      <c r="J192" t="s">
        <v>1456</v>
      </c>
      <c r="K192" t="s">
        <v>1425</v>
      </c>
      <c r="L192" t="s">
        <v>1426</v>
      </c>
      <c r="M192" t="s">
        <v>1866</v>
      </c>
      <c r="N192" t="s">
        <v>1419</v>
      </c>
      <c r="O192" t="s">
        <v>1430</v>
      </c>
      <c r="P192" t="s">
        <v>1431</v>
      </c>
      <c r="Q192" t="s">
        <v>1419</v>
      </c>
      <c r="R192" t="s">
        <v>1419</v>
      </c>
      <c r="S192" t="s">
        <v>1432</v>
      </c>
      <c r="T192" t="s">
        <v>123</v>
      </c>
      <c r="U192">
        <f>VLOOKUP(B192,自助退!C:F,4,FALSE)</f>
        <v>1200</v>
      </c>
      <c r="V192" t="str">
        <f t="shared" si="2"/>
        <v/>
      </c>
    </row>
    <row r="193" spans="1:22" ht="13.5" hidden="1" customHeight="1">
      <c r="A193" t="s">
        <v>1866</v>
      </c>
      <c r="B193" t="s">
        <v>656</v>
      </c>
      <c r="C193" t="s">
        <v>1306</v>
      </c>
      <c r="D193" s="38">
        <v>481</v>
      </c>
      <c r="E193" t="s">
        <v>1889</v>
      </c>
      <c r="F193" t="s">
        <v>1890</v>
      </c>
      <c r="G193" t="s">
        <v>1891</v>
      </c>
      <c r="H193" t="s">
        <v>1423</v>
      </c>
      <c r="I193" t="s">
        <v>1501</v>
      </c>
      <c r="J193" t="s">
        <v>1502</v>
      </c>
      <c r="K193" t="s">
        <v>1425</v>
      </c>
      <c r="L193" t="s">
        <v>1426</v>
      </c>
      <c r="M193" t="s">
        <v>1866</v>
      </c>
      <c r="N193" t="s">
        <v>1419</v>
      </c>
      <c r="O193" t="s">
        <v>1430</v>
      </c>
      <c r="P193" t="s">
        <v>1431</v>
      </c>
      <c r="Q193" t="s">
        <v>1419</v>
      </c>
      <c r="R193" t="s">
        <v>1419</v>
      </c>
      <c r="S193" t="s">
        <v>1432</v>
      </c>
      <c r="T193" t="s">
        <v>123</v>
      </c>
      <c r="U193">
        <f>VLOOKUP(B193,自助退!C:F,4,FALSE)</f>
        <v>481</v>
      </c>
      <c r="V193" t="str">
        <f t="shared" si="2"/>
        <v/>
      </c>
    </row>
    <row r="194" spans="1:22" ht="13.5" hidden="1" customHeight="1">
      <c r="A194" t="s">
        <v>1866</v>
      </c>
      <c r="B194" t="s">
        <v>659</v>
      </c>
      <c r="C194" t="s">
        <v>1308</v>
      </c>
      <c r="D194" s="38">
        <v>500</v>
      </c>
      <c r="E194" t="s">
        <v>1892</v>
      </c>
      <c r="F194" t="s">
        <v>1893</v>
      </c>
      <c r="G194" t="s">
        <v>1894</v>
      </c>
      <c r="H194" t="s">
        <v>1423</v>
      </c>
      <c r="I194" t="s">
        <v>1459</v>
      </c>
      <c r="J194" t="s">
        <v>1460</v>
      </c>
      <c r="K194" t="s">
        <v>1425</v>
      </c>
      <c r="L194" t="s">
        <v>1477</v>
      </c>
      <c r="M194" t="s">
        <v>1866</v>
      </c>
      <c r="N194" t="s">
        <v>1419</v>
      </c>
      <c r="O194" t="s">
        <v>1430</v>
      </c>
      <c r="P194" t="s">
        <v>1478</v>
      </c>
      <c r="Q194" t="s">
        <v>1419</v>
      </c>
      <c r="R194" t="s">
        <v>1419</v>
      </c>
      <c r="S194" t="s">
        <v>1479</v>
      </c>
      <c r="T194" t="s">
        <v>3719</v>
      </c>
      <c r="U194">
        <f>VLOOKUP(B194,自助退!C:F,4,FALSE)</f>
        <v>500</v>
      </c>
      <c r="V194" t="str">
        <f t="shared" si="2"/>
        <v/>
      </c>
    </row>
    <row r="195" spans="1:22" ht="13.5" hidden="1" customHeight="1">
      <c r="A195" t="s">
        <v>1866</v>
      </c>
      <c r="B195" t="s">
        <v>662</v>
      </c>
      <c r="C195" t="s">
        <v>1310</v>
      </c>
      <c r="D195" s="38">
        <v>500</v>
      </c>
      <c r="E195" t="s">
        <v>1892</v>
      </c>
      <c r="F195" t="s">
        <v>1893</v>
      </c>
      <c r="G195" t="s">
        <v>1894</v>
      </c>
      <c r="H195" t="s">
        <v>1423</v>
      </c>
      <c r="I195" t="s">
        <v>1459</v>
      </c>
      <c r="J195" t="s">
        <v>1460</v>
      </c>
      <c r="K195" t="s">
        <v>1425</v>
      </c>
      <c r="L195" t="s">
        <v>1477</v>
      </c>
      <c r="M195" t="s">
        <v>1866</v>
      </c>
      <c r="N195" t="s">
        <v>1419</v>
      </c>
      <c r="O195" t="s">
        <v>1430</v>
      </c>
      <c r="P195" t="s">
        <v>1478</v>
      </c>
      <c r="Q195" t="s">
        <v>1419</v>
      </c>
      <c r="R195" t="s">
        <v>1419</v>
      </c>
      <c r="S195" t="s">
        <v>1479</v>
      </c>
      <c r="T195" t="s">
        <v>3719</v>
      </c>
      <c r="U195">
        <f>VLOOKUP(B195,自助退!C:F,4,FALSE)</f>
        <v>500</v>
      </c>
      <c r="V195" t="str">
        <f t="shared" ref="V195:V258" si="3">IF(U195=D195,"",1)</f>
        <v/>
      </c>
    </row>
    <row r="196" spans="1:22" ht="13.5" hidden="1" customHeight="1">
      <c r="A196" t="s">
        <v>1866</v>
      </c>
      <c r="B196" t="s">
        <v>663</v>
      </c>
      <c r="C196" t="s">
        <v>1312</v>
      </c>
      <c r="D196" s="38">
        <v>700</v>
      </c>
      <c r="E196" t="s">
        <v>1895</v>
      </c>
      <c r="F196" t="s">
        <v>1893</v>
      </c>
      <c r="G196" t="s">
        <v>1894</v>
      </c>
      <c r="H196" t="s">
        <v>1423</v>
      </c>
      <c r="I196" t="s">
        <v>1459</v>
      </c>
      <c r="J196" t="s">
        <v>1460</v>
      </c>
      <c r="K196" t="s">
        <v>1425</v>
      </c>
      <c r="L196" t="s">
        <v>1477</v>
      </c>
      <c r="M196" t="s">
        <v>1866</v>
      </c>
      <c r="N196" t="s">
        <v>1419</v>
      </c>
      <c r="O196" t="s">
        <v>1430</v>
      </c>
      <c r="P196" t="s">
        <v>1478</v>
      </c>
      <c r="Q196" t="s">
        <v>1419</v>
      </c>
      <c r="R196" t="s">
        <v>1419</v>
      </c>
      <c r="S196" t="s">
        <v>1479</v>
      </c>
      <c r="T196" t="s">
        <v>3719</v>
      </c>
      <c r="U196">
        <f>VLOOKUP(B196,自助退!C:F,4,FALSE)</f>
        <v>700</v>
      </c>
      <c r="V196" t="str">
        <f t="shared" si="3"/>
        <v/>
      </c>
    </row>
    <row r="197" spans="1:22" ht="13.5" hidden="1" customHeight="1">
      <c r="A197" t="s">
        <v>1866</v>
      </c>
      <c r="B197" t="s">
        <v>664</v>
      </c>
      <c r="C197" t="s">
        <v>1320</v>
      </c>
      <c r="D197" s="38">
        <v>1000</v>
      </c>
      <c r="E197" t="s">
        <v>1896</v>
      </c>
      <c r="F197" t="s">
        <v>1897</v>
      </c>
      <c r="G197" t="s">
        <v>1898</v>
      </c>
      <c r="H197" t="s">
        <v>1423</v>
      </c>
      <c r="I197" t="s">
        <v>1467</v>
      </c>
      <c r="J197" t="s">
        <v>1468</v>
      </c>
      <c r="K197" t="s">
        <v>1425</v>
      </c>
      <c r="L197" t="s">
        <v>1426</v>
      </c>
      <c r="M197" t="s">
        <v>1866</v>
      </c>
      <c r="N197" t="s">
        <v>1419</v>
      </c>
      <c r="O197" t="s">
        <v>1430</v>
      </c>
      <c r="P197" t="s">
        <v>1431</v>
      </c>
      <c r="Q197" t="s">
        <v>1419</v>
      </c>
      <c r="R197" t="s">
        <v>1419</v>
      </c>
      <c r="S197" t="s">
        <v>1432</v>
      </c>
      <c r="T197" t="s">
        <v>123</v>
      </c>
      <c r="U197">
        <f>VLOOKUP(B197,自助退!C:F,4,FALSE)</f>
        <v>1000</v>
      </c>
      <c r="V197" t="str">
        <f t="shared" si="3"/>
        <v/>
      </c>
    </row>
    <row r="198" spans="1:22" ht="13.5" hidden="1" customHeight="1">
      <c r="A198" t="s">
        <v>1866</v>
      </c>
      <c r="B198" t="s">
        <v>666</v>
      </c>
      <c r="C198" t="s">
        <v>1322</v>
      </c>
      <c r="D198" s="38">
        <v>236</v>
      </c>
      <c r="E198" t="s">
        <v>1899</v>
      </c>
      <c r="F198" t="s">
        <v>1900</v>
      </c>
      <c r="G198" t="s">
        <v>668</v>
      </c>
      <c r="H198" t="s">
        <v>1438</v>
      </c>
      <c r="I198" t="s">
        <v>10</v>
      </c>
      <c r="J198" t="s">
        <v>1440</v>
      </c>
      <c r="K198" t="s">
        <v>1425</v>
      </c>
      <c r="L198" t="s">
        <v>1426</v>
      </c>
      <c r="M198" t="s">
        <v>1866</v>
      </c>
      <c r="N198" t="s">
        <v>1419</v>
      </c>
      <c r="O198" t="s">
        <v>1430</v>
      </c>
      <c r="P198" t="s">
        <v>1431</v>
      </c>
      <c r="Q198" t="s">
        <v>1419</v>
      </c>
      <c r="R198" t="s">
        <v>1419</v>
      </c>
      <c r="S198" t="s">
        <v>1432</v>
      </c>
      <c r="T198" t="s">
        <v>123</v>
      </c>
      <c r="U198">
        <f>VLOOKUP(B198,自助退!C:F,4,FALSE)</f>
        <v>236</v>
      </c>
      <c r="V198" t="str">
        <f t="shared" si="3"/>
        <v/>
      </c>
    </row>
    <row r="199" spans="1:22" ht="13.5" hidden="1" customHeight="1">
      <c r="A199" t="s">
        <v>1866</v>
      </c>
      <c r="B199" t="s">
        <v>669</v>
      </c>
      <c r="C199" t="s">
        <v>1324</v>
      </c>
      <c r="D199" s="38">
        <v>4000</v>
      </c>
      <c r="E199" t="s">
        <v>1901</v>
      </c>
      <c r="F199" t="s">
        <v>1902</v>
      </c>
      <c r="G199" t="s">
        <v>671</v>
      </c>
      <c r="H199" t="s">
        <v>1438</v>
      </c>
      <c r="I199" t="s">
        <v>10</v>
      </c>
      <c r="J199" t="s">
        <v>1440</v>
      </c>
      <c r="K199" t="s">
        <v>1425</v>
      </c>
      <c r="L199" t="s">
        <v>1477</v>
      </c>
      <c r="M199" t="s">
        <v>1866</v>
      </c>
      <c r="N199" t="s">
        <v>1419</v>
      </c>
      <c r="O199" t="s">
        <v>1430</v>
      </c>
      <c r="P199" t="s">
        <v>1478</v>
      </c>
      <c r="Q199" t="s">
        <v>1419</v>
      </c>
      <c r="R199" t="s">
        <v>1419</v>
      </c>
      <c r="S199" t="s">
        <v>1479</v>
      </c>
      <c r="T199" t="s">
        <v>3719</v>
      </c>
      <c r="U199">
        <f>VLOOKUP(B199,自助退!C:F,4,FALSE)</f>
        <v>4000</v>
      </c>
      <c r="V199" t="str">
        <f t="shared" si="3"/>
        <v/>
      </c>
    </row>
    <row r="200" spans="1:22" ht="13.5" hidden="1" customHeight="1">
      <c r="A200" t="s">
        <v>1866</v>
      </c>
      <c r="B200" t="s">
        <v>672</v>
      </c>
      <c r="C200" t="s">
        <v>1326</v>
      </c>
      <c r="D200" s="38">
        <v>700</v>
      </c>
      <c r="E200" t="s">
        <v>1903</v>
      </c>
      <c r="F200" t="s">
        <v>1904</v>
      </c>
      <c r="G200" t="s">
        <v>1905</v>
      </c>
      <c r="H200" t="s">
        <v>1423</v>
      </c>
      <c r="I200" t="s">
        <v>1455</v>
      </c>
      <c r="J200" t="s">
        <v>1456</v>
      </c>
      <c r="K200" t="s">
        <v>1425</v>
      </c>
      <c r="L200" t="s">
        <v>1426</v>
      </c>
      <c r="M200" t="s">
        <v>1866</v>
      </c>
      <c r="N200" t="s">
        <v>1419</v>
      </c>
      <c r="O200" t="s">
        <v>1430</v>
      </c>
      <c r="P200" t="s">
        <v>1431</v>
      </c>
      <c r="Q200" t="s">
        <v>1419</v>
      </c>
      <c r="R200" t="s">
        <v>1419</v>
      </c>
      <c r="S200" t="s">
        <v>1432</v>
      </c>
      <c r="T200" t="s">
        <v>123</v>
      </c>
      <c r="U200">
        <f>VLOOKUP(B200,自助退!C:F,4,FALSE)</f>
        <v>700</v>
      </c>
      <c r="V200" t="str">
        <f t="shared" si="3"/>
        <v/>
      </c>
    </row>
    <row r="201" spans="1:22" ht="13.5" hidden="1" customHeight="1">
      <c r="A201" t="s">
        <v>1866</v>
      </c>
      <c r="B201" t="s">
        <v>675</v>
      </c>
      <c r="C201" t="s">
        <v>1328</v>
      </c>
      <c r="D201" s="38">
        <v>1268</v>
      </c>
      <c r="E201" t="s">
        <v>1906</v>
      </c>
      <c r="F201" t="s">
        <v>1907</v>
      </c>
      <c r="G201" t="s">
        <v>677</v>
      </c>
      <c r="H201" t="s">
        <v>1423</v>
      </c>
      <c r="I201" t="s">
        <v>1501</v>
      </c>
      <c r="J201" t="s">
        <v>1502</v>
      </c>
      <c r="K201" t="s">
        <v>1425</v>
      </c>
      <c r="L201" t="s">
        <v>1426</v>
      </c>
      <c r="M201" t="s">
        <v>1866</v>
      </c>
      <c r="N201" t="s">
        <v>1419</v>
      </c>
      <c r="O201" t="s">
        <v>1430</v>
      </c>
      <c r="P201" t="s">
        <v>1431</v>
      </c>
      <c r="Q201" t="s">
        <v>1419</v>
      </c>
      <c r="R201" t="s">
        <v>1419</v>
      </c>
      <c r="S201" t="s">
        <v>1432</v>
      </c>
      <c r="T201" t="s">
        <v>123</v>
      </c>
      <c r="U201">
        <f>VLOOKUP(B201,自助退!C:F,4,FALSE)</f>
        <v>1268</v>
      </c>
      <c r="V201" t="str">
        <f t="shared" si="3"/>
        <v/>
      </c>
    </row>
    <row r="202" spans="1:22" ht="13.5" hidden="1" customHeight="1">
      <c r="A202" t="s">
        <v>1866</v>
      </c>
      <c r="B202" t="s">
        <v>678</v>
      </c>
      <c r="C202" t="s">
        <v>1330</v>
      </c>
      <c r="D202" s="38">
        <v>1694</v>
      </c>
      <c r="E202" t="s">
        <v>1908</v>
      </c>
      <c r="F202" t="s">
        <v>1907</v>
      </c>
      <c r="G202" t="s">
        <v>680</v>
      </c>
      <c r="H202" t="s">
        <v>1423</v>
      </c>
      <c r="I202" t="s">
        <v>1501</v>
      </c>
      <c r="J202" t="s">
        <v>1502</v>
      </c>
      <c r="K202" t="s">
        <v>1425</v>
      </c>
      <c r="L202" t="s">
        <v>1477</v>
      </c>
      <c r="M202" t="s">
        <v>1866</v>
      </c>
      <c r="N202" t="s">
        <v>1419</v>
      </c>
      <c r="O202" t="s">
        <v>1430</v>
      </c>
      <c r="P202" t="s">
        <v>1478</v>
      </c>
      <c r="Q202" t="s">
        <v>1419</v>
      </c>
      <c r="R202" t="s">
        <v>1419</v>
      </c>
      <c r="S202" t="s">
        <v>1479</v>
      </c>
      <c r="T202" t="s">
        <v>3719</v>
      </c>
      <c r="U202">
        <f>VLOOKUP(B202,自助退!C:F,4,FALSE)</f>
        <v>1694</v>
      </c>
      <c r="V202" t="str">
        <f t="shared" si="3"/>
        <v/>
      </c>
    </row>
    <row r="203" spans="1:22" ht="13.5" hidden="1" customHeight="1">
      <c r="A203" t="s">
        <v>1866</v>
      </c>
      <c r="B203" t="s">
        <v>681</v>
      </c>
      <c r="C203" t="s">
        <v>1332</v>
      </c>
      <c r="D203" s="38">
        <v>600</v>
      </c>
      <c r="E203" t="s">
        <v>1909</v>
      </c>
      <c r="F203" t="s">
        <v>1910</v>
      </c>
      <c r="G203" t="s">
        <v>683</v>
      </c>
      <c r="H203" t="s">
        <v>1423</v>
      </c>
      <c r="I203" t="s">
        <v>1501</v>
      </c>
      <c r="J203" t="s">
        <v>1502</v>
      </c>
      <c r="K203" t="s">
        <v>1425</v>
      </c>
      <c r="L203" t="s">
        <v>1477</v>
      </c>
      <c r="M203" t="s">
        <v>1866</v>
      </c>
      <c r="N203" t="s">
        <v>1419</v>
      </c>
      <c r="O203" t="s">
        <v>1430</v>
      </c>
      <c r="P203" t="s">
        <v>1478</v>
      </c>
      <c r="Q203" t="s">
        <v>1419</v>
      </c>
      <c r="R203" t="s">
        <v>1419</v>
      </c>
      <c r="S203" t="s">
        <v>1479</v>
      </c>
      <c r="T203" t="s">
        <v>3719</v>
      </c>
      <c r="U203">
        <f>VLOOKUP(B203,自助退!C:F,4,FALSE)</f>
        <v>600</v>
      </c>
      <c r="V203" t="str">
        <f t="shared" si="3"/>
        <v/>
      </c>
    </row>
    <row r="204" spans="1:22" ht="13.5" hidden="1" customHeight="1">
      <c r="A204" t="s">
        <v>1866</v>
      </c>
      <c r="B204" t="s">
        <v>684</v>
      </c>
      <c r="C204" t="s">
        <v>1334</v>
      </c>
      <c r="D204" s="38">
        <v>2000</v>
      </c>
      <c r="E204" t="s">
        <v>1911</v>
      </c>
      <c r="F204" t="s">
        <v>1912</v>
      </c>
      <c r="G204" t="s">
        <v>686</v>
      </c>
      <c r="H204" t="s">
        <v>1484</v>
      </c>
      <c r="I204" t="s">
        <v>1666</v>
      </c>
      <c r="J204" t="s">
        <v>1668</v>
      </c>
      <c r="K204" t="s">
        <v>1425</v>
      </c>
      <c r="L204" t="s">
        <v>1477</v>
      </c>
      <c r="M204" t="s">
        <v>1866</v>
      </c>
      <c r="N204" t="s">
        <v>1419</v>
      </c>
      <c r="O204" t="s">
        <v>1430</v>
      </c>
      <c r="P204" t="s">
        <v>1478</v>
      </c>
      <c r="Q204" t="s">
        <v>1419</v>
      </c>
      <c r="R204" t="s">
        <v>1419</v>
      </c>
      <c r="S204" t="s">
        <v>1479</v>
      </c>
      <c r="T204" t="s">
        <v>3730</v>
      </c>
      <c r="U204">
        <f>VLOOKUP(B204,自助退!C:F,4,FALSE)</f>
        <v>2000</v>
      </c>
      <c r="V204" t="str">
        <f t="shared" si="3"/>
        <v/>
      </c>
    </row>
    <row r="205" spans="1:22" ht="13.5" hidden="1" customHeight="1">
      <c r="A205" t="s">
        <v>1866</v>
      </c>
      <c r="B205" t="s">
        <v>687</v>
      </c>
      <c r="C205" t="s">
        <v>1336</v>
      </c>
      <c r="D205" s="38">
        <v>1556</v>
      </c>
      <c r="E205" t="s">
        <v>1913</v>
      </c>
      <c r="F205" t="s">
        <v>1914</v>
      </c>
      <c r="G205" t="s">
        <v>1915</v>
      </c>
      <c r="H205" t="s">
        <v>1438</v>
      </c>
      <c r="I205" t="s">
        <v>10</v>
      </c>
      <c r="J205" t="s">
        <v>1440</v>
      </c>
      <c r="K205" t="s">
        <v>1425</v>
      </c>
      <c r="L205" t="s">
        <v>1477</v>
      </c>
      <c r="M205" t="s">
        <v>1866</v>
      </c>
      <c r="N205" t="s">
        <v>1419</v>
      </c>
      <c r="O205" t="s">
        <v>1430</v>
      </c>
      <c r="P205" t="s">
        <v>1478</v>
      </c>
      <c r="Q205" t="s">
        <v>1419</v>
      </c>
      <c r="R205" t="s">
        <v>1419</v>
      </c>
      <c r="S205" t="s">
        <v>1479</v>
      </c>
      <c r="T205" t="s">
        <v>3719</v>
      </c>
      <c r="U205">
        <f>VLOOKUP(B205,自助退!C:F,4,FALSE)</f>
        <v>1556</v>
      </c>
      <c r="V205" t="str">
        <f t="shared" si="3"/>
        <v/>
      </c>
    </row>
    <row r="206" spans="1:22" ht="13.5" hidden="1" customHeight="1">
      <c r="A206" t="s">
        <v>1866</v>
      </c>
      <c r="B206" t="s">
        <v>690</v>
      </c>
      <c r="C206" t="s">
        <v>1338</v>
      </c>
      <c r="D206" s="38">
        <v>996</v>
      </c>
      <c r="E206" t="s">
        <v>1916</v>
      </c>
      <c r="F206" t="s">
        <v>1917</v>
      </c>
      <c r="G206" t="s">
        <v>692</v>
      </c>
      <c r="H206" t="s">
        <v>1423</v>
      </c>
      <c r="I206" t="s">
        <v>1455</v>
      </c>
      <c r="J206" t="s">
        <v>1456</v>
      </c>
      <c r="K206" t="s">
        <v>1425</v>
      </c>
      <c r="L206" t="s">
        <v>1426</v>
      </c>
      <c r="M206" t="s">
        <v>1866</v>
      </c>
      <c r="N206" t="s">
        <v>1419</v>
      </c>
      <c r="O206" t="s">
        <v>1430</v>
      </c>
      <c r="P206" t="s">
        <v>1431</v>
      </c>
      <c r="Q206" t="s">
        <v>1419</v>
      </c>
      <c r="R206" t="s">
        <v>1419</v>
      </c>
      <c r="S206" t="s">
        <v>1432</v>
      </c>
      <c r="T206" t="s">
        <v>123</v>
      </c>
      <c r="U206">
        <f>VLOOKUP(B206,自助退!C:F,4,FALSE)</f>
        <v>996</v>
      </c>
      <c r="V206" t="str">
        <f t="shared" si="3"/>
        <v/>
      </c>
    </row>
    <row r="207" spans="1:22" ht="13.5" hidden="1" customHeight="1">
      <c r="A207" t="s">
        <v>1866</v>
      </c>
      <c r="B207" t="s">
        <v>693</v>
      </c>
      <c r="C207" t="s">
        <v>1340</v>
      </c>
      <c r="D207" s="38">
        <v>65</v>
      </c>
      <c r="E207" t="s">
        <v>1918</v>
      </c>
      <c r="F207" t="s">
        <v>1919</v>
      </c>
      <c r="G207" t="s">
        <v>695</v>
      </c>
      <c r="H207" t="s">
        <v>1423</v>
      </c>
      <c r="I207" t="s">
        <v>1455</v>
      </c>
      <c r="J207" t="s">
        <v>1456</v>
      </c>
      <c r="K207" t="s">
        <v>1425</v>
      </c>
      <c r="L207" t="s">
        <v>1426</v>
      </c>
      <c r="M207" t="s">
        <v>1866</v>
      </c>
      <c r="N207" t="s">
        <v>1419</v>
      </c>
      <c r="O207" t="s">
        <v>1430</v>
      </c>
      <c r="P207" t="s">
        <v>1431</v>
      </c>
      <c r="Q207" t="s">
        <v>1419</v>
      </c>
      <c r="R207" t="s">
        <v>1419</v>
      </c>
      <c r="S207" t="s">
        <v>1432</v>
      </c>
      <c r="T207" t="s">
        <v>123</v>
      </c>
      <c r="U207">
        <f>VLOOKUP(B207,自助退!C:F,4,FALSE)</f>
        <v>65</v>
      </c>
      <c r="V207" t="str">
        <f t="shared" si="3"/>
        <v/>
      </c>
    </row>
    <row r="208" spans="1:22" ht="13.5" hidden="1" customHeight="1">
      <c r="A208" t="s">
        <v>1866</v>
      </c>
      <c r="B208" t="s">
        <v>696</v>
      </c>
      <c r="C208" t="s">
        <v>1342</v>
      </c>
      <c r="D208" s="38">
        <v>1000</v>
      </c>
      <c r="E208" t="s">
        <v>1920</v>
      </c>
      <c r="F208" t="s">
        <v>1921</v>
      </c>
      <c r="G208" t="s">
        <v>698</v>
      </c>
      <c r="H208" t="s">
        <v>1423</v>
      </c>
      <c r="I208" t="s">
        <v>1459</v>
      </c>
      <c r="J208" t="s">
        <v>1460</v>
      </c>
      <c r="K208" t="s">
        <v>1425</v>
      </c>
      <c r="L208" t="s">
        <v>1477</v>
      </c>
      <c r="M208" t="s">
        <v>1866</v>
      </c>
      <c r="N208" t="s">
        <v>1419</v>
      </c>
      <c r="O208" t="s">
        <v>1430</v>
      </c>
      <c r="P208" t="s">
        <v>1478</v>
      </c>
      <c r="Q208" t="s">
        <v>1419</v>
      </c>
      <c r="R208" t="s">
        <v>1419</v>
      </c>
      <c r="S208" t="s">
        <v>1479</v>
      </c>
      <c r="T208" t="s">
        <v>3719</v>
      </c>
      <c r="U208">
        <f>VLOOKUP(B208,自助退!C:F,4,FALSE)</f>
        <v>1000</v>
      </c>
      <c r="V208" t="str">
        <f t="shared" si="3"/>
        <v/>
      </c>
    </row>
    <row r="209" spans="1:22" ht="13.5" hidden="1" customHeight="1">
      <c r="A209" t="s">
        <v>1866</v>
      </c>
      <c r="B209" t="s">
        <v>699</v>
      </c>
      <c r="C209" t="s">
        <v>1344</v>
      </c>
      <c r="D209" s="38">
        <v>1000</v>
      </c>
      <c r="E209" t="s">
        <v>1920</v>
      </c>
      <c r="F209" t="s">
        <v>1921</v>
      </c>
      <c r="G209" t="s">
        <v>698</v>
      </c>
      <c r="H209" t="s">
        <v>1423</v>
      </c>
      <c r="I209" t="s">
        <v>1459</v>
      </c>
      <c r="J209" t="s">
        <v>1460</v>
      </c>
      <c r="K209" t="s">
        <v>1425</v>
      </c>
      <c r="L209" t="s">
        <v>1477</v>
      </c>
      <c r="M209" t="s">
        <v>1866</v>
      </c>
      <c r="N209" t="s">
        <v>1419</v>
      </c>
      <c r="O209" t="s">
        <v>1430</v>
      </c>
      <c r="P209" t="s">
        <v>1478</v>
      </c>
      <c r="Q209" t="s">
        <v>1419</v>
      </c>
      <c r="R209" t="s">
        <v>1419</v>
      </c>
      <c r="S209" t="s">
        <v>1479</v>
      </c>
      <c r="T209" t="s">
        <v>3719</v>
      </c>
      <c r="U209">
        <f>VLOOKUP(B209,自助退!C:F,4,FALSE)</f>
        <v>1000</v>
      </c>
      <c r="V209" t="str">
        <f t="shared" si="3"/>
        <v/>
      </c>
    </row>
    <row r="210" spans="1:22" ht="13.5" hidden="1" customHeight="1">
      <c r="A210" t="s">
        <v>1866</v>
      </c>
      <c r="B210" t="s">
        <v>700</v>
      </c>
      <c r="C210" t="s">
        <v>1346</v>
      </c>
      <c r="D210" s="38">
        <v>1000</v>
      </c>
      <c r="E210" t="s">
        <v>1922</v>
      </c>
      <c r="F210" t="s">
        <v>1921</v>
      </c>
      <c r="G210" t="s">
        <v>702</v>
      </c>
      <c r="H210" t="s">
        <v>1423</v>
      </c>
      <c r="I210" t="s">
        <v>1459</v>
      </c>
      <c r="J210" t="s">
        <v>1460</v>
      </c>
      <c r="K210" t="s">
        <v>1425</v>
      </c>
      <c r="L210" t="s">
        <v>1477</v>
      </c>
      <c r="M210" t="s">
        <v>1866</v>
      </c>
      <c r="N210" t="s">
        <v>1419</v>
      </c>
      <c r="O210" t="s">
        <v>1430</v>
      </c>
      <c r="P210" t="s">
        <v>1478</v>
      </c>
      <c r="Q210" t="s">
        <v>1419</v>
      </c>
      <c r="R210" t="s">
        <v>1419</v>
      </c>
      <c r="S210" t="s">
        <v>1479</v>
      </c>
      <c r="T210" t="s">
        <v>3719</v>
      </c>
      <c r="U210">
        <f>VLOOKUP(B210,自助退!C:F,4,FALSE)</f>
        <v>1000</v>
      </c>
      <c r="V210" t="str">
        <f t="shared" si="3"/>
        <v/>
      </c>
    </row>
    <row r="211" spans="1:22" ht="13.5" hidden="1" customHeight="1">
      <c r="A211" t="s">
        <v>1866</v>
      </c>
      <c r="B211" t="s">
        <v>703</v>
      </c>
      <c r="C211" t="s">
        <v>1348</v>
      </c>
      <c r="D211" s="38">
        <v>1000</v>
      </c>
      <c r="E211" t="s">
        <v>1922</v>
      </c>
      <c r="F211" t="s">
        <v>1921</v>
      </c>
      <c r="G211" t="s">
        <v>702</v>
      </c>
      <c r="H211" t="s">
        <v>1423</v>
      </c>
      <c r="I211" t="s">
        <v>1459</v>
      </c>
      <c r="J211" t="s">
        <v>1460</v>
      </c>
      <c r="K211" t="s">
        <v>1425</v>
      </c>
      <c r="L211" t="s">
        <v>1477</v>
      </c>
      <c r="M211" t="s">
        <v>1866</v>
      </c>
      <c r="N211" t="s">
        <v>1419</v>
      </c>
      <c r="O211" t="s">
        <v>1430</v>
      </c>
      <c r="P211" t="s">
        <v>1478</v>
      </c>
      <c r="Q211" t="s">
        <v>1419</v>
      </c>
      <c r="R211" t="s">
        <v>1419</v>
      </c>
      <c r="S211" t="s">
        <v>1479</v>
      </c>
      <c r="T211" t="s">
        <v>3719</v>
      </c>
      <c r="U211">
        <f>VLOOKUP(B211,自助退!C:F,4,FALSE)</f>
        <v>1000</v>
      </c>
      <c r="V211" t="str">
        <f t="shared" si="3"/>
        <v/>
      </c>
    </row>
    <row r="212" spans="1:22" ht="13.5" hidden="1" customHeight="1">
      <c r="A212" t="s">
        <v>1866</v>
      </c>
      <c r="B212" t="s">
        <v>704</v>
      </c>
      <c r="C212" t="s">
        <v>1350</v>
      </c>
      <c r="D212" s="38">
        <v>61</v>
      </c>
      <c r="E212" t="s">
        <v>1923</v>
      </c>
      <c r="F212" t="s">
        <v>1924</v>
      </c>
      <c r="G212" t="s">
        <v>1925</v>
      </c>
      <c r="H212" t="s">
        <v>1423</v>
      </c>
      <c r="I212" t="s">
        <v>1443</v>
      </c>
      <c r="J212" t="s">
        <v>1445</v>
      </c>
      <c r="K212" t="s">
        <v>1425</v>
      </c>
      <c r="L212" t="s">
        <v>1426</v>
      </c>
      <c r="M212" t="s">
        <v>1866</v>
      </c>
      <c r="N212" t="s">
        <v>1419</v>
      </c>
      <c r="O212" t="s">
        <v>1430</v>
      </c>
      <c r="P212" t="s">
        <v>1431</v>
      </c>
      <c r="Q212" t="s">
        <v>1419</v>
      </c>
      <c r="R212" t="s">
        <v>1419</v>
      </c>
      <c r="S212" t="s">
        <v>1432</v>
      </c>
      <c r="T212" t="s">
        <v>123</v>
      </c>
      <c r="U212">
        <f>VLOOKUP(B212,自助退!C:F,4,FALSE)</f>
        <v>61</v>
      </c>
      <c r="V212" t="str">
        <f t="shared" si="3"/>
        <v/>
      </c>
    </row>
    <row r="213" spans="1:22" ht="13.5" hidden="1" customHeight="1">
      <c r="A213" t="s">
        <v>1866</v>
      </c>
      <c r="B213" t="s">
        <v>707</v>
      </c>
      <c r="C213" t="s">
        <v>1352</v>
      </c>
      <c r="D213" s="38">
        <v>1004</v>
      </c>
      <c r="E213" t="s">
        <v>1926</v>
      </c>
      <c r="F213" t="s">
        <v>1927</v>
      </c>
      <c r="G213" t="s">
        <v>709</v>
      </c>
      <c r="H213" t="s">
        <v>1423</v>
      </c>
      <c r="I213" t="s">
        <v>1501</v>
      </c>
      <c r="J213" t="s">
        <v>1502</v>
      </c>
      <c r="K213" t="s">
        <v>1425</v>
      </c>
      <c r="L213" t="s">
        <v>1426</v>
      </c>
      <c r="M213" t="s">
        <v>1866</v>
      </c>
      <c r="N213" t="s">
        <v>1419</v>
      </c>
      <c r="O213" t="s">
        <v>1430</v>
      </c>
      <c r="P213" t="s">
        <v>1431</v>
      </c>
      <c r="Q213" t="s">
        <v>1419</v>
      </c>
      <c r="R213" t="s">
        <v>1419</v>
      </c>
      <c r="S213" t="s">
        <v>1432</v>
      </c>
      <c r="T213" t="s">
        <v>123</v>
      </c>
      <c r="U213">
        <f>VLOOKUP(B213,自助退!C:F,4,FALSE)</f>
        <v>1004</v>
      </c>
      <c r="V213" t="str">
        <f t="shared" si="3"/>
        <v/>
      </c>
    </row>
    <row r="214" spans="1:22" ht="13.5" hidden="1" customHeight="1">
      <c r="A214" t="s">
        <v>1866</v>
      </c>
      <c r="B214" t="s">
        <v>710</v>
      </c>
      <c r="C214" t="s">
        <v>1354</v>
      </c>
      <c r="D214" s="38">
        <v>530</v>
      </c>
      <c r="E214" t="s">
        <v>1928</v>
      </c>
      <c r="F214" t="s">
        <v>1929</v>
      </c>
      <c r="G214" t="s">
        <v>1930</v>
      </c>
      <c r="H214" t="s">
        <v>1423</v>
      </c>
      <c r="I214" t="s">
        <v>1501</v>
      </c>
      <c r="J214" t="s">
        <v>1502</v>
      </c>
      <c r="K214" t="s">
        <v>1425</v>
      </c>
      <c r="L214" t="s">
        <v>1426</v>
      </c>
      <c r="M214" t="s">
        <v>1866</v>
      </c>
      <c r="N214" t="s">
        <v>1419</v>
      </c>
      <c r="O214" t="s">
        <v>1430</v>
      </c>
      <c r="P214" t="s">
        <v>1431</v>
      </c>
      <c r="Q214" t="s">
        <v>1419</v>
      </c>
      <c r="R214" t="s">
        <v>1419</v>
      </c>
      <c r="S214" t="s">
        <v>1432</v>
      </c>
      <c r="T214" t="s">
        <v>123</v>
      </c>
      <c r="U214">
        <f>VLOOKUP(B214,自助退!C:F,4,FALSE)</f>
        <v>530</v>
      </c>
      <c r="V214" t="str">
        <f t="shared" si="3"/>
        <v/>
      </c>
    </row>
    <row r="215" spans="1:22" ht="13.5" hidden="1" customHeight="1">
      <c r="A215" t="s">
        <v>1866</v>
      </c>
      <c r="B215" t="s">
        <v>713</v>
      </c>
      <c r="C215" t="s">
        <v>1356</v>
      </c>
      <c r="D215" s="38">
        <v>1000</v>
      </c>
      <c r="E215" t="s">
        <v>1931</v>
      </c>
      <c r="F215" t="s">
        <v>1932</v>
      </c>
      <c r="G215" t="s">
        <v>715</v>
      </c>
      <c r="H215" t="s">
        <v>1438</v>
      </c>
      <c r="I215" t="s">
        <v>1489</v>
      </c>
      <c r="J215" t="s">
        <v>1491</v>
      </c>
      <c r="K215" t="s">
        <v>1425</v>
      </c>
      <c r="L215" t="s">
        <v>1477</v>
      </c>
      <c r="M215" t="s">
        <v>1866</v>
      </c>
      <c r="N215" t="s">
        <v>1419</v>
      </c>
      <c r="O215" t="s">
        <v>1430</v>
      </c>
      <c r="P215" t="s">
        <v>1478</v>
      </c>
      <c r="Q215" t="s">
        <v>1419</v>
      </c>
      <c r="R215" t="s">
        <v>1419</v>
      </c>
      <c r="S215" t="s">
        <v>1479</v>
      </c>
      <c r="T215" t="s">
        <v>3719</v>
      </c>
      <c r="U215">
        <f>VLOOKUP(B215,自助退!C:F,4,FALSE)</f>
        <v>1000</v>
      </c>
      <c r="V215" t="str">
        <f t="shared" si="3"/>
        <v/>
      </c>
    </row>
    <row r="216" spans="1:22" ht="13.5" hidden="1" customHeight="1">
      <c r="A216" t="s">
        <v>1866</v>
      </c>
      <c r="B216" t="s">
        <v>716</v>
      </c>
      <c r="C216" t="s">
        <v>1358</v>
      </c>
      <c r="D216" s="38">
        <v>200</v>
      </c>
      <c r="E216" t="s">
        <v>1933</v>
      </c>
      <c r="F216" t="s">
        <v>1932</v>
      </c>
      <c r="G216" t="s">
        <v>715</v>
      </c>
      <c r="H216" t="s">
        <v>1438</v>
      </c>
      <c r="I216" t="s">
        <v>1489</v>
      </c>
      <c r="J216" t="s">
        <v>1491</v>
      </c>
      <c r="K216" t="s">
        <v>1425</v>
      </c>
      <c r="L216" t="s">
        <v>1477</v>
      </c>
      <c r="M216" t="s">
        <v>1866</v>
      </c>
      <c r="N216" t="s">
        <v>1419</v>
      </c>
      <c r="O216" t="s">
        <v>1430</v>
      </c>
      <c r="P216" t="s">
        <v>1478</v>
      </c>
      <c r="Q216" t="s">
        <v>1419</v>
      </c>
      <c r="R216" t="s">
        <v>1419</v>
      </c>
      <c r="S216" t="s">
        <v>1479</v>
      </c>
      <c r="T216" t="s">
        <v>3719</v>
      </c>
      <c r="U216">
        <f>VLOOKUP(B216,自助退!C:F,4,FALSE)</f>
        <v>200</v>
      </c>
      <c r="V216" t="str">
        <f t="shared" si="3"/>
        <v/>
      </c>
    </row>
    <row r="217" spans="1:22" ht="13.5" hidden="1" customHeight="1">
      <c r="A217" t="s">
        <v>1866</v>
      </c>
      <c r="B217" t="s">
        <v>717</v>
      </c>
      <c r="C217" t="s">
        <v>1360</v>
      </c>
      <c r="D217" s="38">
        <v>382</v>
      </c>
      <c r="E217" t="s">
        <v>1934</v>
      </c>
      <c r="F217" t="s">
        <v>1935</v>
      </c>
      <c r="G217" t="s">
        <v>1936</v>
      </c>
      <c r="H217" t="s">
        <v>1423</v>
      </c>
      <c r="I217" t="s">
        <v>1455</v>
      </c>
      <c r="J217" t="s">
        <v>1456</v>
      </c>
      <c r="K217" t="s">
        <v>1425</v>
      </c>
      <c r="L217" t="s">
        <v>1426</v>
      </c>
      <c r="M217" t="s">
        <v>1866</v>
      </c>
      <c r="N217" t="s">
        <v>1419</v>
      </c>
      <c r="O217" t="s">
        <v>1430</v>
      </c>
      <c r="P217" t="s">
        <v>1431</v>
      </c>
      <c r="Q217" t="s">
        <v>1419</v>
      </c>
      <c r="R217" t="s">
        <v>1419</v>
      </c>
      <c r="S217" t="s">
        <v>1432</v>
      </c>
      <c r="T217" t="s">
        <v>123</v>
      </c>
      <c r="U217">
        <f>VLOOKUP(B217,自助退!C:F,4,FALSE)</f>
        <v>382</v>
      </c>
      <c r="V217" t="str">
        <f t="shared" si="3"/>
        <v/>
      </c>
    </row>
    <row r="218" spans="1:22" ht="13.5" hidden="1" customHeight="1">
      <c r="A218" t="s">
        <v>1866</v>
      </c>
      <c r="B218" t="s">
        <v>720</v>
      </c>
      <c r="C218" t="s">
        <v>1365</v>
      </c>
      <c r="D218" s="38">
        <v>4400</v>
      </c>
      <c r="E218" t="s">
        <v>1937</v>
      </c>
      <c r="F218" t="s">
        <v>1938</v>
      </c>
      <c r="G218" t="s">
        <v>1939</v>
      </c>
      <c r="H218" t="s">
        <v>1423</v>
      </c>
      <c r="I218" t="s">
        <v>1459</v>
      </c>
      <c r="J218" t="s">
        <v>1460</v>
      </c>
      <c r="K218" t="s">
        <v>1425</v>
      </c>
      <c r="L218" t="s">
        <v>1426</v>
      </c>
      <c r="M218" t="s">
        <v>1866</v>
      </c>
      <c r="N218" t="s">
        <v>1419</v>
      </c>
      <c r="O218" t="s">
        <v>1430</v>
      </c>
      <c r="P218" t="s">
        <v>1431</v>
      </c>
      <c r="Q218" t="s">
        <v>1419</v>
      </c>
      <c r="R218" t="s">
        <v>1419</v>
      </c>
      <c r="S218" t="s">
        <v>1432</v>
      </c>
      <c r="T218" t="s">
        <v>123</v>
      </c>
      <c r="U218">
        <f>VLOOKUP(B218,自助退!C:F,4,FALSE)</f>
        <v>4400</v>
      </c>
      <c r="V218" t="str">
        <f t="shared" si="3"/>
        <v/>
      </c>
    </row>
    <row r="219" spans="1:22" ht="13.5" hidden="1" customHeight="1">
      <c r="A219" t="s">
        <v>1866</v>
      </c>
      <c r="B219" t="s">
        <v>723</v>
      </c>
      <c r="C219" t="s">
        <v>1371</v>
      </c>
      <c r="D219" s="38">
        <v>100</v>
      </c>
      <c r="E219" t="s">
        <v>1940</v>
      </c>
      <c r="F219" t="s">
        <v>1941</v>
      </c>
      <c r="G219" t="s">
        <v>118</v>
      </c>
      <c r="H219" t="s">
        <v>1423</v>
      </c>
      <c r="I219" t="s">
        <v>1459</v>
      </c>
      <c r="J219" t="s">
        <v>1460</v>
      </c>
      <c r="K219" t="s">
        <v>1425</v>
      </c>
      <c r="L219" t="s">
        <v>1426</v>
      </c>
      <c r="M219" t="s">
        <v>1866</v>
      </c>
      <c r="N219" t="s">
        <v>1419</v>
      </c>
      <c r="O219" t="s">
        <v>1430</v>
      </c>
      <c r="P219" t="s">
        <v>1431</v>
      </c>
      <c r="Q219" t="s">
        <v>1419</v>
      </c>
      <c r="R219" t="s">
        <v>1419</v>
      </c>
      <c r="S219" t="s">
        <v>1432</v>
      </c>
      <c r="T219" t="s">
        <v>123</v>
      </c>
      <c r="U219">
        <f>VLOOKUP(B219,自助退!C:F,4,FALSE)</f>
        <v>100</v>
      </c>
      <c r="V219" t="str">
        <f t="shared" si="3"/>
        <v/>
      </c>
    </row>
    <row r="220" spans="1:22" ht="13.5" hidden="1" customHeight="1">
      <c r="A220" t="s">
        <v>1945</v>
      </c>
      <c r="B220" t="s">
        <v>725</v>
      </c>
      <c r="C220" t="s">
        <v>1373</v>
      </c>
      <c r="D220" s="38">
        <v>100</v>
      </c>
      <c r="E220" t="s">
        <v>1942</v>
      </c>
      <c r="F220" t="s">
        <v>1943</v>
      </c>
      <c r="G220" t="s">
        <v>1944</v>
      </c>
      <c r="H220" t="s">
        <v>1423</v>
      </c>
      <c r="I220" t="s">
        <v>1434</v>
      </c>
      <c r="J220" t="s">
        <v>1435</v>
      </c>
      <c r="K220" t="s">
        <v>1425</v>
      </c>
      <c r="L220" t="s">
        <v>1426</v>
      </c>
      <c r="M220" t="s">
        <v>1945</v>
      </c>
      <c r="N220" t="s">
        <v>1419</v>
      </c>
      <c r="O220" t="s">
        <v>1430</v>
      </c>
      <c r="P220" t="s">
        <v>1431</v>
      </c>
      <c r="Q220" t="s">
        <v>1419</v>
      </c>
      <c r="R220" t="s">
        <v>1419</v>
      </c>
      <c r="S220" t="s">
        <v>1432</v>
      </c>
      <c r="T220" t="s">
        <v>123</v>
      </c>
      <c r="U220">
        <f>VLOOKUP(B220,自助退!C:F,4,FALSE)</f>
        <v>100</v>
      </c>
      <c r="V220" t="str">
        <f t="shared" si="3"/>
        <v/>
      </c>
    </row>
    <row r="221" spans="1:22" ht="13.5" hidden="1" customHeight="1">
      <c r="A221" t="s">
        <v>1945</v>
      </c>
      <c r="B221" t="s">
        <v>1949</v>
      </c>
      <c r="C221" t="s">
        <v>1375</v>
      </c>
      <c r="D221" s="38">
        <v>419</v>
      </c>
      <c r="E221" t="s">
        <v>1946</v>
      </c>
      <c r="F221" t="s">
        <v>1947</v>
      </c>
      <c r="G221" t="s">
        <v>1948</v>
      </c>
      <c r="H221" t="s">
        <v>1531</v>
      </c>
      <c r="I221" t="s">
        <v>1532</v>
      </c>
      <c r="J221" t="s">
        <v>1533</v>
      </c>
      <c r="K221" t="s">
        <v>1425</v>
      </c>
      <c r="L221" t="s">
        <v>1426</v>
      </c>
      <c r="M221" t="s">
        <v>1945</v>
      </c>
      <c r="N221" t="s">
        <v>1534</v>
      </c>
      <c r="O221" t="s">
        <v>1430</v>
      </c>
      <c r="P221" t="s">
        <v>1431</v>
      </c>
      <c r="Q221" t="s">
        <v>1419</v>
      </c>
      <c r="R221" t="s">
        <v>1419</v>
      </c>
      <c r="S221" t="s">
        <v>1432</v>
      </c>
      <c r="T221" t="s">
        <v>123</v>
      </c>
      <c r="U221">
        <f>VLOOKUP(B221,自助退!C:F,4,FALSE)</f>
        <v>419</v>
      </c>
      <c r="V221" t="str">
        <f t="shared" si="3"/>
        <v/>
      </c>
    </row>
    <row r="222" spans="1:22" ht="13.5" hidden="1" customHeight="1">
      <c r="A222" t="s">
        <v>1945</v>
      </c>
      <c r="B222" t="s">
        <v>1953</v>
      </c>
      <c r="C222" t="s">
        <v>1389</v>
      </c>
      <c r="D222" s="38">
        <v>2000</v>
      </c>
      <c r="E222" t="s">
        <v>1950</v>
      </c>
      <c r="F222" t="s">
        <v>1951</v>
      </c>
      <c r="G222" t="s">
        <v>1952</v>
      </c>
      <c r="H222" t="s">
        <v>1438</v>
      </c>
      <c r="I222" t="s">
        <v>1489</v>
      </c>
      <c r="J222" t="s">
        <v>1491</v>
      </c>
      <c r="K222" t="s">
        <v>1425</v>
      </c>
      <c r="L222" t="s">
        <v>1426</v>
      </c>
      <c r="M222" t="s">
        <v>1945</v>
      </c>
      <c r="N222" t="s">
        <v>1419</v>
      </c>
      <c r="O222" t="s">
        <v>1430</v>
      </c>
      <c r="P222" t="s">
        <v>1431</v>
      </c>
      <c r="Q222" t="s">
        <v>1419</v>
      </c>
      <c r="R222" t="s">
        <v>1419</v>
      </c>
      <c r="S222" t="s">
        <v>1432</v>
      </c>
      <c r="T222" t="s">
        <v>123</v>
      </c>
      <c r="U222">
        <f>VLOOKUP(B222,自助退!C:F,4,FALSE)</f>
        <v>2000</v>
      </c>
      <c r="V222" t="str">
        <f t="shared" si="3"/>
        <v/>
      </c>
    </row>
    <row r="223" spans="1:22" ht="13.5" hidden="1" customHeight="1">
      <c r="A223" t="s">
        <v>1945</v>
      </c>
      <c r="B223" t="s">
        <v>731</v>
      </c>
      <c r="C223" t="s">
        <v>1391</v>
      </c>
      <c r="D223" s="38">
        <v>99</v>
      </c>
      <c r="E223" t="s">
        <v>1954</v>
      </c>
      <c r="F223" t="s">
        <v>1955</v>
      </c>
      <c r="G223" t="s">
        <v>733</v>
      </c>
      <c r="H223" t="s">
        <v>1423</v>
      </c>
      <c r="I223" t="s">
        <v>1501</v>
      </c>
      <c r="J223" t="s">
        <v>1502</v>
      </c>
      <c r="K223" t="s">
        <v>1425</v>
      </c>
      <c r="L223" t="s">
        <v>1426</v>
      </c>
      <c r="M223" t="s">
        <v>1945</v>
      </c>
      <c r="N223" t="s">
        <v>1419</v>
      </c>
      <c r="O223" t="s">
        <v>1430</v>
      </c>
      <c r="P223" t="s">
        <v>1431</v>
      </c>
      <c r="Q223" t="s">
        <v>1419</v>
      </c>
      <c r="R223" t="s">
        <v>1419</v>
      </c>
      <c r="S223" t="s">
        <v>1432</v>
      </c>
      <c r="T223" t="s">
        <v>123</v>
      </c>
      <c r="U223">
        <f>VLOOKUP(B223,自助退!C:F,4,FALSE)</f>
        <v>99</v>
      </c>
      <c r="V223" t="str">
        <f t="shared" si="3"/>
        <v/>
      </c>
    </row>
    <row r="224" spans="1:22" ht="13.5" hidden="1" customHeight="1">
      <c r="A224" t="s">
        <v>1945</v>
      </c>
      <c r="B224" t="s">
        <v>1959</v>
      </c>
      <c r="C224" t="s">
        <v>1393</v>
      </c>
      <c r="D224" s="38">
        <v>19</v>
      </c>
      <c r="E224" t="s">
        <v>1956</v>
      </c>
      <c r="F224" t="s">
        <v>1957</v>
      </c>
      <c r="G224" t="s">
        <v>1958</v>
      </c>
      <c r="H224" t="s">
        <v>1438</v>
      </c>
      <c r="I224" t="s">
        <v>1489</v>
      </c>
      <c r="J224" t="s">
        <v>1491</v>
      </c>
      <c r="K224" t="s">
        <v>1425</v>
      </c>
      <c r="L224" t="s">
        <v>1426</v>
      </c>
      <c r="M224" t="s">
        <v>1945</v>
      </c>
      <c r="N224" t="s">
        <v>1419</v>
      </c>
      <c r="O224" t="s">
        <v>1430</v>
      </c>
      <c r="P224" t="s">
        <v>1431</v>
      </c>
      <c r="Q224" t="s">
        <v>1419</v>
      </c>
      <c r="R224" t="s">
        <v>1419</v>
      </c>
      <c r="S224" t="s">
        <v>1432</v>
      </c>
      <c r="T224" t="s">
        <v>123</v>
      </c>
      <c r="U224">
        <f>VLOOKUP(B224,自助退!C:F,4,FALSE)</f>
        <v>19</v>
      </c>
      <c r="V224" t="str">
        <f t="shared" si="3"/>
        <v/>
      </c>
    </row>
    <row r="225" spans="1:22" hidden="1">
      <c r="A225" t="s">
        <v>3734</v>
      </c>
      <c r="B225" t="s">
        <v>2058</v>
      </c>
      <c r="C225" t="s">
        <v>2979</v>
      </c>
      <c r="D225" s="38">
        <v>939</v>
      </c>
      <c r="E225" t="s">
        <v>3731</v>
      </c>
      <c r="F225" t="s">
        <v>3732</v>
      </c>
      <c r="G225" t="s">
        <v>3733</v>
      </c>
      <c r="H225" t="s">
        <v>1438</v>
      </c>
      <c r="I225" t="s">
        <v>10</v>
      </c>
      <c r="J225" t="s">
        <v>1440</v>
      </c>
      <c r="K225" t="s">
        <v>1425</v>
      </c>
      <c r="L225" t="s">
        <v>1477</v>
      </c>
      <c r="M225" t="s">
        <v>3734</v>
      </c>
      <c r="N225" t="s">
        <v>1419</v>
      </c>
      <c r="O225" t="s">
        <v>1430</v>
      </c>
      <c r="P225" t="s">
        <v>1478</v>
      </c>
      <c r="Q225" t="s">
        <v>1419</v>
      </c>
      <c r="R225" t="s">
        <v>1419</v>
      </c>
      <c r="S225" t="s">
        <v>1479</v>
      </c>
      <c r="T225" t="s">
        <v>3719</v>
      </c>
      <c r="U225">
        <f>VLOOKUP(B225,自助退!C:F,4,FALSE)</f>
        <v>939</v>
      </c>
      <c r="V225" t="str">
        <f t="shared" si="3"/>
        <v/>
      </c>
    </row>
    <row r="226" spans="1:22" hidden="1">
      <c r="A226" t="s">
        <v>3734</v>
      </c>
      <c r="B226" t="s">
        <v>2061</v>
      </c>
      <c r="C226" t="s">
        <v>2981</v>
      </c>
      <c r="D226" s="38">
        <v>6000</v>
      </c>
      <c r="E226" t="s">
        <v>3735</v>
      </c>
      <c r="F226" t="s">
        <v>3736</v>
      </c>
      <c r="G226" t="s">
        <v>3739</v>
      </c>
      <c r="H226" t="s">
        <v>3737</v>
      </c>
      <c r="I226" t="s">
        <v>3738</v>
      </c>
      <c r="J226" t="s">
        <v>1533</v>
      </c>
      <c r="K226" t="s">
        <v>1425</v>
      </c>
      <c r="L226" t="s">
        <v>1426</v>
      </c>
      <c r="M226" t="s">
        <v>3734</v>
      </c>
      <c r="N226" t="s">
        <v>1534</v>
      </c>
      <c r="O226" t="s">
        <v>1430</v>
      </c>
      <c r="P226" t="s">
        <v>1431</v>
      </c>
      <c r="Q226" t="s">
        <v>1419</v>
      </c>
      <c r="R226" t="s">
        <v>1419</v>
      </c>
      <c r="S226" t="s">
        <v>1432</v>
      </c>
      <c r="T226" t="s">
        <v>123</v>
      </c>
      <c r="U226">
        <f>VLOOKUP(B226,自助退!C:F,4,FALSE)</f>
        <v>6000</v>
      </c>
      <c r="V226" t="str">
        <f t="shared" si="3"/>
        <v/>
      </c>
    </row>
    <row r="227" spans="1:22" hidden="1">
      <c r="A227" t="s">
        <v>3734</v>
      </c>
      <c r="B227" t="s">
        <v>2062</v>
      </c>
      <c r="C227" t="s">
        <v>2983</v>
      </c>
      <c r="D227" s="38">
        <v>144</v>
      </c>
      <c r="E227" t="s">
        <v>3740</v>
      </c>
      <c r="F227" t="s">
        <v>3741</v>
      </c>
      <c r="G227" t="s">
        <v>2064</v>
      </c>
      <c r="H227" t="s">
        <v>1423</v>
      </c>
      <c r="I227" t="s">
        <v>1501</v>
      </c>
      <c r="J227" t="s">
        <v>1502</v>
      </c>
      <c r="K227" t="s">
        <v>1425</v>
      </c>
      <c r="L227" t="s">
        <v>1426</v>
      </c>
      <c r="M227" t="s">
        <v>3734</v>
      </c>
      <c r="N227" t="s">
        <v>1419</v>
      </c>
      <c r="O227" t="s">
        <v>1430</v>
      </c>
      <c r="P227" t="s">
        <v>1431</v>
      </c>
      <c r="Q227" t="s">
        <v>1419</v>
      </c>
      <c r="R227" t="s">
        <v>1419</v>
      </c>
      <c r="S227" t="s">
        <v>1432</v>
      </c>
      <c r="T227" t="s">
        <v>123</v>
      </c>
      <c r="U227">
        <f>VLOOKUP(B227,自助退!C:F,4,FALSE)</f>
        <v>144</v>
      </c>
      <c r="V227" t="str">
        <f t="shared" si="3"/>
        <v/>
      </c>
    </row>
    <row r="228" spans="1:22" hidden="1">
      <c r="A228" t="s">
        <v>3734</v>
      </c>
      <c r="B228" t="s">
        <v>2065</v>
      </c>
      <c r="C228" t="s">
        <v>2985</v>
      </c>
      <c r="D228" s="38">
        <v>900</v>
      </c>
      <c r="E228" t="s">
        <v>3742</v>
      </c>
      <c r="F228" t="s">
        <v>3743</v>
      </c>
      <c r="G228" t="s">
        <v>2067</v>
      </c>
      <c r="H228" t="s">
        <v>1423</v>
      </c>
      <c r="I228" t="s">
        <v>1467</v>
      </c>
      <c r="J228" t="s">
        <v>1468</v>
      </c>
      <c r="K228" t="s">
        <v>1425</v>
      </c>
      <c r="L228" t="s">
        <v>1426</v>
      </c>
      <c r="M228" t="s">
        <v>3734</v>
      </c>
      <c r="N228" t="s">
        <v>1419</v>
      </c>
      <c r="O228" t="s">
        <v>1430</v>
      </c>
      <c r="P228" t="s">
        <v>1431</v>
      </c>
      <c r="Q228" t="s">
        <v>1419</v>
      </c>
      <c r="R228" t="s">
        <v>1419</v>
      </c>
      <c r="S228" t="s">
        <v>1432</v>
      </c>
      <c r="T228" t="s">
        <v>123</v>
      </c>
      <c r="U228">
        <f>VLOOKUP(B228,自助退!C:F,4,FALSE)</f>
        <v>900</v>
      </c>
      <c r="V228" t="str">
        <f t="shared" si="3"/>
        <v/>
      </c>
    </row>
    <row r="229" spans="1:22" hidden="1">
      <c r="A229" t="s">
        <v>3734</v>
      </c>
      <c r="B229" t="s">
        <v>2068</v>
      </c>
      <c r="C229" t="s">
        <v>2987</v>
      </c>
      <c r="D229" s="38">
        <v>5000</v>
      </c>
      <c r="E229" t="s">
        <v>3744</v>
      </c>
      <c r="F229" t="s">
        <v>3745</v>
      </c>
      <c r="G229" t="s">
        <v>2070</v>
      </c>
      <c r="H229" t="s">
        <v>1772</v>
      </c>
      <c r="I229" t="s">
        <v>1773</v>
      </c>
      <c r="J229" t="s">
        <v>1774</v>
      </c>
      <c r="K229" t="s">
        <v>1425</v>
      </c>
      <c r="L229" t="s">
        <v>1426</v>
      </c>
      <c r="M229" t="s">
        <v>3734</v>
      </c>
      <c r="N229" t="s">
        <v>1419</v>
      </c>
      <c r="O229" t="s">
        <v>1430</v>
      </c>
      <c r="P229" t="s">
        <v>1431</v>
      </c>
      <c r="Q229" t="s">
        <v>1419</v>
      </c>
      <c r="R229" t="s">
        <v>1419</v>
      </c>
      <c r="S229" t="s">
        <v>1432</v>
      </c>
      <c r="T229" t="s">
        <v>123</v>
      </c>
      <c r="U229">
        <f>VLOOKUP(B229,自助退!C:F,4,FALSE)</f>
        <v>5000</v>
      </c>
      <c r="V229" t="str">
        <f t="shared" si="3"/>
        <v/>
      </c>
    </row>
    <row r="230" spans="1:22" hidden="1">
      <c r="A230" t="s">
        <v>3734</v>
      </c>
      <c r="B230" t="s">
        <v>2071</v>
      </c>
      <c r="C230" t="s">
        <v>2989</v>
      </c>
      <c r="D230" s="38">
        <v>300</v>
      </c>
      <c r="E230" t="s">
        <v>3746</v>
      </c>
      <c r="F230" t="s">
        <v>3747</v>
      </c>
      <c r="G230" t="s">
        <v>2073</v>
      </c>
      <c r="H230" t="s">
        <v>1423</v>
      </c>
      <c r="I230" t="s">
        <v>1459</v>
      </c>
      <c r="J230" t="s">
        <v>1460</v>
      </c>
      <c r="K230" t="s">
        <v>1425</v>
      </c>
      <c r="L230" t="s">
        <v>1426</v>
      </c>
      <c r="M230" t="s">
        <v>3734</v>
      </c>
      <c r="N230" t="s">
        <v>1419</v>
      </c>
      <c r="O230" t="s">
        <v>1430</v>
      </c>
      <c r="P230" t="s">
        <v>1431</v>
      </c>
      <c r="Q230" t="s">
        <v>1419</v>
      </c>
      <c r="R230" t="s">
        <v>1419</v>
      </c>
      <c r="S230" t="s">
        <v>1432</v>
      </c>
      <c r="T230" t="s">
        <v>123</v>
      </c>
      <c r="U230">
        <f>VLOOKUP(B230,自助退!C:F,4,FALSE)</f>
        <v>300</v>
      </c>
      <c r="V230" t="str">
        <f t="shared" si="3"/>
        <v/>
      </c>
    </row>
    <row r="231" spans="1:22" hidden="1">
      <c r="A231" t="s">
        <v>3734</v>
      </c>
      <c r="B231" t="s">
        <v>2074</v>
      </c>
      <c r="C231" t="s">
        <v>2991</v>
      </c>
      <c r="D231" s="38">
        <v>463</v>
      </c>
      <c r="E231" t="s">
        <v>3748</v>
      </c>
      <c r="F231" t="s">
        <v>3749</v>
      </c>
      <c r="G231" t="s">
        <v>2076</v>
      </c>
      <c r="H231" t="s">
        <v>1423</v>
      </c>
      <c r="I231" t="s">
        <v>1501</v>
      </c>
      <c r="J231" t="s">
        <v>1502</v>
      </c>
      <c r="K231" t="s">
        <v>1425</v>
      </c>
      <c r="L231" t="s">
        <v>1477</v>
      </c>
      <c r="M231" t="s">
        <v>3734</v>
      </c>
      <c r="N231" t="s">
        <v>1419</v>
      </c>
      <c r="O231" t="s">
        <v>1430</v>
      </c>
      <c r="P231" t="s">
        <v>1478</v>
      </c>
      <c r="Q231" t="s">
        <v>1419</v>
      </c>
      <c r="R231" t="s">
        <v>1419</v>
      </c>
      <c r="S231" t="s">
        <v>1479</v>
      </c>
      <c r="T231" t="s">
        <v>3719</v>
      </c>
      <c r="U231">
        <f>VLOOKUP(B231,自助退!C:F,4,FALSE)</f>
        <v>463</v>
      </c>
      <c r="V231" t="str">
        <f t="shared" si="3"/>
        <v/>
      </c>
    </row>
    <row r="232" spans="1:22" hidden="1">
      <c r="A232" t="s">
        <v>3734</v>
      </c>
      <c r="B232" t="s">
        <v>2077</v>
      </c>
      <c r="C232" t="s">
        <v>2993</v>
      </c>
      <c r="D232" s="38">
        <v>6000</v>
      </c>
      <c r="E232" t="s">
        <v>3752</v>
      </c>
      <c r="F232" t="s">
        <v>3750</v>
      </c>
      <c r="G232" t="s">
        <v>2079</v>
      </c>
      <c r="H232" t="s">
        <v>1772</v>
      </c>
      <c r="I232" t="s">
        <v>3751</v>
      </c>
      <c r="J232" t="s">
        <v>3753</v>
      </c>
      <c r="K232" t="s">
        <v>1425</v>
      </c>
      <c r="L232" t="s">
        <v>1426</v>
      </c>
      <c r="M232" t="s">
        <v>3734</v>
      </c>
      <c r="N232" t="s">
        <v>1419</v>
      </c>
      <c r="O232" t="s">
        <v>1430</v>
      </c>
      <c r="P232" t="s">
        <v>1431</v>
      </c>
      <c r="Q232" t="s">
        <v>1419</v>
      </c>
      <c r="R232" t="s">
        <v>1419</v>
      </c>
      <c r="S232" t="s">
        <v>1432</v>
      </c>
      <c r="T232" t="s">
        <v>123</v>
      </c>
      <c r="U232">
        <f>VLOOKUP(B232,自助退!C:F,4,FALSE)</f>
        <v>6000</v>
      </c>
      <c r="V232" t="str">
        <f t="shared" si="3"/>
        <v/>
      </c>
    </row>
    <row r="233" spans="1:22" hidden="1">
      <c r="A233" t="s">
        <v>3734</v>
      </c>
      <c r="B233" t="s">
        <v>3756</v>
      </c>
      <c r="C233" t="s">
        <v>2995</v>
      </c>
      <c r="D233" s="38">
        <v>216</v>
      </c>
      <c r="E233" t="s">
        <v>3754</v>
      </c>
      <c r="F233" t="s">
        <v>3755</v>
      </c>
      <c r="G233" t="s">
        <v>2081</v>
      </c>
      <c r="H233" t="s">
        <v>3737</v>
      </c>
      <c r="I233" t="s">
        <v>3738</v>
      </c>
      <c r="J233" t="s">
        <v>1533</v>
      </c>
      <c r="K233" t="s">
        <v>1425</v>
      </c>
      <c r="L233" t="s">
        <v>1477</v>
      </c>
      <c r="M233" t="s">
        <v>3734</v>
      </c>
      <c r="N233" t="s">
        <v>1534</v>
      </c>
      <c r="O233" t="s">
        <v>1430</v>
      </c>
      <c r="P233" t="s">
        <v>1478</v>
      </c>
      <c r="Q233" t="s">
        <v>1419</v>
      </c>
      <c r="R233" t="s">
        <v>1419</v>
      </c>
      <c r="S233" t="s">
        <v>1479</v>
      </c>
      <c r="T233" t="s">
        <v>3757</v>
      </c>
      <c r="U233">
        <f>VLOOKUP(B233,自助退!C:F,4,FALSE)</f>
        <v>216</v>
      </c>
      <c r="V233" t="str">
        <f t="shared" si="3"/>
        <v/>
      </c>
    </row>
    <row r="234" spans="1:22" hidden="1">
      <c r="A234" t="s">
        <v>3734</v>
      </c>
      <c r="B234" t="s">
        <v>2082</v>
      </c>
      <c r="C234" t="s">
        <v>2997</v>
      </c>
      <c r="D234" s="38">
        <v>500</v>
      </c>
      <c r="E234" t="s">
        <v>3758</v>
      </c>
      <c r="F234" t="s">
        <v>3759</v>
      </c>
      <c r="G234" t="s">
        <v>3760</v>
      </c>
      <c r="H234" t="s">
        <v>1423</v>
      </c>
      <c r="I234" t="s">
        <v>1467</v>
      </c>
      <c r="J234" t="s">
        <v>1468</v>
      </c>
      <c r="K234" t="s">
        <v>1425</v>
      </c>
      <c r="L234" t="s">
        <v>1426</v>
      </c>
      <c r="M234" t="s">
        <v>3734</v>
      </c>
      <c r="N234" t="s">
        <v>1419</v>
      </c>
      <c r="O234" t="s">
        <v>1430</v>
      </c>
      <c r="P234" t="s">
        <v>1431</v>
      </c>
      <c r="Q234" t="s">
        <v>1419</v>
      </c>
      <c r="R234" t="s">
        <v>1419</v>
      </c>
      <c r="S234" t="s">
        <v>1432</v>
      </c>
      <c r="T234" t="s">
        <v>123</v>
      </c>
      <c r="U234">
        <f>VLOOKUP(B234,自助退!C:F,4,FALSE)</f>
        <v>500</v>
      </c>
      <c r="V234" t="str">
        <f t="shared" si="3"/>
        <v/>
      </c>
    </row>
    <row r="235" spans="1:22" hidden="1">
      <c r="A235" t="s">
        <v>3734</v>
      </c>
      <c r="B235" t="s">
        <v>2999</v>
      </c>
      <c r="C235" t="s">
        <v>3000</v>
      </c>
      <c r="D235" s="38">
        <v>1100</v>
      </c>
      <c r="E235" t="s">
        <v>3761</v>
      </c>
      <c r="F235" t="s">
        <v>3750</v>
      </c>
      <c r="G235" t="s">
        <v>2086</v>
      </c>
      <c r="H235" t="s">
        <v>1772</v>
      </c>
      <c r="I235" t="s">
        <v>3751</v>
      </c>
      <c r="J235" t="s">
        <v>3753</v>
      </c>
      <c r="K235" t="s">
        <v>1425</v>
      </c>
      <c r="L235" t="s">
        <v>1477</v>
      </c>
      <c r="M235" t="s">
        <v>3734</v>
      </c>
      <c r="N235" t="s">
        <v>1419</v>
      </c>
      <c r="O235" t="s">
        <v>1430</v>
      </c>
      <c r="P235" t="s">
        <v>1478</v>
      </c>
      <c r="Q235" t="s">
        <v>1419</v>
      </c>
      <c r="R235" t="s">
        <v>1419</v>
      </c>
      <c r="S235" t="s">
        <v>1479</v>
      </c>
      <c r="T235" t="s">
        <v>3730</v>
      </c>
      <c r="U235">
        <f>VLOOKUP(B235,自助退!C:F,4,FALSE)</f>
        <v>1100</v>
      </c>
      <c r="V235" t="str">
        <f t="shared" si="3"/>
        <v/>
      </c>
    </row>
    <row r="236" spans="1:22" hidden="1">
      <c r="A236" t="s">
        <v>3734</v>
      </c>
      <c r="B236" t="s">
        <v>2087</v>
      </c>
      <c r="C236" t="s">
        <v>3002</v>
      </c>
      <c r="D236" s="38">
        <v>700</v>
      </c>
      <c r="E236" t="s">
        <v>3762</v>
      </c>
      <c r="F236" t="s">
        <v>3750</v>
      </c>
      <c r="G236" t="s">
        <v>2079</v>
      </c>
      <c r="H236" t="s">
        <v>1772</v>
      </c>
      <c r="I236" t="s">
        <v>3751</v>
      </c>
      <c r="J236" t="s">
        <v>3753</v>
      </c>
      <c r="K236" t="s">
        <v>1425</v>
      </c>
      <c r="L236" t="s">
        <v>1426</v>
      </c>
      <c r="M236" t="s">
        <v>3734</v>
      </c>
      <c r="N236" t="s">
        <v>1419</v>
      </c>
      <c r="O236" t="s">
        <v>1430</v>
      </c>
      <c r="P236" t="s">
        <v>1431</v>
      </c>
      <c r="Q236" t="s">
        <v>1419</v>
      </c>
      <c r="R236" t="s">
        <v>1419</v>
      </c>
      <c r="S236" t="s">
        <v>1432</v>
      </c>
      <c r="T236" t="s">
        <v>123</v>
      </c>
      <c r="U236">
        <f>VLOOKUP(B236,自助退!C:F,4,FALSE)</f>
        <v>700</v>
      </c>
      <c r="V236" t="str">
        <f t="shared" si="3"/>
        <v/>
      </c>
    </row>
    <row r="237" spans="1:22" hidden="1">
      <c r="A237" t="s">
        <v>3734</v>
      </c>
      <c r="B237" t="s">
        <v>2088</v>
      </c>
      <c r="C237" t="s">
        <v>3004</v>
      </c>
      <c r="D237" s="38">
        <v>149</v>
      </c>
      <c r="E237" t="s">
        <v>3763</v>
      </c>
      <c r="F237" t="s">
        <v>3764</v>
      </c>
      <c r="G237" t="s">
        <v>3765</v>
      </c>
      <c r="H237" t="s">
        <v>3737</v>
      </c>
      <c r="I237" t="s">
        <v>3738</v>
      </c>
      <c r="J237" t="s">
        <v>1533</v>
      </c>
      <c r="K237" t="s">
        <v>1425</v>
      </c>
      <c r="L237" t="s">
        <v>1426</v>
      </c>
      <c r="M237" t="s">
        <v>3734</v>
      </c>
      <c r="N237" t="s">
        <v>1534</v>
      </c>
      <c r="O237" t="s">
        <v>1430</v>
      </c>
      <c r="P237" t="s">
        <v>1431</v>
      </c>
      <c r="Q237" t="s">
        <v>1419</v>
      </c>
      <c r="R237" t="s">
        <v>1419</v>
      </c>
      <c r="S237" t="s">
        <v>1432</v>
      </c>
      <c r="T237" t="s">
        <v>123</v>
      </c>
      <c r="U237">
        <f>VLOOKUP(B237,自助退!C:F,4,FALSE)</f>
        <v>149</v>
      </c>
      <c r="V237" t="str">
        <f t="shared" si="3"/>
        <v/>
      </c>
    </row>
    <row r="238" spans="1:22" hidden="1">
      <c r="A238" t="s">
        <v>3734</v>
      </c>
      <c r="B238" t="s">
        <v>2091</v>
      </c>
      <c r="C238" t="s">
        <v>3006</v>
      </c>
      <c r="D238" s="38">
        <v>1000</v>
      </c>
      <c r="E238" t="s">
        <v>3766</v>
      </c>
      <c r="F238" t="s">
        <v>3767</v>
      </c>
      <c r="G238" t="s">
        <v>2096</v>
      </c>
      <c r="H238" t="s">
        <v>1423</v>
      </c>
      <c r="I238" t="s">
        <v>1459</v>
      </c>
      <c r="J238" t="s">
        <v>1460</v>
      </c>
      <c r="K238" t="s">
        <v>1425</v>
      </c>
      <c r="L238" t="s">
        <v>1426</v>
      </c>
      <c r="M238" t="s">
        <v>3734</v>
      </c>
      <c r="N238" t="s">
        <v>1419</v>
      </c>
      <c r="O238" t="s">
        <v>1430</v>
      </c>
      <c r="P238" t="s">
        <v>1431</v>
      </c>
      <c r="Q238" t="s">
        <v>1419</v>
      </c>
      <c r="R238" t="s">
        <v>1419</v>
      </c>
      <c r="S238" t="s">
        <v>1432</v>
      </c>
      <c r="T238" t="s">
        <v>123</v>
      </c>
      <c r="U238">
        <f>VLOOKUP(B238,自助退!C:F,4,FALSE)</f>
        <v>1000</v>
      </c>
      <c r="V238" t="str">
        <f t="shared" si="3"/>
        <v/>
      </c>
    </row>
    <row r="239" spans="1:22" hidden="1">
      <c r="A239" t="s">
        <v>3734</v>
      </c>
      <c r="B239" t="s">
        <v>2093</v>
      </c>
      <c r="C239" t="s">
        <v>3008</v>
      </c>
      <c r="D239" s="38">
        <v>660</v>
      </c>
      <c r="E239" t="s">
        <v>3768</v>
      </c>
      <c r="F239" t="s">
        <v>3767</v>
      </c>
      <c r="G239" t="s">
        <v>2096</v>
      </c>
      <c r="H239" t="s">
        <v>1423</v>
      </c>
      <c r="I239" t="s">
        <v>1459</v>
      </c>
      <c r="J239" t="s">
        <v>1460</v>
      </c>
      <c r="K239" t="s">
        <v>1425</v>
      </c>
      <c r="L239" t="s">
        <v>1426</v>
      </c>
      <c r="M239" t="s">
        <v>3734</v>
      </c>
      <c r="N239" t="s">
        <v>1419</v>
      </c>
      <c r="O239" t="s">
        <v>1430</v>
      </c>
      <c r="P239" t="s">
        <v>1431</v>
      </c>
      <c r="Q239" t="s">
        <v>1419</v>
      </c>
      <c r="R239" t="s">
        <v>1419</v>
      </c>
      <c r="S239" t="s">
        <v>1432</v>
      </c>
      <c r="T239" t="s">
        <v>123</v>
      </c>
      <c r="U239">
        <f>VLOOKUP(B239,自助退!C:F,4,FALSE)</f>
        <v>660</v>
      </c>
      <c r="V239" t="str">
        <f t="shared" si="3"/>
        <v/>
      </c>
    </row>
    <row r="240" spans="1:22" hidden="1">
      <c r="A240" t="s">
        <v>3734</v>
      </c>
      <c r="B240" t="s">
        <v>2094</v>
      </c>
      <c r="C240" t="s">
        <v>3010</v>
      </c>
      <c r="D240" s="38">
        <v>1000</v>
      </c>
      <c r="E240" t="s">
        <v>3766</v>
      </c>
      <c r="F240" t="s">
        <v>3767</v>
      </c>
      <c r="G240" t="s">
        <v>2096</v>
      </c>
      <c r="H240" t="s">
        <v>1423</v>
      </c>
      <c r="I240" t="s">
        <v>1459</v>
      </c>
      <c r="J240" t="s">
        <v>1460</v>
      </c>
      <c r="K240" t="s">
        <v>1425</v>
      </c>
      <c r="L240" t="s">
        <v>1426</v>
      </c>
      <c r="M240" t="s">
        <v>3734</v>
      </c>
      <c r="N240" t="s">
        <v>1419</v>
      </c>
      <c r="O240" t="s">
        <v>1430</v>
      </c>
      <c r="P240" t="s">
        <v>1431</v>
      </c>
      <c r="Q240" t="s">
        <v>1419</v>
      </c>
      <c r="R240" t="s">
        <v>1419</v>
      </c>
      <c r="S240" t="s">
        <v>1432</v>
      </c>
      <c r="T240" t="s">
        <v>123</v>
      </c>
      <c r="U240">
        <f>VLOOKUP(B240,自助退!C:F,4,FALSE)</f>
        <v>1000</v>
      </c>
      <c r="V240" t="str">
        <f t="shared" si="3"/>
        <v/>
      </c>
    </row>
    <row r="241" spans="1:22" hidden="1">
      <c r="A241" t="s">
        <v>3734</v>
      </c>
      <c r="B241" t="s">
        <v>2097</v>
      </c>
      <c r="C241" t="s">
        <v>3012</v>
      </c>
      <c r="D241" s="38">
        <v>1000</v>
      </c>
      <c r="E241" t="s">
        <v>3766</v>
      </c>
      <c r="F241" t="s">
        <v>3767</v>
      </c>
      <c r="G241" t="s">
        <v>2096</v>
      </c>
      <c r="H241" t="s">
        <v>1423</v>
      </c>
      <c r="I241" t="s">
        <v>1459</v>
      </c>
      <c r="J241" t="s">
        <v>1460</v>
      </c>
      <c r="K241" t="s">
        <v>1425</v>
      </c>
      <c r="L241" t="s">
        <v>1426</v>
      </c>
      <c r="M241" t="s">
        <v>3734</v>
      </c>
      <c r="N241" t="s">
        <v>1419</v>
      </c>
      <c r="O241" t="s">
        <v>1430</v>
      </c>
      <c r="P241" t="s">
        <v>1431</v>
      </c>
      <c r="Q241" t="s">
        <v>1419</v>
      </c>
      <c r="R241" t="s">
        <v>1419</v>
      </c>
      <c r="S241" t="s">
        <v>1432</v>
      </c>
      <c r="T241" t="s">
        <v>123</v>
      </c>
      <c r="U241">
        <f>VLOOKUP(B241,自助退!C:F,4,FALSE)</f>
        <v>1000</v>
      </c>
      <c r="V241" t="str">
        <f t="shared" si="3"/>
        <v/>
      </c>
    </row>
    <row r="242" spans="1:22" hidden="1">
      <c r="A242" t="s">
        <v>3734</v>
      </c>
      <c r="B242" t="s">
        <v>2098</v>
      </c>
      <c r="C242" t="s">
        <v>3014</v>
      </c>
      <c r="D242" s="38">
        <v>580</v>
      </c>
      <c r="E242" t="s">
        <v>3769</v>
      </c>
      <c r="F242" t="s">
        <v>3770</v>
      </c>
      <c r="G242" t="s">
        <v>3771</v>
      </c>
      <c r="H242" t="s">
        <v>3737</v>
      </c>
      <c r="I242" t="s">
        <v>3738</v>
      </c>
      <c r="J242" t="s">
        <v>1533</v>
      </c>
      <c r="K242" t="s">
        <v>1425</v>
      </c>
      <c r="L242" t="s">
        <v>1426</v>
      </c>
      <c r="M242" t="s">
        <v>3734</v>
      </c>
      <c r="N242" t="s">
        <v>1534</v>
      </c>
      <c r="O242" t="s">
        <v>1430</v>
      </c>
      <c r="P242" t="s">
        <v>1431</v>
      </c>
      <c r="Q242" t="s">
        <v>1419</v>
      </c>
      <c r="R242" t="s">
        <v>1419</v>
      </c>
      <c r="S242" t="s">
        <v>1432</v>
      </c>
      <c r="T242" t="s">
        <v>123</v>
      </c>
      <c r="U242">
        <f>VLOOKUP(B242,自助退!C:F,4,FALSE)</f>
        <v>580</v>
      </c>
      <c r="V242" t="str">
        <f t="shared" si="3"/>
        <v/>
      </c>
    </row>
    <row r="243" spans="1:22" hidden="1">
      <c r="A243" t="s">
        <v>3734</v>
      </c>
      <c r="B243" t="s">
        <v>2099</v>
      </c>
      <c r="C243" t="s">
        <v>3016</v>
      </c>
      <c r="D243" s="38">
        <v>1000</v>
      </c>
      <c r="E243" t="s">
        <v>3772</v>
      </c>
      <c r="F243" t="s">
        <v>3773</v>
      </c>
      <c r="G243" t="s">
        <v>3774</v>
      </c>
      <c r="H243" t="s">
        <v>1423</v>
      </c>
      <c r="I243" t="s">
        <v>1501</v>
      </c>
      <c r="J243" t="s">
        <v>1502</v>
      </c>
      <c r="K243" t="s">
        <v>1425</v>
      </c>
      <c r="L243" t="s">
        <v>1426</v>
      </c>
      <c r="M243" t="s">
        <v>3734</v>
      </c>
      <c r="N243" t="s">
        <v>1419</v>
      </c>
      <c r="O243" t="s">
        <v>1430</v>
      </c>
      <c r="P243" t="s">
        <v>1431</v>
      </c>
      <c r="Q243" t="s">
        <v>1419</v>
      </c>
      <c r="R243" t="s">
        <v>1419</v>
      </c>
      <c r="S243" t="s">
        <v>1432</v>
      </c>
      <c r="T243" t="s">
        <v>123</v>
      </c>
      <c r="U243">
        <f>VLOOKUP(B243,自助退!C:F,4,FALSE)</f>
        <v>1000</v>
      </c>
      <c r="V243" t="str">
        <f t="shared" si="3"/>
        <v/>
      </c>
    </row>
    <row r="244" spans="1:22" hidden="1">
      <c r="A244" t="s">
        <v>3734</v>
      </c>
      <c r="B244" t="s">
        <v>2104</v>
      </c>
      <c r="C244" t="s">
        <v>3024</v>
      </c>
      <c r="D244" s="38">
        <v>247</v>
      </c>
      <c r="E244" t="s">
        <v>3775</v>
      </c>
      <c r="F244" t="s">
        <v>3776</v>
      </c>
      <c r="G244" t="s">
        <v>2106</v>
      </c>
      <c r="H244" t="s">
        <v>1423</v>
      </c>
      <c r="I244" t="s">
        <v>1434</v>
      </c>
      <c r="J244" t="s">
        <v>1435</v>
      </c>
      <c r="K244" t="s">
        <v>1425</v>
      </c>
      <c r="L244" t="s">
        <v>1426</v>
      </c>
      <c r="M244" t="s">
        <v>3734</v>
      </c>
      <c r="N244" t="s">
        <v>1419</v>
      </c>
      <c r="O244" t="s">
        <v>1430</v>
      </c>
      <c r="P244" t="s">
        <v>1431</v>
      </c>
      <c r="Q244" t="s">
        <v>1419</v>
      </c>
      <c r="R244" t="s">
        <v>1419</v>
      </c>
      <c r="S244" t="s">
        <v>1432</v>
      </c>
      <c r="T244" t="s">
        <v>123</v>
      </c>
      <c r="U244">
        <f>VLOOKUP(B244,自助退!C:F,4,FALSE)</f>
        <v>247</v>
      </c>
      <c r="V244" t="str">
        <f t="shared" si="3"/>
        <v/>
      </c>
    </row>
    <row r="245" spans="1:22" hidden="1">
      <c r="A245" t="s">
        <v>3734</v>
      </c>
      <c r="B245" t="s">
        <v>2107</v>
      </c>
      <c r="C245" t="s">
        <v>3026</v>
      </c>
      <c r="D245" s="38">
        <v>1115</v>
      </c>
      <c r="E245" t="s">
        <v>3777</v>
      </c>
      <c r="F245" t="s">
        <v>3778</v>
      </c>
      <c r="G245" t="s">
        <v>3779</v>
      </c>
      <c r="H245" t="s">
        <v>1438</v>
      </c>
      <c r="I245" t="s">
        <v>10</v>
      </c>
      <c r="J245" t="s">
        <v>1440</v>
      </c>
      <c r="K245" t="s">
        <v>1425</v>
      </c>
      <c r="L245" t="s">
        <v>1426</v>
      </c>
      <c r="M245" t="s">
        <v>3734</v>
      </c>
      <c r="N245" t="s">
        <v>1419</v>
      </c>
      <c r="O245" t="s">
        <v>1430</v>
      </c>
      <c r="P245" t="s">
        <v>1431</v>
      </c>
      <c r="Q245" t="s">
        <v>1419</v>
      </c>
      <c r="R245" t="s">
        <v>1419</v>
      </c>
      <c r="S245" t="s">
        <v>1432</v>
      </c>
      <c r="T245" t="s">
        <v>123</v>
      </c>
      <c r="U245">
        <f>VLOOKUP(B245,自助退!C:F,4,FALSE)</f>
        <v>1115</v>
      </c>
      <c r="V245" t="str">
        <f t="shared" si="3"/>
        <v/>
      </c>
    </row>
    <row r="246" spans="1:22" hidden="1">
      <c r="A246" t="s">
        <v>3734</v>
      </c>
      <c r="B246" t="s">
        <v>3782</v>
      </c>
      <c r="C246" t="s">
        <v>3028</v>
      </c>
      <c r="D246" s="38">
        <v>115</v>
      </c>
      <c r="E246" t="s">
        <v>3780</v>
      </c>
      <c r="F246" t="s">
        <v>3781</v>
      </c>
      <c r="G246" t="s">
        <v>2111</v>
      </c>
      <c r="H246" t="s">
        <v>3737</v>
      </c>
      <c r="I246" t="s">
        <v>3738</v>
      </c>
      <c r="J246" t="s">
        <v>1533</v>
      </c>
      <c r="K246" t="s">
        <v>1425</v>
      </c>
      <c r="L246" t="s">
        <v>1477</v>
      </c>
      <c r="M246" t="s">
        <v>3734</v>
      </c>
      <c r="N246" t="s">
        <v>1534</v>
      </c>
      <c r="O246" t="s">
        <v>1430</v>
      </c>
      <c r="P246" t="s">
        <v>1478</v>
      </c>
      <c r="Q246" t="s">
        <v>1419</v>
      </c>
      <c r="R246" t="s">
        <v>1419</v>
      </c>
      <c r="S246" t="s">
        <v>1479</v>
      </c>
      <c r="T246" t="s">
        <v>3757</v>
      </c>
      <c r="U246">
        <f>VLOOKUP(B246,自助退!C:F,4,FALSE)</f>
        <v>115</v>
      </c>
      <c r="V246" t="str">
        <f t="shared" si="3"/>
        <v/>
      </c>
    </row>
    <row r="247" spans="1:22" hidden="1">
      <c r="A247" t="s">
        <v>3734</v>
      </c>
      <c r="B247" t="s">
        <v>2112</v>
      </c>
      <c r="C247" t="s">
        <v>3030</v>
      </c>
      <c r="D247" s="38">
        <v>476</v>
      </c>
      <c r="E247" t="s">
        <v>3783</v>
      </c>
      <c r="F247" t="s">
        <v>3784</v>
      </c>
      <c r="G247" t="s">
        <v>3785</v>
      </c>
      <c r="H247" t="s">
        <v>1423</v>
      </c>
      <c r="I247" t="s">
        <v>1467</v>
      </c>
      <c r="J247" t="s">
        <v>1468</v>
      </c>
      <c r="K247" t="s">
        <v>1425</v>
      </c>
      <c r="L247" t="s">
        <v>1426</v>
      </c>
      <c r="M247" t="s">
        <v>3734</v>
      </c>
      <c r="N247" t="s">
        <v>1419</v>
      </c>
      <c r="O247" t="s">
        <v>1430</v>
      </c>
      <c r="P247" t="s">
        <v>1431</v>
      </c>
      <c r="Q247" t="s">
        <v>1419</v>
      </c>
      <c r="R247" t="s">
        <v>1419</v>
      </c>
      <c r="S247" t="s">
        <v>1432</v>
      </c>
      <c r="T247" t="s">
        <v>123</v>
      </c>
      <c r="U247">
        <f>VLOOKUP(B247,自助退!C:F,4,FALSE)</f>
        <v>476</v>
      </c>
      <c r="V247" t="str">
        <f t="shared" si="3"/>
        <v/>
      </c>
    </row>
    <row r="248" spans="1:22" hidden="1">
      <c r="A248" t="s">
        <v>3734</v>
      </c>
      <c r="B248" t="s">
        <v>2115</v>
      </c>
      <c r="C248" t="s">
        <v>3032</v>
      </c>
      <c r="D248" s="38">
        <v>247</v>
      </c>
      <c r="E248" t="s">
        <v>3786</v>
      </c>
      <c r="F248" t="s">
        <v>3781</v>
      </c>
      <c r="G248" t="s">
        <v>2117</v>
      </c>
      <c r="H248" t="s">
        <v>3737</v>
      </c>
      <c r="I248" t="s">
        <v>3738</v>
      </c>
      <c r="J248" t="s">
        <v>1533</v>
      </c>
      <c r="K248" t="s">
        <v>1425</v>
      </c>
      <c r="L248" t="s">
        <v>1426</v>
      </c>
      <c r="M248" t="s">
        <v>3734</v>
      </c>
      <c r="N248" t="s">
        <v>1534</v>
      </c>
      <c r="O248" t="s">
        <v>1430</v>
      </c>
      <c r="P248" t="s">
        <v>1431</v>
      </c>
      <c r="Q248" t="s">
        <v>1419</v>
      </c>
      <c r="R248" t="s">
        <v>1419</v>
      </c>
      <c r="S248" t="s">
        <v>1432</v>
      </c>
      <c r="T248" t="s">
        <v>123</v>
      </c>
      <c r="U248">
        <f>VLOOKUP(B248,自助退!C:F,4,FALSE)</f>
        <v>247</v>
      </c>
      <c r="V248" t="str">
        <f t="shared" si="3"/>
        <v/>
      </c>
    </row>
    <row r="249" spans="1:22" hidden="1">
      <c r="A249" t="s">
        <v>3734</v>
      </c>
      <c r="B249" t="s">
        <v>2118</v>
      </c>
      <c r="C249" t="s">
        <v>3034</v>
      </c>
      <c r="D249" s="38">
        <v>1000</v>
      </c>
      <c r="E249" t="s">
        <v>3787</v>
      </c>
      <c r="F249" t="s">
        <v>3788</v>
      </c>
      <c r="G249" t="s">
        <v>2124</v>
      </c>
      <c r="H249" t="s">
        <v>1423</v>
      </c>
      <c r="I249" t="s">
        <v>1471</v>
      </c>
      <c r="J249" t="s">
        <v>1472</v>
      </c>
      <c r="K249" t="s">
        <v>1425</v>
      </c>
      <c r="L249" t="s">
        <v>1426</v>
      </c>
      <c r="M249" t="s">
        <v>3734</v>
      </c>
      <c r="N249" t="s">
        <v>1419</v>
      </c>
      <c r="O249" t="s">
        <v>1430</v>
      </c>
      <c r="P249" t="s">
        <v>1431</v>
      </c>
      <c r="Q249" t="s">
        <v>1419</v>
      </c>
      <c r="R249" t="s">
        <v>1419</v>
      </c>
      <c r="S249" t="s">
        <v>1432</v>
      </c>
      <c r="T249" t="s">
        <v>123</v>
      </c>
      <c r="U249">
        <f>VLOOKUP(B249,自助退!C:F,4,FALSE)</f>
        <v>1000</v>
      </c>
      <c r="V249" t="str">
        <f t="shared" si="3"/>
        <v/>
      </c>
    </row>
    <row r="250" spans="1:22" hidden="1">
      <c r="A250" t="s">
        <v>3734</v>
      </c>
      <c r="B250" t="s">
        <v>2120</v>
      </c>
      <c r="C250" t="s">
        <v>3036</v>
      </c>
      <c r="D250" s="38">
        <v>216</v>
      </c>
      <c r="E250" t="s">
        <v>3789</v>
      </c>
      <c r="F250" t="s">
        <v>3755</v>
      </c>
      <c r="G250" t="s">
        <v>3790</v>
      </c>
      <c r="H250" t="s">
        <v>3737</v>
      </c>
      <c r="I250" t="s">
        <v>3738</v>
      </c>
      <c r="J250" t="s">
        <v>1533</v>
      </c>
      <c r="K250" t="s">
        <v>1425</v>
      </c>
      <c r="L250" t="s">
        <v>1426</v>
      </c>
      <c r="M250" t="s">
        <v>3734</v>
      </c>
      <c r="N250" t="s">
        <v>1534</v>
      </c>
      <c r="O250" t="s">
        <v>1430</v>
      </c>
      <c r="P250" t="s">
        <v>1431</v>
      </c>
      <c r="Q250" t="s">
        <v>1419</v>
      </c>
      <c r="R250" t="s">
        <v>1419</v>
      </c>
      <c r="S250" t="s">
        <v>1432</v>
      </c>
      <c r="T250" t="s">
        <v>123</v>
      </c>
      <c r="U250">
        <f>VLOOKUP(B250,自助退!C:F,4,FALSE)</f>
        <v>216</v>
      </c>
      <c r="V250" t="str">
        <f t="shared" si="3"/>
        <v/>
      </c>
    </row>
    <row r="251" spans="1:22" hidden="1">
      <c r="A251" t="s">
        <v>3734</v>
      </c>
      <c r="B251" t="s">
        <v>2121</v>
      </c>
      <c r="C251" t="s">
        <v>3038</v>
      </c>
      <c r="D251" s="38">
        <v>965</v>
      </c>
      <c r="E251" t="s">
        <v>3791</v>
      </c>
      <c r="F251" t="s">
        <v>3788</v>
      </c>
      <c r="G251" t="s">
        <v>2124</v>
      </c>
      <c r="H251" t="s">
        <v>1423</v>
      </c>
      <c r="I251" t="s">
        <v>1471</v>
      </c>
      <c r="J251" t="s">
        <v>1472</v>
      </c>
      <c r="K251" t="s">
        <v>1425</v>
      </c>
      <c r="L251" t="s">
        <v>1426</v>
      </c>
      <c r="M251" t="s">
        <v>3734</v>
      </c>
      <c r="N251" t="s">
        <v>1419</v>
      </c>
      <c r="O251" t="s">
        <v>1430</v>
      </c>
      <c r="P251" t="s">
        <v>1431</v>
      </c>
      <c r="Q251" t="s">
        <v>1419</v>
      </c>
      <c r="R251" t="s">
        <v>1419</v>
      </c>
      <c r="S251" t="s">
        <v>1432</v>
      </c>
      <c r="T251" t="s">
        <v>123</v>
      </c>
      <c r="U251">
        <f>VLOOKUP(B251,自助退!C:F,4,FALSE)</f>
        <v>965</v>
      </c>
      <c r="V251" t="str">
        <f t="shared" si="3"/>
        <v/>
      </c>
    </row>
    <row r="252" spans="1:22" hidden="1">
      <c r="A252" t="s">
        <v>3734</v>
      </c>
      <c r="B252" t="s">
        <v>2122</v>
      </c>
      <c r="C252" t="s">
        <v>3040</v>
      </c>
      <c r="D252" s="38">
        <v>1000</v>
      </c>
      <c r="E252" t="s">
        <v>3787</v>
      </c>
      <c r="F252" t="s">
        <v>3788</v>
      </c>
      <c r="G252" t="s">
        <v>2124</v>
      </c>
      <c r="H252" t="s">
        <v>1423</v>
      </c>
      <c r="I252" t="s">
        <v>1471</v>
      </c>
      <c r="J252" t="s">
        <v>1472</v>
      </c>
      <c r="K252" t="s">
        <v>1425</v>
      </c>
      <c r="L252" t="s">
        <v>1426</v>
      </c>
      <c r="M252" t="s">
        <v>3734</v>
      </c>
      <c r="N252" t="s">
        <v>1419</v>
      </c>
      <c r="O252" t="s">
        <v>1430</v>
      </c>
      <c r="P252" t="s">
        <v>1431</v>
      </c>
      <c r="Q252" t="s">
        <v>1419</v>
      </c>
      <c r="R252" t="s">
        <v>1419</v>
      </c>
      <c r="S252" t="s">
        <v>1432</v>
      </c>
      <c r="T252" t="s">
        <v>123</v>
      </c>
      <c r="U252">
        <f>VLOOKUP(B252,自助退!C:F,4,FALSE)</f>
        <v>1000</v>
      </c>
      <c r="V252" t="str">
        <f t="shared" si="3"/>
        <v/>
      </c>
    </row>
    <row r="253" spans="1:22" hidden="1">
      <c r="A253" t="s">
        <v>3734</v>
      </c>
      <c r="B253" t="s">
        <v>2125</v>
      </c>
      <c r="C253" t="s">
        <v>3042</v>
      </c>
      <c r="D253" s="38">
        <v>261</v>
      </c>
      <c r="E253" t="s">
        <v>3792</v>
      </c>
      <c r="F253" t="s">
        <v>3788</v>
      </c>
      <c r="G253" t="s">
        <v>2124</v>
      </c>
      <c r="H253" t="s">
        <v>1423</v>
      </c>
      <c r="I253" t="s">
        <v>1471</v>
      </c>
      <c r="J253" t="s">
        <v>1472</v>
      </c>
      <c r="K253" t="s">
        <v>1425</v>
      </c>
      <c r="L253" t="s">
        <v>1426</v>
      </c>
      <c r="M253" t="s">
        <v>3734</v>
      </c>
      <c r="N253" t="s">
        <v>1419</v>
      </c>
      <c r="O253" t="s">
        <v>1430</v>
      </c>
      <c r="P253" t="s">
        <v>1431</v>
      </c>
      <c r="Q253" t="s">
        <v>1419</v>
      </c>
      <c r="R253" t="s">
        <v>1419</v>
      </c>
      <c r="S253" t="s">
        <v>1432</v>
      </c>
      <c r="T253" t="s">
        <v>123</v>
      </c>
      <c r="U253">
        <f>VLOOKUP(B253,自助退!C:F,4,FALSE)</f>
        <v>261</v>
      </c>
      <c r="V253" t="str">
        <f t="shared" si="3"/>
        <v/>
      </c>
    </row>
    <row r="254" spans="1:22" hidden="1">
      <c r="A254" t="s">
        <v>3734</v>
      </c>
      <c r="B254" t="s">
        <v>2126</v>
      </c>
      <c r="C254" t="s">
        <v>3044</v>
      </c>
      <c r="D254" s="38">
        <v>1000</v>
      </c>
      <c r="E254" t="s">
        <v>3793</v>
      </c>
      <c r="F254" t="s">
        <v>3794</v>
      </c>
      <c r="G254" t="s">
        <v>3795</v>
      </c>
      <c r="H254" t="s">
        <v>3737</v>
      </c>
      <c r="I254" t="s">
        <v>3738</v>
      </c>
      <c r="J254" t="s">
        <v>1533</v>
      </c>
      <c r="K254" t="s">
        <v>1425</v>
      </c>
      <c r="L254" t="s">
        <v>1426</v>
      </c>
      <c r="M254" t="s">
        <v>3734</v>
      </c>
      <c r="N254" t="s">
        <v>1534</v>
      </c>
      <c r="O254" t="s">
        <v>1430</v>
      </c>
      <c r="P254" t="s">
        <v>1431</v>
      </c>
      <c r="Q254" t="s">
        <v>1419</v>
      </c>
      <c r="R254" t="s">
        <v>1419</v>
      </c>
      <c r="S254" t="s">
        <v>1432</v>
      </c>
      <c r="T254" t="s">
        <v>123</v>
      </c>
      <c r="U254">
        <f>VLOOKUP(B254,自助退!C:F,4,FALSE)</f>
        <v>1000</v>
      </c>
      <c r="V254" t="str">
        <f t="shared" si="3"/>
        <v/>
      </c>
    </row>
    <row r="255" spans="1:22" hidden="1">
      <c r="A255" t="s">
        <v>3734</v>
      </c>
      <c r="B255" t="s">
        <v>2129</v>
      </c>
      <c r="C255" t="s">
        <v>3046</v>
      </c>
      <c r="D255" s="38">
        <v>296</v>
      </c>
      <c r="E255" t="s">
        <v>3796</v>
      </c>
      <c r="F255" t="s">
        <v>3797</v>
      </c>
      <c r="G255" t="s">
        <v>2131</v>
      </c>
      <c r="H255" t="s">
        <v>1438</v>
      </c>
      <c r="I255" t="s">
        <v>10</v>
      </c>
      <c r="J255" t="s">
        <v>1440</v>
      </c>
      <c r="K255" t="s">
        <v>1425</v>
      </c>
      <c r="L255" t="s">
        <v>1426</v>
      </c>
      <c r="M255" t="s">
        <v>3734</v>
      </c>
      <c r="N255" t="s">
        <v>1419</v>
      </c>
      <c r="O255" t="s">
        <v>1430</v>
      </c>
      <c r="P255" t="s">
        <v>1431</v>
      </c>
      <c r="Q255" t="s">
        <v>1419</v>
      </c>
      <c r="R255" t="s">
        <v>1419</v>
      </c>
      <c r="S255" t="s">
        <v>1432</v>
      </c>
      <c r="T255" t="s">
        <v>123</v>
      </c>
      <c r="U255">
        <f>VLOOKUP(B255,自助退!C:F,4,FALSE)</f>
        <v>296</v>
      </c>
      <c r="V255" t="str">
        <f t="shared" si="3"/>
        <v/>
      </c>
    </row>
    <row r="256" spans="1:22" hidden="1">
      <c r="A256" t="s">
        <v>3734</v>
      </c>
      <c r="B256" t="s">
        <v>2134</v>
      </c>
      <c r="C256" t="s">
        <v>3048</v>
      </c>
      <c r="D256" s="38">
        <v>990</v>
      </c>
      <c r="E256" t="s">
        <v>3798</v>
      </c>
      <c r="F256" t="s">
        <v>3799</v>
      </c>
      <c r="G256" t="s">
        <v>3800</v>
      </c>
      <c r="H256" t="s">
        <v>1423</v>
      </c>
      <c r="I256" t="s">
        <v>1467</v>
      </c>
      <c r="J256" t="s">
        <v>1468</v>
      </c>
      <c r="K256" t="s">
        <v>1425</v>
      </c>
      <c r="L256" t="s">
        <v>1426</v>
      </c>
      <c r="M256" t="s">
        <v>3734</v>
      </c>
      <c r="N256" t="s">
        <v>1419</v>
      </c>
      <c r="O256" t="s">
        <v>1430</v>
      </c>
      <c r="P256" t="s">
        <v>1431</v>
      </c>
      <c r="Q256" t="s">
        <v>1419</v>
      </c>
      <c r="R256" t="s">
        <v>1419</v>
      </c>
      <c r="S256" t="s">
        <v>1432</v>
      </c>
      <c r="T256" t="s">
        <v>123</v>
      </c>
      <c r="U256">
        <f>VLOOKUP(B256,自助退!C:F,4,FALSE)</f>
        <v>990</v>
      </c>
      <c r="V256" t="str">
        <f t="shared" si="3"/>
        <v/>
      </c>
    </row>
    <row r="257" spans="1:22" hidden="1">
      <c r="A257" t="s">
        <v>3734</v>
      </c>
      <c r="B257" t="s">
        <v>2137</v>
      </c>
      <c r="C257" t="s">
        <v>3050</v>
      </c>
      <c r="D257" s="38">
        <v>558</v>
      </c>
      <c r="E257" t="s">
        <v>3801</v>
      </c>
      <c r="F257" t="s">
        <v>3802</v>
      </c>
      <c r="G257" t="s">
        <v>3803</v>
      </c>
      <c r="H257" t="s">
        <v>1423</v>
      </c>
      <c r="I257" t="s">
        <v>1501</v>
      </c>
      <c r="J257" t="s">
        <v>1502</v>
      </c>
      <c r="K257" t="s">
        <v>1425</v>
      </c>
      <c r="L257" t="s">
        <v>1426</v>
      </c>
      <c r="M257" t="s">
        <v>3734</v>
      </c>
      <c r="N257" t="s">
        <v>1419</v>
      </c>
      <c r="O257" t="s">
        <v>1430</v>
      </c>
      <c r="P257" t="s">
        <v>1431</v>
      </c>
      <c r="Q257" t="s">
        <v>1419</v>
      </c>
      <c r="R257" t="s">
        <v>1419</v>
      </c>
      <c r="S257" t="s">
        <v>1432</v>
      </c>
      <c r="T257" t="s">
        <v>123</v>
      </c>
      <c r="U257">
        <f>VLOOKUP(B257,自助退!C:F,4,FALSE)</f>
        <v>558</v>
      </c>
      <c r="V257" t="str">
        <f t="shared" si="3"/>
        <v/>
      </c>
    </row>
    <row r="258" spans="1:22" hidden="1">
      <c r="A258" t="s">
        <v>3734</v>
      </c>
      <c r="B258" t="s">
        <v>2140</v>
      </c>
      <c r="C258" t="s">
        <v>3052</v>
      </c>
      <c r="D258" s="38">
        <v>39</v>
      </c>
      <c r="E258" t="s">
        <v>3804</v>
      </c>
      <c r="F258" t="s">
        <v>3805</v>
      </c>
      <c r="G258" t="s">
        <v>2142</v>
      </c>
      <c r="H258" t="s">
        <v>1765</v>
      </c>
      <c r="I258" t="s">
        <v>1766</v>
      </c>
      <c r="J258" t="s">
        <v>1767</v>
      </c>
      <c r="K258" t="s">
        <v>1425</v>
      </c>
      <c r="L258" t="s">
        <v>1426</v>
      </c>
      <c r="M258" t="s">
        <v>3734</v>
      </c>
      <c r="N258" t="s">
        <v>1419</v>
      </c>
      <c r="O258" t="s">
        <v>1430</v>
      </c>
      <c r="P258" t="s">
        <v>1431</v>
      </c>
      <c r="Q258" t="s">
        <v>1419</v>
      </c>
      <c r="R258" t="s">
        <v>1419</v>
      </c>
      <c r="S258" t="s">
        <v>1432</v>
      </c>
      <c r="T258" t="s">
        <v>123</v>
      </c>
      <c r="U258">
        <f>VLOOKUP(B258,自助退!C:F,4,FALSE)</f>
        <v>39</v>
      </c>
      <c r="V258" t="str">
        <f t="shared" si="3"/>
        <v/>
      </c>
    </row>
    <row r="259" spans="1:22" hidden="1">
      <c r="A259" t="s">
        <v>3734</v>
      </c>
      <c r="B259" t="s">
        <v>2143</v>
      </c>
      <c r="C259" t="s">
        <v>3054</v>
      </c>
      <c r="D259" s="38">
        <v>116</v>
      </c>
      <c r="E259" t="s">
        <v>3806</v>
      </c>
      <c r="F259" t="s">
        <v>3807</v>
      </c>
      <c r="G259" t="s">
        <v>2145</v>
      </c>
      <c r="H259" t="s">
        <v>1438</v>
      </c>
      <c r="I259" t="s">
        <v>10</v>
      </c>
      <c r="J259" t="s">
        <v>1440</v>
      </c>
      <c r="K259" t="s">
        <v>1425</v>
      </c>
      <c r="L259" t="s">
        <v>1426</v>
      </c>
      <c r="M259" t="s">
        <v>3734</v>
      </c>
      <c r="N259" t="s">
        <v>1419</v>
      </c>
      <c r="O259" t="s">
        <v>1430</v>
      </c>
      <c r="P259" t="s">
        <v>1431</v>
      </c>
      <c r="Q259" t="s">
        <v>1419</v>
      </c>
      <c r="R259" t="s">
        <v>1419</v>
      </c>
      <c r="S259" t="s">
        <v>1432</v>
      </c>
      <c r="T259" t="s">
        <v>123</v>
      </c>
      <c r="U259">
        <f>VLOOKUP(B259,自助退!C:F,4,FALSE)</f>
        <v>116</v>
      </c>
      <c r="V259" t="str">
        <f t="shared" ref="V259:V322" si="4">IF(U259=D259,"",1)</f>
        <v/>
      </c>
    </row>
    <row r="260" spans="1:22" hidden="1">
      <c r="A260" t="s">
        <v>3734</v>
      </c>
      <c r="B260" t="s">
        <v>2146</v>
      </c>
      <c r="C260" t="s">
        <v>3056</v>
      </c>
      <c r="D260" s="38">
        <v>1308</v>
      </c>
      <c r="E260" t="s">
        <v>3808</v>
      </c>
      <c r="F260" t="s">
        <v>3809</v>
      </c>
      <c r="G260" t="s">
        <v>2148</v>
      </c>
      <c r="H260" t="s">
        <v>1423</v>
      </c>
      <c r="I260" t="s">
        <v>1459</v>
      </c>
      <c r="J260" t="s">
        <v>1460</v>
      </c>
      <c r="K260" t="s">
        <v>1425</v>
      </c>
      <c r="L260" t="s">
        <v>1426</v>
      </c>
      <c r="M260" t="s">
        <v>3734</v>
      </c>
      <c r="N260" t="s">
        <v>1419</v>
      </c>
      <c r="O260" t="s">
        <v>1430</v>
      </c>
      <c r="P260" t="s">
        <v>1431</v>
      </c>
      <c r="Q260" t="s">
        <v>1419</v>
      </c>
      <c r="R260" t="s">
        <v>1419</v>
      </c>
      <c r="S260" t="s">
        <v>1432</v>
      </c>
      <c r="T260" t="s">
        <v>123</v>
      </c>
      <c r="U260">
        <f>VLOOKUP(B260,自助退!C:F,4,FALSE)</f>
        <v>1308</v>
      </c>
      <c r="V260" t="str">
        <f t="shared" si="4"/>
        <v/>
      </c>
    </row>
    <row r="261" spans="1:22" hidden="1">
      <c r="A261" t="s">
        <v>3734</v>
      </c>
      <c r="B261" t="s">
        <v>2149</v>
      </c>
      <c r="C261" t="s">
        <v>3058</v>
      </c>
      <c r="D261" s="38">
        <v>1500</v>
      </c>
      <c r="E261" t="s">
        <v>3810</v>
      </c>
      <c r="F261" t="s">
        <v>3809</v>
      </c>
      <c r="G261" t="s">
        <v>2148</v>
      </c>
      <c r="H261" t="s">
        <v>1423</v>
      </c>
      <c r="I261" t="s">
        <v>1459</v>
      </c>
      <c r="J261" t="s">
        <v>1460</v>
      </c>
      <c r="K261" t="s">
        <v>1425</v>
      </c>
      <c r="L261" t="s">
        <v>1426</v>
      </c>
      <c r="M261" t="s">
        <v>3734</v>
      </c>
      <c r="N261" t="s">
        <v>1419</v>
      </c>
      <c r="O261" t="s">
        <v>1430</v>
      </c>
      <c r="P261" t="s">
        <v>1431</v>
      </c>
      <c r="Q261" t="s">
        <v>1419</v>
      </c>
      <c r="R261" t="s">
        <v>1419</v>
      </c>
      <c r="S261" t="s">
        <v>1432</v>
      </c>
      <c r="T261" t="s">
        <v>123</v>
      </c>
      <c r="U261">
        <f>VLOOKUP(B261,自助退!C:F,4,FALSE)</f>
        <v>1500</v>
      </c>
      <c r="V261" t="str">
        <f t="shared" si="4"/>
        <v/>
      </c>
    </row>
    <row r="262" spans="1:22" hidden="1">
      <c r="A262" t="s">
        <v>3734</v>
      </c>
      <c r="B262" t="s">
        <v>2152</v>
      </c>
      <c r="C262" t="s">
        <v>3060</v>
      </c>
      <c r="D262" s="38">
        <v>362</v>
      </c>
      <c r="E262" t="s">
        <v>3811</v>
      </c>
      <c r="F262" t="s">
        <v>3809</v>
      </c>
      <c r="G262" t="s">
        <v>2148</v>
      </c>
      <c r="H262" t="s">
        <v>1423</v>
      </c>
      <c r="I262" t="s">
        <v>1459</v>
      </c>
      <c r="J262" t="s">
        <v>1460</v>
      </c>
      <c r="K262" t="s">
        <v>1425</v>
      </c>
      <c r="L262" t="s">
        <v>1426</v>
      </c>
      <c r="M262" t="s">
        <v>3734</v>
      </c>
      <c r="N262" t="s">
        <v>1419</v>
      </c>
      <c r="O262" t="s">
        <v>1430</v>
      </c>
      <c r="P262" t="s">
        <v>1431</v>
      </c>
      <c r="Q262" t="s">
        <v>1419</v>
      </c>
      <c r="R262" t="s">
        <v>1419</v>
      </c>
      <c r="S262" t="s">
        <v>1432</v>
      </c>
      <c r="T262" t="s">
        <v>123</v>
      </c>
      <c r="U262">
        <f>VLOOKUP(B262,自助退!C:F,4,FALSE)</f>
        <v>362</v>
      </c>
      <c r="V262" t="str">
        <f t="shared" si="4"/>
        <v/>
      </c>
    </row>
    <row r="263" spans="1:22" hidden="1">
      <c r="A263" t="s">
        <v>3734</v>
      </c>
      <c r="B263" t="s">
        <v>2153</v>
      </c>
      <c r="C263" t="s">
        <v>3062</v>
      </c>
      <c r="D263" s="38">
        <v>30</v>
      </c>
      <c r="E263" t="s">
        <v>3812</v>
      </c>
      <c r="F263" t="s">
        <v>3813</v>
      </c>
      <c r="G263" t="s">
        <v>2155</v>
      </c>
      <c r="H263" t="s">
        <v>1423</v>
      </c>
      <c r="I263" t="s">
        <v>1501</v>
      </c>
      <c r="J263" t="s">
        <v>1502</v>
      </c>
      <c r="K263" t="s">
        <v>1425</v>
      </c>
      <c r="L263" t="s">
        <v>1426</v>
      </c>
      <c r="M263" t="s">
        <v>3734</v>
      </c>
      <c r="N263" t="s">
        <v>1419</v>
      </c>
      <c r="O263" t="s">
        <v>1430</v>
      </c>
      <c r="P263" t="s">
        <v>1431</v>
      </c>
      <c r="Q263" t="s">
        <v>1419</v>
      </c>
      <c r="R263" t="s">
        <v>1419</v>
      </c>
      <c r="S263" t="s">
        <v>1432</v>
      </c>
      <c r="T263" t="s">
        <v>123</v>
      </c>
      <c r="U263">
        <f>VLOOKUP(B263,自助退!C:F,4,FALSE)</f>
        <v>30</v>
      </c>
      <c r="V263" t="str">
        <f t="shared" si="4"/>
        <v/>
      </c>
    </row>
    <row r="264" spans="1:22" hidden="1">
      <c r="A264" t="s">
        <v>3734</v>
      </c>
      <c r="B264" t="s">
        <v>2156</v>
      </c>
      <c r="C264" t="s">
        <v>3064</v>
      </c>
      <c r="D264" s="38">
        <v>2000</v>
      </c>
      <c r="E264" t="s">
        <v>3814</v>
      </c>
      <c r="F264" t="s">
        <v>3815</v>
      </c>
      <c r="G264" t="s">
        <v>2006</v>
      </c>
      <c r="H264" t="s">
        <v>3737</v>
      </c>
      <c r="I264" t="s">
        <v>3738</v>
      </c>
      <c r="J264" t="s">
        <v>1533</v>
      </c>
      <c r="K264" t="s">
        <v>1425</v>
      </c>
      <c r="L264" t="s">
        <v>1426</v>
      </c>
      <c r="M264" t="s">
        <v>3734</v>
      </c>
      <c r="N264" t="s">
        <v>1534</v>
      </c>
      <c r="O264" t="s">
        <v>1430</v>
      </c>
      <c r="P264" t="s">
        <v>1431</v>
      </c>
      <c r="Q264" t="s">
        <v>1419</v>
      </c>
      <c r="R264" t="s">
        <v>1419</v>
      </c>
      <c r="S264" t="s">
        <v>1432</v>
      </c>
      <c r="T264" t="s">
        <v>123</v>
      </c>
      <c r="U264">
        <f>VLOOKUP(B264,自助退!C:F,4,FALSE)</f>
        <v>2000</v>
      </c>
      <c r="V264" t="str">
        <f t="shared" si="4"/>
        <v/>
      </c>
    </row>
    <row r="265" spans="1:22" hidden="1">
      <c r="A265" t="s">
        <v>3734</v>
      </c>
      <c r="B265" t="s">
        <v>3818</v>
      </c>
      <c r="C265" t="s">
        <v>3066</v>
      </c>
      <c r="D265" s="38">
        <v>9050</v>
      </c>
      <c r="E265" t="s">
        <v>3816</v>
      </c>
      <c r="F265" t="s">
        <v>3817</v>
      </c>
      <c r="G265" t="s">
        <v>2158</v>
      </c>
      <c r="H265" t="s">
        <v>3737</v>
      </c>
      <c r="I265" t="s">
        <v>3738</v>
      </c>
      <c r="J265" t="s">
        <v>1533</v>
      </c>
      <c r="K265" t="s">
        <v>1425</v>
      </c>
      <c r="L265" t="s">
        <v>1477</v>
      </c>
      <c r="M265" t="s">
        <v>3734</v>
      </c>
      <c r="N265" t="s">
        <v>1534</v>
      </c>
      <c r="O265" t="s">
        <v>1430</v>
      </c>
      <c r="P265" t="s">
        <v>1478</v>
      </c>
      <c r="Q265" t="s">
        <v>1419</v>
      </c>
      <c r="R265" t="s">
        <v>1419</v>
      </c>
      <c r="S265" t="s">
        <v>1479</v>
      </c>
      <c r="T265" t="s">
        <v>3757</v>
      </c>
      <c r="U265">
        <f>VLOOKUP(B265,自助退!C:F,4,FALSE)</f>
        <v>9050</v>
      </c>
      <c r="V265" t="str">
        <f t="shared" si="4"/>
        <v/>
      </c>
    </row>
    <row r="266" spans="1:22" hidden="1">
      <c r="A266" t="s">
        <v>3734</v>
      </c>
      <c r="B266" t="s">
        <v>2159</v>
      </c>
      <c r="C266" t="s">
        <v>3068</v>
      </c>
      <c r="D266" s="38">
        <v>2570</v>
      </c>
      <c r="E266" t="s">
        <v>3819</v>
      </c>
      <c r="F266" t="s">
        <v>3820</v>
      </c>
      <c r="G266" t="s">
        <v>2161</v>
      </c>
      <c r="H266" t="s">
        <v>3737</v>
      </c>
      <c r="I266" t="s">
        <v>3738</v>
      </c>
      <c r="J266" t="s">
        <v>1533</v>
      </c>
      <c r="K266" t="s">
        <v>1425</v>
      </c>
      <c r="L266" t="s">
        <v>1426</v>
      </c>
      <c r="M266" t="s">
        <v>3734</v>
      </c>
      <c r="N266" t="s">
        <v>1534</v>
      </c>
      <c r="O266" t="s">
        <v>1430</v>
      </c>
      <c r="P266" t="s">
        <v>1431</v>
      </c>
      <c r="Q266" t="s">
        <v>1419</v>
      </c>
      <c r="R266" t="s">
        <v>1419</v>
      </c>
      <c r="S266" t="s">
        <v>1432</v>
      </c>
      <c r="T266" t="s">
        <v>123</v>
      </c>
      <c r="U266">
        <f>VLOOKUP(B266,自助退!C:F,4,FALSE)</f>
        <v>2570</v>
      </c>
      <c r="V266" t="str">
        <f t="shared" si="4"/>
        <v/>
      </c>
    </row>
    <row r="267" spans="1:22" hidden="1">
      <c r="A267" t="s">
        <v>3734</v>
      </c>
      <c r="B267" t="s">
        <v>2162</v>
      </c>
      <c r="C267" t="s">
        <v>3070</v>
      </c>
      <c r="D267" s="38">
        <v>258</v>
      </c>
      <c r="E267" t="s">
        <v>3821</v>
      </c>
      <c r="F267" t="s">
        <v>3822</v>
      </c>
      <c r="G267" t="s">
        <v>3823</v>
      </c>
      <c r="H267" t="s">
        <v>1423</v>
      </c>
      <c r="I267" t="s">
        <v>1459</v>
      </c>
      <c r="J267" t="s">
        <v>1460</v>
      </c>
      <c r="K267" t="s">
        <v>1425</v>
      </c>
      <c r="L267" t="s">
        <v>1426</v>
      </c>
      <c r="M267" t="s">
        <v>3734</v>
      </c>
      <c r="N267" t="s">
        <v>1419</v>
      </c>
      <c r="O267" t="s">
        <v>1430</v>
      </c>
      <c r="P267" t="s">
        <v>1431</v>
      </c>
      <c r="Q267" t="s">
        <v>1419</v>
      </c>
      <c r="R267" t="s">
        <v>1419</v>
      </c>
      <c r="S267" t="s">
        <v>1432</v>
      </c>
      <c r="T267" t="s">
        <v>123</v>
      </c>
      <c r="U267">
        <f>VLOOKUP(B267,自助退!C:F,4,FALSE)</f>
        <v>258</v>
      </c>
      <c r="V267" t="str">
        <f t="shared" si="4"/>
        <v/>
      </c>
    </row>
    <row r="268" spans="1:22" hidden="1">
      <c r="A268" t="s">
        <v>3734</v>
      </c>
      <c r="B268" t="s">
        <v>2165</v>
      </c>
      <c r="C268" t="s">
        <v>3072</v>
      </c>
      <c r="D268" s="38">
        <v>980</v>
      </c>
      <c r="E268" t="s">
        <v>3824</v>
      </c>
      <c r="F268" t="s">
        <v>3825</v>
      </c>
      <c r="G268" t="s">
        <v>3826</v>
      </c>
      <c r="H268" t="s">
        <v>1423</v>
      </c>
      <c r="I268" t="s">
        <v>1455</v>
      </c>
      <c r="J268" t="s">
        <v>1456</v>
      </c>
      <c r="K268" t="s">
        <v>1425</v>
      </c>
      <c r="L268" t="s">
        <v>1426</v>
      </c>
      <c r="M268" t="s">
        <v>3734</v>
      </c>
      <c r="N268" t="s">
        <v>1419</v>
      </c>
      <c r="O268" t="s">
        <v>1430</v>
      </c>
      <c r="P268" t="s">
        <v>1431</v>
      </c>
      <c r="Q268" t="s">
        <v>1419</v>
      </c>
      <c r="R268" t="s">
        <v>1419</v>
      </c>
      <c r="S268" t="s">
        <v>1432</v>
      </c>
      <c r="T268" t="s">
        <v>123</v>
      </c>
      <c r="U268">
        <f>VLOOKUP(B268,自助退!C:F,4,FALSE)</f>
        <v>980</v>
      </c>
      <c r="V268" t="str">
        <f t="shared" si="4"/>
        <v/>
      </c>
    </row>
    <row r="269" spans="1:22" hidden="1">
      <c r="A269" t="s">
        <v>3734</v>
      </c>
      <c r="B269" t="s">
        <v>2168</v>
      </c>
      <c r="C269" t="s">
        <v>3074</v>
      </c>
      <c r="D269" s="38">
        <v>715</v>
      </c>
      <c r="E269" t="s">
        <v>3827</v>
      </c>
      <c r="F269" t="s">
        <v>3828</v>
      </c>
      <c r="G269" t="s">
        <v>1989</v>
      </c>
      <c r="H269" t="s">
        <v>3737</v>
      </c>
      <c r="I269" t="s">
        <v>3738</v>
      </c>
      <c r="J269" t="s">
        <v>1533</v>
      </c>
      <c r="K269" t="s">
        <v>1425</v>
      </c>
      <c r="L269" t="s">
        <v>1426</v>
      </c>
      <c r="M269" t="s">
        <v>3734</v>
      </c>
      <c r="N269" t="s">
        <v>1534</v>
      </c>
      <c r="O269" t="s">
        <v>1430</v>
      </c>
      <c r="P269" t="s">
        <v>1431</v>
      </c>
      <c r="Q269" t="s">
        <v>1419</v>
      </c>
      <c r="R269" t="s">
        <v>1419</v>
      </c>
      <c r="S269" t="s">
        <v>1432</v>
      </c>
      <c r="T269" t="s">
        <v>123</v>
      </c>
      <c r="U269">
        <f>VLOOKUP(B269,自助退!C:F,4,FALSE)</f>
        <v>715</v>
      </c>
      <c r="V269" t="str">
        <f t="shared" si="4"/>
        <v/>
      </c>
    </row>
    <row r="270" spans="1:22" hidden="1">
      <c r="A270" t="s">
        <v>3734</v>
      </c>
      <c r="B270" t="s">
        <v>2169</v>
      </c>
      <c r="C270" t="s">
        <v>3076</v>
      </c>
      <c r="D270" s="38">
        <v>500</v>
      </c>
      <c r="E270" t="s">
        <v>3829</v>
      </c>
      <c r="F270" t="s">
        <v>3830</v>
      </c>
      <c r="G270" t="s">
        <v>2171</v>
      </c>
      <c r="H270" t="s">
        <v>1423</v>
      </c>
      <c r="I270" t="s">
        <v>1501</v>
      </c>
      <c r="J270" t="s">
        <v>1502</v>
      </c>
      <c r="K270" t="s">
        <v>1425</v>
      </c>
      <c r="L270" t="s">
        <v>1426</v>
      </c>
      <c r="M270" t="s">
        <v>3734</v>
      </c>
      <c r="N270" t="s">
        <v>1419</v>
      </c>
      <c r="O270" t="s">
        <v>1430</v>
      </c>
      <c r="P270" t="s">
        <v>1431</v>
      </c>
      <c r="Q270" t="s">
        <v>1419</v>
      </c>
      <c r="R270" t="s">
        <v>1419</v>
      </c>
      <c r="S270" t="s">
        <v>1432</v>
      </c>
      <c r="T270" t="s">
        <v>123</v>
      </c>
      <c r="U270">
        <f>VLOOKUP(B270,自助退!C:F,4,FALSE)</f>
        <v>500</v>
      </c>
      <c r="V270" t="str">
        <f t="shared" si="4"/>
        <v/>
      </c>
    </row>
    <row r="271" spans="1:22" hidden="1">
      <c r="A271" t="s">
        <v>3734</v>
      </c>
      <c r="B271" t="s">
        <v>2172</v>
      </c>
      <c r="C271" t="s">
        <v>3078</v>
      </c>
      <c r="D271" s="38">
        <v>1544</v>
      </c>
      <c r="E271" t="s">
        <v>3831</v>
      </c>
      <c r="F271" t="s">
        <v>3832</v>
      </c>
      <c r="G271" t="s">
        <v>2174</v>
      </c>
      <c r="H271" t="s">
        <v>1772</v>
      </c>
      <c r="I271" t="s">
        <v>1773</v>
      </c>
      <c r="J271" t="s">
        <v>1774</v>
      </c>
      <c r="K271" t="s">
        <v>1425</v>
      </c>
      <c r="L271" t="s">
        <v>1426</v>
      </c>
      <c r="M271" t="s">
        <v>3734</v>
      </c>
      <c r="N271" t="s">
        <v>1419</v>
      </c>
      <c r="O271" t="s">
        <v>1430</v>
      </c>
      <c r="P271" t="s">
        <v>1431</v>
      </c>
      <c r="Q271" t="s">
        <v>1419</v>
      </c>
      <c r="R271" t="s">
        <v>1419</v>
      </c>
      <c r="S271" t="s">
        <v>1432</v>
      </c>
      <c r="T271" t="s">
        <v>123</v>
      </c>
      <c r="U271">
        <f>VLOOKUP(B271,自助退!C:F,4,FALSE)</f>
        <v>1544</v>
      </c>
      <c r="V271" t="str">
        <f t="shared" si="4"/>
        <v/>
      </c>
    </row>
    <row r="272" spans="1:22" hidden="1">
      <c r="A272" t="s">
        <v>3734</v>
      </c>
      <c r="B272" t="s">
        <v>2175</v>
      </c>
      <c r="C272" t="s">
        <v>3080</v>
      </c>
      <c r="D272" s="38">
        <v>264</v>
      </c>
      <c r="E272" t="s">
        <v>3833</v>
      </c>
      <c r="F272" t="s">
        <v>3834</v>
      </c>
      <c r="G272" t="s">
        <v>2177</v>
      </c>
      <c r="H272" t="s">
        <v>3737</v>
      </c>
      <c r="I272" t="s">
        <v>3738</v>
      </c>
      <c r="J272" t="s">
        <v>1533</v>
      </c>
      <c r="K272" t="s">
        <v>1425</v>
      </c>
      <c r="L272" t="s">
        <v>1426</v>
      </c>
      <c r="M272" t="s">
        <v>3734</v>
      </c>
      <c r="N272" t="s">
        <v>1534</v>
      </c>
      <c r="O272" t="s">
        <v>1430</v>
      </c>
      <c r="P272" t="s">
        <v>1431</v>
      </c>
      <c r="Q272" t="s">
        <v>1419</v>
      </c>
      <c r="R272" t="s">
        <v>1419</v>
      </c>
      <c r="S272" t="s">
        <v>1432</v>
      </c>
      <c r="T272" t="s">
        <v>123</v>
      </c>
      <c r="U272">
        <f>VLOOKUP(B272,自助退!C:F,4,FALSE)</f>
        <v>264</v>
      </c>
      <c r="V272" t="str">
        <f t="shared" si="4"/>
        <v/>
      </c>
    </row>
    <row r="273" spans="1:22" hidden="1">
      <c r="A273" t="s">
        <v>3734</v>
      </c>
      <c r="B273" t="s">
        <v>2178</v>
      </c>
      <c r="C273" t="s">
        <v>3082</v>
      </c>
      <c r="D273" s="38">
        <v>32</v>
      </c>
      <c r="E273" t="s">
        <v>3835</v>
      </c>
      <c r="F273" t="s">
        <v>3834</v>
      </c>
      <c r="G273" t="s">
        <v>2177</v>
      </c>
      <c r="H273" t="s">
        <v>3737</v>
      </c>
      <c r="I273" t="s">
        <v>3738</v>
      </c>
      <c r="J273" t="s">
        <v>1533</v>
      </c>
      <c r="K273" t="s">
        <v>1425</v>
      </c>
      <c r="L273" t="s">
        <v>1426</v>
      </c>
      <c r="M273" t="s">
        <v>3734</v>
      </c>
      <c r="N273" t="s">
        <v>1534</v>
      </c>
      <c r="O273" t="s">
        <v>1430</v>
      </c>
      <c r="P273" t="s">
        <v>1431</v>
      </c>
      <c r="Q273" t="s">
        <v>1419</v>
      </c>
      <c r="R273" t="s">
        <v>1419</v>
      </c>
      <c r="S273" t="s">
        <v>1432</v>
      </c>
      <c r="T273" t="s">
        <v>123</v>
      </c>
      <c r="U273">
        <f>VLOOKUP(B273,自助退!C:F,4,FALSE)</f>
        <v>32</v>
      </c>
      <c r="V273" t="str">
        <f t="shared" si="4"/>
        <v/>
      </c>
    </row>
    <row r="274" spans="1:22" hidden="1">
      <c r="A274" t="s">
        <v>3734</v>
      </c>
      <c r="B274" t="s">
        <v>2181</v>
      </c>
      <c r="C274" t="s">
        <v>3084</v>
      </c>
      <c r="D274" s="38">
        <v>173</v>
      </c>
      <c r="E274" t="s">
        <v>3836</v>
      </c>
      <c r="F274" t="s">
        <v>3837</v>
      </c>
      <c r="G274" t="s">
        <v>3838</v>
      </c>
      <c r="H274" t="s">
        <v>1423</v>
      </c>
      <c r="I274" t="s">
        <v>1455</v>
      </c>
      <c r="J274" t="s">
        <v>1456</v>
      </c>
      <c r="K274" t="s">
        <v>1425</v>
      </c>
      <c r="L274" t="s">
        <v>1426</v>
      </c>
      <c r="M274" t="s">
        <v>3734</v>
      </c>
      <c r="N274" t="s">
        <v>1419</v>
      </c>
      <c r="O274" t="s">
        <v>1430</v>
      </c>
      <c r="P274" t="s">
        <v>1431</v>
      </c>
      <c r="Q274" t="s">
        <v>1419</v>
      </c>
      <c r="R274" t="s">
        <v>1419</v>
      </c>
      <c r="S274" t="s">
        <v>1432</v>
      </c>
      <c r="T274" t="s">
        <v>123</v>
      </c>
      <c r="U274">
        <f>VLOOKUP(B274,自助退!C:F,4,FALSE)</f>
        <v>173</v>
      </c>
      <c r="V274" t="str">
        <f t="shared" si="4"/>
        <v/>
      </c>
    </row>
    <row r="275" spans="1:22" hidden="1">
      <c r="A275" t="s">
        <v>3734</v>
      </c>
      <c r="B275" t="s">
        <v>2185</v>
      </c>
      <c r="C275" t="s">
        <v>3086</v>
      </c>
      <c r="D275" s="38">
        <v>500</v>
      </c>
      <c r="E275" t="s">
        <v>3840</v>
      </c>
      <c r="F275" t="s">
        <v>3839</v>
      </c>
      <c r="G275" t="s">
        <v>2184</v>
      </c>
      <c r="H275" t="s">
        <v>1423</v>
      </c>
      <c r="I275" t="s">
        <v>1501</v>
      </c>
      <c r="J275" t="s">
        <v>1502</v>
      </c>
      <c r="K275" t="s">
        <v>1425</v>
      </c>
      <c r="L275" t="s">
        <v>1477</v>
      </c>
      <c r="M275" t="s">
        <v>3734</v>
      </c>
      <c r="N275" t="s">
        <v>1419</v>
      </c>
      <c r="O275" t="s">
        <v>1430</v>
      </c>
      <c r="P275" t="s">
        <v>1478</v>
      </c>
      <c r="Q275" t="s">
        <v>1419</v>
      </c>
      <c r="R275" t="s">
        <v>1419</v>
      </c>
      <c r="S275" t="s">
        <v>1479</v>
      </c>
      <c r="T275" t="s">
        <v>3724</v>
      </c>
      <c r="U275">
        <f>VLOOKUP(B275,自助退!C:F,4,FALSE)</f>
        <v>500</v>
      </c>
      <c r="V275" t="str">
        <f t="shared" si="4"/>
        <v/>
      </c>
    </row>
    <row r="276" spans="1:22" hidden="1">
      <c r="A276" t="s">
        <v>3734</v>
      </c>
      <c r="B276" t="s">
        <v>2188</v>
      </c>
      <c r="C276" t="s">
        <v>3088</v>
      </c>
      <c r="D276" s="38">
        <v>2500</v>
      </c>
      <c r="E276" t="s">
        <v>3841</v>
      </c>
      <c r="F276" t="s">
        <v>3842</v>
      </c>
      <c r="G276" t="s">
        <v>2193</v>
      </c>
      <c r="H276" t="s">
        <v>1423</v>
      </c>
      <c r="I276" t="s">
        <v>1501</v>
      </c>
      <c r="J276" t="s">
        <v>1502</v>
      </c>
      <c r="K276" t="s">
        <v>1425</v>
      </c>
      <c r="L276" t="s">
        <v>1426</v>
      </c>
      <c r="M276" t="s">
        <v>3734</v>
      </c>
      <c r="N276" t="s">
        <v>1419</v>
      </c>
      <c r="O276" t="s">
        <v>1430</v>
      </c>
      <c r="P276" t="s">
        <v>1431</v>
      </c>
      <c r="Q276" t="s">
        <v>1419</v>
      </c>
      <c r="R276" t="s">
        <v>1419</v>
      </c>
      <c r="S276" t="s">
        <v>1432</v>
      </c>
      <c r="T276" t="s">
        <v>123</v>
      </c>
      <c r="U276">
        <f>VLOOKUP(B276,自助退!C:F,4,FALSE)</f>
        <v>2500</v>
      </c>
      <c r="V276" t="str">
        <f t="shared" si="4"/>
        <v/>
      </c>
    </row>
    <row r="277" spans="1:22" hidden="1">
      <c r="A277" t="s">
        <v>3734</v>
      </c>
      <c r="B277" t="s">
        <v>2191</v>
      </c>
      <c r="C277" t="s">
        <v>3090</v>
      </c>
      <c r="D277" s="38">
        <v>500</v>
      </c>
      <c r="E277" t="s">
        <v>3843</v>
      </c>
      <c r="F277" t="s">
        <v>3842</v>
      </c>
      <c r="G277" t="s">
        <v>2193</v>
      </c>
      <c r="H277" t="s">
        <v>1423</v>
      </c>
      <c r="I277" t="s">
        <v>1501</v>
      </c>
      <c r="J277" t="s">
        <v>1502</v>
      </c>
      <c r="K277" t="s">
        <v>1425</v>
      </c>
      <c r="L277" t="s">
        <v>1426</v>
      </c>
      <c r="M277" t="s">
        <v>3734</v>
      </c>
      <c r="N277" t="s">
        <v>1419</v>
      </c>
      <c r="O277" t="s">
        <v>1430</v>
      </c>
      <c r="P277" t="s">
        <v>1431</v>
      </c>
      <c r="Q277" t="s">
        <v>1419</v>
      </c>
      <c r="R277" t="s">
        <v>1419</v>
      </c>
      <c r="S277" t="s">
        <v>1432</v>
      </c>
      <c r="T277" t="s">
        <v>123</v>
      </c>
      <c r="U277">
        <f>VLOOKUP(B277,自助退!C:F,4,FALSE)</f>
        <v>500</v>
      </c>
      <c r="V277" t="str">
        <f t="shared" si="4"/>
        <v/>
      </c>
    </row>
    <row r="278" spans="1:22" hidden="1">
      <c r="A278" t="s">
        <v>3734</v>
      </c>
      <c r="B278" t="s">
        <v>2194</v>
      </c>
      <c r="C278" t="s">
        <v>3092</v>
      </c>
      <c r="D278" s="38">
        <v>2346</v>
      </c>
      <c r="E278" t="s">
        <v>3844</v>
      </c>
      <c r="F278" t="s">
        <v>3845</v>
      </c>
      <c r="G278" t="s">
        <v>2196</v>
      </c>
      <c r="H278" t="s">
        <v>1484</v>
      </c>
      <c r="I278" t="s">
        <v>1485</v>
      </c>
      <c r="J278" t="s">
        <v>1486</v>
      </c>
      <c r="K278" t="s">
        <v>1425</v>
      </c>
      <c r="L278" t="s">
        <v>1426</v>
      </c>
      <c r="M278" t="s">
        <v>3734</v>
      </c>
      <c r="N278" t="s">
        <v>1419</v>
      </c>
      <c r="O278" t="s">
        <v>1430</v>
      </c>
      <c r="P278" t="s">
        <v>1431</v>
      </c>
      <c r="Q278" t="s">
        <v>1419</v>
      </c>
      <c r="R278" t="s">
        <v>1419</v>
      </c>
      <c r="S278" t="s">
        <v>1432</v>
      </c>
      <c r="T278" t="s">
        <v>123</v>
      </c>
      <c r="U278">
        <f>VLOOKUP(B278,自助退!C:F,4,FALSE)</f>
        <v>2346</v>
      </c>
      <c r="V278" t="str">
        <f t="shared" si="4"/>
        <v/>
      </c>
    </row>
    <row r="279" spans="1:22" hidden="1">
      <c r="A279" t="s">
        <v>3734</v>
      </c>
      <c r="B279" t="s">
        <v>2197</v>
      </c>
      <c r="C279" t="s">
        <v>3094</v>
      </c>
      <c r="D279" s="38">
        <v>109</v>
      </c>
      <c r="E279" t="s">
        <v>3846</v>
      </c>
      <c r="F279" t="s">
        <v>3847</v>
      </c>
      <c r="G279" t="s">
        <v>2589</v>
      </c>
      <c r="H279" t="s">
        <v>1438</v>
      </c>
      <c r="I279" t="s">
        <v>10</v>
      </c>
      <c r="J279" t="s">
        <v>1440</v>
      </c>
      <c r="K279" t="s">
        <v>1425</v>
      </c>
      <c r="L279" t="s">
        <v>1426</v>
      </c>
      <c r="M279" t="s">
        <v>3734</v>
      </c>
      <c r="N279" t="s">
        <v>1419</v>
      </c>
      <c r="O279" t="s">
        <v>1430</v>
      </c>
      <c r="P279" t="s">
        <v>1431</v>
      </c>
      <c r="Q279" t="s">
        <v>1419</v>
      </c>
      <c r="R279" t="s">
        <v>1419</v>
      </c>
      <c r="S279" t="s">
        <v>1432</v>
      </c>
      <c r="T279" t="s">
        <v>123</v>
      </c>
      <c r="U279">
        <f>VLOOKUP(B279,自助退!C:F,4,FALSE)</f>
        <v>109</v>
      </c>
      <c r="V279" t="str">
        <f t="shared" si="4"/>
        <v/>
      </c>
    </row>
    <row r="280" spans="1:22" hidden="1">
      <c r="A280" t="s">
        <v>3734</v>
      </c>
      <c r="B280" t="s">
        <v>2200</v>
      </c>
      <c r="C280" t="s">
        <v>3096</v>
      </c>
      <c r="D280" s="38">
        <v>700</v>
      </c>
      <c r="E280" t="s">
        <v>3848</v>
      </c>
      <c r="F280" t="s">
        <v>3849</v>
      </c>
      <c r="G280" t="s">
        <v>2202</v>
      </c>
      <c r="H280" t="s">
        <v>1484</v>
      </c>
      <c r="I280" t="s">
        <v>1485</v>
      </c>
      <c r="J280" t="s">
        <v>1486</v>
      </c>
      <c r="K280" t="s">
        <v>1425</v>
      </c>
      <c r="L280" t="s">
        <v>1477</v>
      </c>
      <c r="M280" t="s">
        <v>3734</v>
      </c>
      <c r="N280" t="s">
        <v>1419</v>
      </c>
      <c r="O280" t="s">
        <v>1430</v>
      </c>
      <c r="P280" t="s">
        <v>1478</v>
      </c>
      <c r="Q280" t="s">
        <v>1419</v>
      </c>
      <c r="R280" t="s">
        <v>1419</v>
      </c>
      <c r="S280" t="s">
        <v>1479</v>
      </c>
      <c r="T280" t="s">
        <v>3722</v>
      </c>
      <c r="U280">
        <f>VLOOKUP(B280,自助退!C:F,4,FALSE)</f>
        <v>700</v>
      </c>
      <c r="V280" t="str">
        <f t="shared" si="4"/>
        <v/>
      </c>
    </row>
    <row r="281" spans="1:22" hidden="1">
      <c r="A281" t="s">
        <v>3734</v>
      </c>
      <c r="B281" t="s">
        <v>2203</v>
      </c>
      <c r="C281" t="s">
        <v>3098</v>
      </c>
      <c r="D281" s="38">
        <v>22</v>
      </c>
      <c r="E281" t="s">
        <v>3850</v>
      </c>
      <c r="F281" t="s">
        <v>3851</v>
      </c>
      <c r="G281" t="s">
        <v>2205</v>
      </c>
      <c r="H281" t="s">
        <v>1423</v>
      </c>
      <c r="I281" t="s">
        <v>1455</v>
      </c>
      <c r="J281" t="s">
        <v>1456</v>
      </c>
      <c r="K281" t="s">
        <v>1425</v>
      </c>
      <c r="L281" t="s">
        <v>1426</v>
      </c>
      <c r="M281" t="s">
        <v>3734</v>
      </c>
      <c r="N281" t="s">
        <v>1419</v>
      </c>
      <c r="O281" t="s">
        <v>1430</v>
      </c>
      <c r="P281" t="s">
        <v>1431</v>
      </c>
      <c r="Q281" t="s">
        <v>1419</v>
      </c>
      <c r="R281" t="s">
        <v>1419</v>
      </c>
      <c r="S281" t="s">
        <v>1432</v>
      </c>
      <c r="T281" t="s">
        <v>123</v>
      </c>
      <c r="U281">
        <f>VLOOKUP(B281,自助退!C:F,4,FALSE)</f>
        <v>22</v>
      </c>
      <c r="V281" t="str">
        <f t="shared" si="4"/>
        <v/>
      </c>
    </row>
    <row r="282" spans="1:22" hidden="1">
      <c r="A282" t="s">
        <v>3734</v>
      </c>
      <c r="B282" t="s">
        <v>3854</v>
      </c>
      <c r="C282" t="s">
        <v>3100</v>
      </c>
      <c r="D282" s="38">
        <v>361</v>
      </c>
      <c r="E282" t="s">
        <v>3852</v>
      </c>
      <c r="F282" t="s">
        <v>3853</v>
      </c>
      <c r="G282" t="s">
        <v>2207</v>
      </c>
      <c r="H282" t="s">
        <v>3737</v>
      </c>
      <c r="I282" t="s">
        <v>3738</v>
      </c>
      <c r="J282" t="s">
        <v>1533</v>
      </c>
      <c r="K282" t="s">
        <v>1425</v>
      </c>
      <c r="L282" t="s">
        <v>1477</v>
      </c>
      <c r="M282" t="s">
        <v>3734</v>
      </c>
      <c r="N282" t="s">
        <v>1534</v>
      </c>
      <c r="O282" t="s">
        <v>1430</v>
      </c>
      <c r="P282" t="s">
        <v>1478</v>
      </c>
      <c r="Q282" t="s">
        <v>1419</v>
      </c>
      <c r="R282" t="s">
        <v>1419</v>
      </c>
      <c r="S282" t="s">
        <v>1479</v>
      </c>
      <c r="T282" t="s">
        <v>3757</v>
      </c>
      <c r="U282">
        <f>VLOOKUP(B282,自助退!C:F,4,FALSE)</f>
        <v>361</v>
      </c>
      <c r="V282" t="str">
        <f t="shared" si="4"/>
        <v/>
      </c>
    </row>
    <row r="283" spans="1:22" hidden="1">
      <c r="A283" t="s">
        <v>3734</v>
      </c>
      <c r="B283" t="s">
        <v>2208</v>
      </c>
      <c r="C283" t="s">
        <v>3102</v>
      </c>
      <c r="D283" s="38">
        <v>255</v>
      </c>
      <c r="E283" t="s">
        <v>3855</v>
      </c>
      <c r="F283" t="s">
        <v>3856</v>
      </c>
      <c r="G283" t="s">
        <v>2210</v>
      </c>
      <c r="H283" t="s">
        <v>1423</v>
      </c>
      <c r="I283" t="s">
        <v>1459</v>
      </c>
      <c r="J283" t="s">
        <v>1460</v>
      </c>
      <c r="K283" t="s">
        <v>1425</v>
      </c>
      <c r="L283" t="s">
        <v>1426</v>
      </c>
      <c r="M283" t="s">
        <v>3734</v>
      </c>
      <c r="N283" t="s">
        <v>1419</v>
      </c>
      <c r="O283" t="s">
        <v>1430</v>
      </c>
      <c r="P283" t="s">
        <v>1431</v>
      </c>
      <c r="Q283" t="s">
        <v>1419</v>
      </c>
      <c r="R283" t="s">
        <v>1419</v>
      </c>
      <c r="S283" t="s">
        <v>1432</v>
      </c>
      <c r="T283" t="s">
        <v>123</v>
      </c>
      <c r="U283">
        <f>VLOOKUP(B283,自助退!C:F,4,FALSE)</f>
        <v>255</v>
      </c>
      <c r="V283" t="str">
        <f t="shared" si="4"/>
        <v/>
      </c>
    </row>
    <row r="284" spans="1:22" hidden="1">
      <c r="A284" t="s">
        <v>3734</v>
      </c>
      <c r="B284" t="s">
        <v>2211</v>
      </c>
      <c r="C284" t="s">
        <v>3104</v>
      </c>
      <c r="D284" s="38">
        <v>1811</v>
      </c>
      <c r="E284" t="s">
        <v>3857</v>
      </c>
      <c r="F284" t="s">
        <v>3858</v>
      </c>
      <c r="G284" t="s">
        <v>2046</v>
      </c>
      <c r="H284" t="s">
        <v>3737</v>
      </c>
      <c r="I284" t="s">
        <v>3738</v>
      </c>
      <c r="J284" t="s">
        <v>1533</v>
      </c>
      <c r="K284" t="s">
        <v>1425</v>
      </c>
      <c r="L284" t="s">
        <v>1426</v>
      </c>
      <c r="M284" t="s">
        <v>3734</v>
      </c>
      <c r="N284" t="s">
        <v>1534</v>
      </c>
      <c r="O284" t="s">
        <v>1430</v>
      </c>
      <c r="P284" t="s">
        <v>1431</v>
      </c>
      <c r="Q284" t="s">
        <v>1419</v>
      </c>
      <c r="R284" t="s">
        <v>1419</v>
      </c>
      <c r="S284" t="s">
        <v>1432</v>
      </c>
      <c r="T284" t="s">
        <v>123</v>
      </c>
      <c r="U284">
        <f>VLOOKUP(B284,自助退!C:F,4,FALSE)</f>
        <v>1811</v>
      </c>
      <c r="V284" t="str">
        <f t="shared" si="4"/>
        <v/>
      </c>
    </row>
    <row r="285" spans="1:22" hidden="1">
      <c r="A285" t="s">
        <v>3734</v>
      </c>
      <c r="B285" t="s">
        <v>2212</v>
      </c>
      <c r="C285" t="s">
        <v>3106</v>
      </c>
      <c r="D285" s="38">
        <v>1864</v>
      </c>
      <c r="E285" t="s">
        <v>3859</v>
      </c>
      <c r="F285" t="s">
        <v>3858</v>
      </c>
      <c r="G285" t="s">
        <v>2046</v>
      </c>
      <c r="H285" t="s">
        <v>3737</v>
      </c>
      <c r="I285" t="s">
        <v>3738</v>
      </c>
      <c r="J285" t="s">
        <v>1533</v>
      </c>
      <c r="K285" t="s">
        <v>1425</v>
      </c>
      <c r="L285" t="s">
        <v>1426</v>
      </c>
      <c r="M285" t="s">
        <v>3734</v>
      </c>
      <c r="N285" t="s">
        <v>1534</v>
      </c>
      <c r="O285" t="s">
        <v>1430</v>
      </c>
      <c r="P285" t="s">
        <v>1431</v>
      </c>
      <c r="Q285" t="s">
        <v>1419</v>
      </c>
      <c r="R285" t="s">
        <v>1419</v>
      </c>
      <c r="S285" t="s">
        <v>1432</v>
      </c>
      <c r="T285" t="s">
        <v>123</v>
      </c>
      <c r="U285">
        <f>VLOOKUP(B285,自助退!C:F,4,FALSE)</f>
        <v>1864</v>
      </c>
      <c r="V285" t="str">
        <f t="shared" si="4"/>
        <v/>
      </c>
    </row>
    <row r="286" spans="1:22" hidden="1">
      <c r="A286" t="s">
        <v>3734</v>
      </c>
      <c r="B286" t="s">
        <v>2213</v>
      </c>
      <c r="C286" t="s">
        <v>3108</v>
      </c>
      <c r="D286" s="38">
        <v>67</v>
      </c>
      <c r="E286" t="s">
        <v>3860</v>
      </c>
      <c r="F286" t="s">
        <v>3861</v>
      </c>
      <c r="G286" t="s">
        <v>2215</v>
      </c>
      <c r="H286" t="s">
        <v>1423</v>
      </c>
      <c r="I286" t="s">
        <v>1455</v>
      </c>
      <c r="J286" t="s">
        <v>1456</v>
      </c>
      <c r="K286" t="s">
        <v>1425</v>
      </c>
      <c r="L286" t="s">
        <v>1477</v>
      </c>
      <c r="M286" t="s">
        <v>3734</v>
      </c>
      <c r="N286" t="s">
        <v>1419</v>
      </c>
      <c r="O286" t="s">
        <v>1430</v>
      </c>
      <c r="P286" t="s">
        <v>1478</v>
      </c>
      <c r="Q286" t="s">
        <v>1419</v>
      </c>
      <c r="R286" t="s">
        <v>1419</v>
      </c>
      <c r="S286" t="s">
        <v>1479</v>
      </c>
      <c r="T286" t="s">
        <v>3720</v>
      </c>
      <c r="U286">
        <f>VLOOKUP(B286,自助退!C:F,4,FALSE)</f>
        <v>67</v>
      </c>
      <c r="V286" t="str">
        <f t="shared" si="4"/>
        <v/>
      </c>
    </row>
    <row r="287" spans="1:22" hidden="1">
      <c r="A287" t="s">
        <v>3734</v>
      </c>
      <c r="B287" t="s">
        <v>2216</v>
      </c>
      <c r="C287" t="s">
        <v>3110</v>
      </c>
      <c r="D287" s="38">
        <v>3000</v>
      </c>
      <c r="E287" t="s">
        <v>3862</v>
      </c>
      <c r="F287" t="s">
        <v>3863</v>
      </c>
      <c r="G287" t="s">
        <v>2218</v>
      </c>
      <c r="H287" t="s">
        <v>3737</v>
      </c>
      <c r="I287" t="s">
        <v>3738</v>
      </c>
      <c r="J287" t="s">
        <v>1533</v>
      </c>
      <c r="K287" t="s">
        <v>1425</v>
      </c>
      <c r="L287" t="s">
        <v>1426</v>
      </c>
      <c r="M287" t="s">
        <v>3734</v>
      </c>
      <c r="N287" t="s">
        <v>1534</v>
      </c>
      <c r="O287" t="s">
        <v>1430</v>
      </c>
      <c r="P287" t="s">
        <v>1431</v>
      </c>
      <c r="Q287" t="s">
        <v>1419</v>
      </c>
      <c r="R287" t="s">
        <v>1419</v>
      </c>
      <c r="S287" t="s">
        <v>1432</v>
      </c>
      <c r="T287" t="s">
        <v>123</v>
      </c>
      <c r="U287">
        <f>VLOOKUP(B287,自助退!C:F,4,FALSE)</f>
        <v>3000</v>
      </c>
      <c r="V287" t="str">
        <f t="shared" si="4"/>
        <v/>
      </c>
    </row>
    <row r="288" spans="1:22" hidden="1">
      <c r="A288" t="s">
        <v>3734</v>
      </c>
      <c r="B288" t="s">
        <v>2219</v>
      </c>
      <c r="C288" t="s">
        <v>3112</v>
      </c>
      <c r="D288" s="38">
        <v>2546</v>
      </c>
      <c r="E288" t="s">
        <v>3864</v>
      </c>
      <c r="F288" t="s">
        <v>3865</v>
      </c>
      <c r="G288" t="s">
        <v>2221</v>
      </c>
      <c r="H288" t="s">
        <v>1423</v>
      </c>
      <c r="I288" t="s">
        <v>1501</v>
      </c>
      <c r="J288" t="s">
        <v>1502</v>
      </c>
      <c r="K288" t="s">
        <v>1425</v>
      </c>
      <c r="L288" t="s">
        <v>1426</v>
      </c>
      <c r="M288" t="s">
        <v>3734</v>
      </c>
      <c r="N288" t="s">
        <v>1419</v>
      </c>
      <c r="O288" t="s">
        <v>1430</v>
      </c>
      <c r="P288" t="s">
        <v>1431</v>
      </c>
      <c r="Q288" t="s">
        <v>1419</v>
      </c>
      <c r="R288" t="s">
        <v>1419</v>
      </c>
      <c r="S288" t="s">
        <v>1432</v>
      </c>
      <c r="T288" t="s">
        <v>123</v>
      </c>
      <c r="U288">
        <f>VLOOKUP(B288,自助退!C:F,4,FALSE)</f>
        <v>2546</v>
      </c>
      <c r="V288" t="str">
        <f t="shared" si="4"/>
        <v/>
      </c>
    </row>
    <row r="289" spans="1:22" hidden="1">
      <c r="A289" t="s">
        <v>3734</v>
      </c>
      <c r="B289" t="s">
        <v>3867</v>
      </c>
      <c r="C289" t="s">
        <v>3114</v>
      </c>
      <c r="D289" s="38">
        <v>500</v>
      </c>
      <c r="E289" t="s">
        <v>3866</v>
      </c>
      <c r="F289" t="s">
        <v>3865</v>
      </c>
      <c r="G289" t="s">
        <v>2223</v>
      </c>
      <c r="H289" t="s">
        <v>1423</v>
      </c>
      <c r="I289" t="s">
        <v>1501</v>
      </c>
      <c r="J289" t="s">
        <v>1502</v>
      </c>
      <c r="K289" t="s">
        <v>1425</v>
      </c>
      <c r="L289" t="s">
        <v>1477</v>
      </c>
      <c r="M289" t="s">
        <v>3734</v>
      </c>
      <c r="N289" t="s">
        <v>1419</v>
      </c>
      <c r="O289" t="s">
        <v>1430</v>
      </c>
      <c r="P289" t="s">
        <v>1478</v>
      </c>
      <c r="Q289" t="s">
        <v>1419</v>
      </c>
      <c r="R289" t="s">
        <v>1419</v>
      </c>
      <c r="S289" t="s">
        <v>1479</v>
      </c>
      <c r="T289" t="s">
        <v>3719</v>
      </c>
      <c r="U289">
        <f>VLOOKUP(B289,自助退!C:F,4,FALSE)</f>
        <v>500</v>
      </c>
      <c r="V289" t="str">
        <f t="shared" si="4"/>
        <v/>
      </c>
    </row>
    <row r="290" spans="1:22" hidden="1">
      <c r="A290" t="s">
        <v>3734</v>
      </c>
      <c r="B290" t="s">
        <v>3870</v>
      </c>
      <c r="C290" t="s">
        <v>3118</v>
      </c>
      <c r="D290" s="38">
        <v>498</v>
      </c>
      <c r="E290" t="s">
        <v>3868</v>
      </c>
      <c r="F290" t="s">
        <v>3869</v>
      </c>
      <c r="G290" t="s">
        <v>2227</v>
      </c>
      <c r="H290" t="s">
        <v>1423</v>
      </c>
      <c r="I290" t="s">
        <v>1501</v>
      </c>
      <c r="J290" t="s">
        <v>1502</v>
      </c>
      <c r="K290" t="s">
        <v>1425</v>
      </c>
      <c r="L290" t="s">
        <v>1477</v>
      </c>
      <c r="M290" t="s">
        <v>3734</v>
      </c>
      <c r="N290" t="s">
        <v>1419</v>
      </c>
      <c r="O290" t="s">
        <v>1430</v>
      </c>
      <c r="P290" t="s">
        <v>1478</v>
      </c>
      <c r="Q290" t="s">
        <v>1419</v>
      </c>
      <c r="R290" t="s">
        <v>1419</v>
      </c>
      <c r="S290" t="s">
        <v>1479</v>
      </c>
      <c r="T290" t="s">
        <v>3719</v>
      </c>
      <c r="U290">
        <f>VLOOKUP(B290,自助退!C:F,4,FALSE)</f>
        <v>498</v>
      </c>
      <c r="V290" t="str">
        <f t="shared" si="4"/>
        <v/>
      </c>
    </row>
    <row r="291" spans="1:22" hidden="1">
      <c r="A291" t="s">
        <v>3734</v>
      </c>
      <c r="B291" t="s">
        <v>3873</v>
      </c>
      <c r="C291" t="s">
        <v>3120</v>
      </c>
      <c r="D291" s="38">
        <v>430</v>
      </c>
      <c r="E291" t="s">
        <v>3871</v>
      </c>
      <c r="F291" t="s">
        <v>3872</v>
      </c>
      <c r="G291" t="s">
        <v>2229</v>
      </c>
      <c r="H291" t="s">
        <v>1423</v>
      </c>
      <c r="I291" t="s">
        <v>1501</v>
      </c>
      <c r="J291" t="s">
        <v>1502</v>
      </c>
      <c r="K291" t="s">
        <v>1425</v>
      </c>
      <c r="L291" t="s">
        <v>1477</v>
      </c>
      <c r="M291" t="s">
        <v>3734</v>
      </c>
      <c r="N291" t="s">
        <v>1419</v>
      </c>
      <c r="O291" t="s">
        <v>1430</v>
      </c>
      <c r="P291" t="s">
        <v>1478</v>
      </c>
      <c r="Q291" t="s">
        <v>1419</v>
      </c>
      <c r="R291" t="s">
        <v>1419</v>
      </c>
      <c r="S291" t="s">
        <v>1479</v>
      </c>
      <c r="T291" t="s">
        <v>3719</v>
      </c>
      <c r="U291">
        <f>VLOOKUP(B291,自助退!C:F,4,FALSE)</f>
        <v>430</v>
      </c>
      <c r="V291" t="str">
        <f t="shared" si="4"/>
        <v/>
      </c>
    </row>
    <row r="292" spans="1:22" hidden="1">
      <c r="A292" t="s">
        <v>3734</v>
      </c>
      <c r="B292" t="s">
        <v>3876</v>
      </c>
      <c r="C292" t="s">
        <v>3122</v>
      </c>
      <c r="D292" s="38">
        <v>1500</v>
      </c>
      <c r="E292" t="s">
        <v>3874</v>
      </c>
      <c r="F292" t="s">
        <v>3875</v>
      </c>
      <c r="G292" t="s">
        <v>2231</v>
      </c>
      <c r="H292" t="s">
        <v>1423</v>
      </c>
      <c r="I292" t="s">
        <v>1501</v>
      </c>
      <c r="J292" t="s">
        <v>1502</v>
      </c>
      <c r="K292" t="s">
        <v>1425</v>
      </c>
      <c r="L292" t="s">
        <v>1477</v>
      </c>
      <c r="M292" t="s">
        <v>3734</v>
      </c>
      <c r="N292" t="s">
        <v>1419</v>
      </c>
      <c r="O292" t="s">
        <v>1430</v>
      </c>
      <c r="P292" t="s">
        <v>1478</v>
      </c>
      <c r="Q292" t="s">
        <v>1419</v>
      </c>
      <c r="R292" t="s">
        <v>1419</v>
      </c>
      <c r="S292" t="s">
        <v>1479</v>
      </c>
      <c r="T292" t="s">
        <v>3719</v>
      </c>
      <c r="U292">
        <f>VLOOKUP(B292,自助退!C:F,4,FALSE)</f>
        <v>1500</v>
      </c>
      <c r="V292" t="str">
        <f t="shared" si="4"/>
        <v/>
      </c>
    </row>
    <row r="293" spans="1:22" hidden="1">
      <c r="A293" t="s">
        <v>3734</v>
      </c>
      <c r="B293" t="s">
        <v>2232</v>
      </c>
      <c r="C293" t="s">
        <v>3124</v>
      </c>
      <c r="D293" s="38">
        <v>1000</v>
      </c>
      <c r="E293" t="s">
        <v>3877</v>
      </c>
      <c r="F293" t="s">
        <v>3878</v>
      </c>
      <c r="G293" t="s">
        <v>3879</v>
      </c>
      <c r="H293" t="s">
        <v>1484</v>
      </c>
      <c r="I293" t="s">
        <v>1485</v>
      </c>
      <c r="J293" t="s">
        <v>1486</v>
      </c>
      <c r="K293" t="s">
        <v>1425</v>
      </c>
      <c r="L293" t="s">
        <v>1426</v>
      </c>
      <c r="M293" t="s">
        <v>3734</v>
      </c>
      <c r="N293" t="s">
        <v>1419</v>
      </c>
      <c r="O293" t="s">
        <v>1430</v>
      </c>
      <c r="P293" t="s">
        <v>1431</v>
      </c>
      <c r="Q293" t="s">
        <v>1419</v>
      </c>
      <c r="R293" t="s">
        <v>1419</v>
      </c>
      <c r="S293" t="s">
        <v>1432</v>
      </c>
      <c r="T293" t="s">
        <v>123</v>
      </c>
      <c r="U293">
        <f>VLOOKUP(B293,自助退!C:F,4,FALSE)</f>
        <v>1000</v>
      </c>
      <c r="V293" t="str">
        <f t="shared" si="4"/>
        <v/>
      </c>
    </row>
    <row r="294" spans="1:22" hidden="1">
      <c r="A294" t="s">
        <v>3734</v>
      </c>
      <c r="B294" t="s">
        <v>3883</v>
      </c>
      <c r="C294" t="s">
        <v>3126</v>
      </c>
      <c r="D294" s="38">
        <v>5000</v>
      </c>
      <c r="E294" t="s">
        <v>3880</v>
      </c>
      <c r="F294" t="s">
        <v>3881</v>
      </c>
      <c r="G294" t="s">
        <v>3882</v>
      </c>
      <c r="H294" t="s">
        <v>3737</v>
      </c>
      <c r="I294" t="s">
        <v>3738</v>
      </c>
      <c r="J294" t="s">
        <v>1533</v>
      </c>
      <c r="K294" t="s">
        <v>1425</v>
      </c>
      <c r="L294" t="s">
        <v>1477</v>
      </c>
      <c r="M294" t="s">
        <v>3734</v>
      </c>
      <c r="N294" t="s">
        <v>1534</v>
      </c>
      <c r="O294" t="s">
        <v>1430</v>
      </c>
      <c r="P294" t="s">
        <v>1478</v>
      </c>
      <c r="Q294" t="s">
        <v>1419</v>
      </c>
      <c r="R294" t="s">
        <v>1419</v>
      </c>
      <c r="S294" t="s">
        <v>1479</v>
      </c>
      <c r="T294" t="s">
        <v>3884</v>
      </c>
      <c r="U294">
        <f>VLOOKUP(B294,自助退!C:F,4,FALSE)</f>
        <v>5000</v>
      </c>
      <c r="V294" t="str">
        <f t="shared" si="4"/>
        <v/>
      </c>
    </row>
    <row r="295" spans="1:22" hidden="1">
      <c r="A295" t="s">
        <v>3734</v>
      </c>
      <c r="B295" t="s">
        <v>2239</v>
      </c>
      <c r="C295" t="s">
        <v>3128</v>
      </c>
      <c r="D295" s="38">
        <v>20</v>
      </c>
      <c r="E295" t="s">
        <v>3885</v>
      </c>
      <c r="F295" t="s">
        <v>3886</v>
      </c>
      <c r="G295" t="s">
        <v>2238</v>
      </c>
      <c r="H295" t="s">
        <v>1423</v>
      </c>
      <c r="I295" t="s">
        <v>1455</v>
      </c>
      <c r="J295" t="s">
        <v>1456</v>
      </c>
      <c r="K295" t="s">
        <v>1425</v>
      </c>
      <c r="L295" t="s">
        <v>1477</v>
      </c>
      <c r="M295" t="s">
        <v>3734</v>
      </c>
      <c r="N295" t="s">
        <v>1419</v>
      </c>
      <c r="O295" t="s">
        <v>1430</v>
      </c>
      <c r="P295" t="s">
        <v>1478</v>
      </c>
      <c r="Q295" t="s">
        <v>1419</v>
      </c>
      <c r="R295" t="s">
        <v>1419</v>
      </c>
      <c r="S295" t="s">
        <v>1479</v>
      </c>
      <c r="T295" t="s">
        <v>3720</v>
      </c>
      <c r="U295">
        <f>VLOOKUP(B295,自助退!C:F,4,FALSE)</f>
        <v>20</v>
      </c>
      <c r="V295" t="str">
        <f t="shared" si="4"/>
        <v/>
      </c>
    </row>
    <row r="296" spans="1:22" hidden="1">
      <c r="A296" t="s">
        <v>3734</v>
      </c>
      <c r="B296" t="s">
        <v>3889</v>
      </c>
      <c r="C296" t="s">
        <v>3130</v>
      </c>
      <c r="D296" s="38">
        <v>1000</v>
      </c>
      <c r="E296" t="s">
        <v>3887</v>
      </c>
      <c r="F296" t="s">
        <v>3888</v>
      </c>
      <c r="G296" t="s">
        <v>2241</v>
      </c>
      <c r="H296" t="s">
        <v>3737</v>
      </c>
      <c r="I296" t="s">
        <v>3738</v>
      </c>
      <c r="J296" t="s">
        <v>1533</v>
      </c>
      <c r="K296" t="s">
        <v>1425</v>
      </c>
      <c r="L296" t="s">
        <v>1477</v>
      </c>
      <c r="M296" t="s">
        <v>3734</v>
      </c>
      <c r="N296" t="s">
        <v>1534</v>
      </c>
      <c r="O296" t="s">
        <v>1430</v>
      </c>
      <c r="P296" t="s">
        <v>1478</v>
      </c>
      <c r="Q296" t="s">
        <v>1419</v>
      </c>
      <c r="R296" t="s">
        <v>1419</v>
      </c>
      <c r="S296" t="s">
        <v>1479</v>
      </c>
      <c r="T296" t="s">
        <v>3884</v>
      </c>
      <c r="U296">
        <f>VLOOKUP(B296,自助退!C:F,4,FALSE)</f>
        <v>1000</v>
      </c>
      <c r="V296" t="str">
        <f t="shared" si="4"/>
        <v/>
      </c>
    </row>
    <row r="297" spans="1:22" hidden="1">
      <c r="A297" t="s">
        <v>3734</v>
      </c>
      <c r="B297" t="s">
        <v>3891</v>
      </c>
      <c r="C297" t="s">
        <v>3132</v>
      </c>
      <c r="D297" s="38">
        <v>9</v>
      </c>
      <c r="E297" t="s">
        <v>3890</v>
      </c>
      <c r="F297" t="s">
        <v>3888</v>
      </c>
      <c r="G297" t="s">
        <v>2241</v>
      </c>
      <c r="H297" t="s">
        <v>3737</v>
      </c>
      <c r="I297" t="s">
        <v>3738</v>
      </c>
      <c r="J297" t="s">
        <v>1533</v>
      </c>
      <c r="K297" t="s">
        <v>1425</v>
      </c>
      <c r="L297" t="s">
        <v>1477</v>
      </c>
      <c r="M297" t="s">
        <v>3734</v>
      </c>
      <c r="N297" t="s">
        <v>1534</v>
      </c>
      <c r="O297" t="s">
        <v>1430</v>
      </c>
      <c r="P297" t="s">
        <v>1478</v>
      </c>
      <c r="Q297" t="s">
        <v>1419</v>
      </c>
      <c r="R297" t="s">
        <v>1419</v>
      </c>
      <c r="S297" t="s">
        <v>1479</v>
      </c>
      <c r="T297" t="s">
        <v>3884</v>
      </c>
      <c r="U297">
        <f>VLOOKUP(B297,自助退!C:F,4,FALSE)</f>
        <v>9</v>
      </c>
      <c r="V297" t="str">
        <f t="shared" si="4"/>
        <v/>
      </c>
    </row>
    <row r="298" spans="1:22" hidden="1">
      <c r="A298" t="s">
        <v>3734</v>
      </c>
      <c r="B298" t="s">
        <v>2242</v>
      </c>
      <c r="C298" t="s">
        <v>3134</v>
      </c>
      <c r="D298" s="38">
        <v>46</v>
      </c>
      <c r="E298" t="s">
        <v>3892</v>
      </c>
      <c r="F298" t="s">
        <v>3893</v>
      </c>
      <c r="G298" t="s">
        <v>2244</v>
      </c>
      <c r="H298" t="s">
        <v>1438</v>
      </c>
      <c r="I298" t="s">
        <v>10</v>
      </c>
      <c r="J298" t="s">
        <v>1440</v>
      </c>
      <c r="K298" t="s">
        <v>1425</v>
      </c>
      <c r="L298" t="s">
        <v>1426</v>
      </c>
      <c r="M298" t="s">
        <v>3734</v>
      </c>
      <c r="N298" t="s">
        <v>1419</v>
      </c>
      <c r="O298" t="s">
        <v>1430</v>
      </c>
      <c r="P298" t="s">
        <v>1431</v>
      </c>
      <c r="Q298" t="s">
        <v>1419</v>
      </c>
      <c r="R298" t="s">
        <v>1419</v>
      </c>
      <c r="S298" t="s">
        <v>1432</v>
      </c>
      <c r="T298" t="s">
        <v>123</v>
      </c>
      <c r="U298">
        <f>VLOOKUP(B298,自助退!C:F,4,FALSE)</f>
        <v>46</v>
      </c>
      <c r="V298" t="str">
        <f t="shared" si="4"/>
        <v/>
      </c>
    </row>
    <row r="299" spans="1:22" hidden="1">
      <c r="A299" t="s">
        <v>3734</v>
      </c>
      <c r="B299" t="s">
        <v>2245</v>
      </c>
      <c r="C299" t="s">
        <v>3136</v>
      </c>
      <c r="D299" s="38">
        <v>580</v>
      </c>
      <c r="E299" t="s">
        <v>3894</v>
      </c>
      <c r="F299" t="s">
        <v>3895</v>
      </c>
      <c r="G299" t="s">
        <v>3896</v>
      </c>
      <c r="H299" t="s">
        <v>1423</v>
      </c>
      <c r="I299" t="s">
        <v>1501</v>
      </c>
      <c r="J299" t="s">
        <v>1502</v>
      </c>
      <c r="K299" t="s">
        <v>1425</v>
      </c>
      <c r="L299" t="s">
        <v>1426</v>
      </c>
      <c r="M299" t="s">
        <v>3734</v>
      </c>
      <c r="N299" t="s">
        <v>1419</v>
      </c>
      <c r="O299" t="s">
        <v>1430</v>
      </c>
      <c r="P299" t="s">
        <v>1431</v>
      </c>
      <c r="Q299" t="s">
        <v>1419</v>
      </c>
      <c r="R299" t="s">
        <v>1419</v>
      </c>
      <c r="S299" t="s">
        <v>1432</v>
      </c>
      <c r="T299" t="s">
        <v>123</v>
      </c>
      <c r="U299">
        <f>VLOOKUP(B299,自助退!C:F,4,FALSE)</f>
        <v>580</v>
      </c>
      <c r="V299" t="str">
        <f t="shared" si="4"/>
        <v/>
      </c>
    </row>
    <row r="300" spans="1:22" hidden="1">
      <c r="A300" t="s">
        <v>3734</v>
      </c>
      <c r="B300" t="s">
        <v>2248</v>
      </c>
      <c r="C300" t="s">
        <v>3138</v>
      </c>
      <c r="D300" s="38">
        <v>1273</v>
      </c>
      <c r="E300" t="s">
        <v>3897</v>
      </c>
      <c r="F300" t="s">
        <v>3898</v>
      </c>
      <c r="G300" t="s">
        <v>2250</v>
      </c>
      <c r="H300" t="s">
        <v>1772</v>
      </c>
      <c r="I300" t="s">
        <v>1773</v>
      </c>
      <c r="J300" t="s">
        <v>1774</v>
      </c>
      <c r="K300" t="s">
        <v>1425</v>
      </c>
      <c r="L300" t="s">
        <v>1426</v>
      </c>
      <c r="M300" t="s">
        <v>3734</v>
      </c>
      <c r="N300" t="s">
        <v>1419</v>
      </c>
      <c r="O300" t="s">
        <v>1430</v>
      </c>
      <c r="P300" t="s">
        <v>1431</v>
      </c>
      <c r="Q300" t="s">
        <v>1419</v>
      </c>
      <c r="R300" t="s">
        <v>1419</v>
      </c>
      <c r="S300" t="s">
        <v>1432</v>
      </c>
      <c r="T300" t="s">
        <v>123</v>
      </c>
      <c r="U300">
        <f>VLOOKUP(B300,自助退!C:F,4,FALSE)</f>
        <v>1273</v>
      </c>
      <c r="V300" t="str">
        <f t="shared" si="4"/>
        <v/>
      </c>
    </row>
    <row r="301" spans="1:22" hidden="1">
      <c r="A301" t="s">
        <v>3734</v>
      </c>
      <c r="B301" t="s">
        <v>2251</v>
      </c>
      <c r="C301" t="s">
        <v>3140</v>
      </c>
      <c r="D301" s="38">
        <v>168</v>
      </c>
      <c r="E301" t="s">
        <v>3899</v>
      </c>
      <c r="F301" t="s">
        <v>3900</v>
      </c>
      <c r="G301" t="s">
        <v>2253</v>
      </c>
      <c r="H301" t="s">
        <v>1438</v>
      </c>
      <c r="I301" t="s">
        <v>10</v>
      </c>
      <c r="J301" t="s">
        <v>1440</v>
      </c>
      <c r="K301" t="s">
        <v>1425</v>
      </c>
      <c r="L301" t="s">
        <v>1426</v>
      </c>
      <c r="M301" t="s">
        <v>3734</v>
      </c>
      <c r="N301" t="s">
        <v>1419</v>
      </c>
      <c r="O301" t="s">
        <v>1430</v>
      </c>
      <c r="P301" t="s">
        <v>1431</v>
      </c>
      <c r="Q301" t="s">
        <v>1419</v>
      </c>
      <c r="R301" t="s">
        <v>1419</v>
      </c>
      <c r="S301" t="s">
        <v>1432</v>
      </c>
      <c r="T301" t="s">
        <v>123</v>
      </c>
      <c r="U301">
        <f>VLOOKUP(B301,自助退!C:F,4,FALSE)</f>
        <v>168</v>
      </c>
      <c r="V301" t="str">
        <f t="shared" si="4"/>
        <v/>
      </c>
    </row>
    <row r="302" spans="1:22" hidden="1">
      <c r="A302" t="s">
        <v>3734</v>
      </c>
      <c r="B302" t="s">
        <v>2254</v>
      </c>
      <c r="C302" t="s">
        <v>3142</v>
      </c>
      <c r="D302" s="38">
        <v>200</v>
      </c>
      <c r="E302" t="s">
        <v>3901</v>
      </c>
      <c r="F302" t="s">
        <v>3902</v>
      </c>
      <c r="G302" t="s">
        <v>2256</v>
      </c>
      <c r="H302" t="s">
        <v>1423</v>
      </c>
      <c r="I302" t="s">
        <v>1459</v>
      </c>
      <c r="J302" t="s">
        <v>1460</v>
      </c>
      <c r="K302" t="s">
        <v>1425</v>
      </c>
      <c r="L302" t="s">
        <v>1477</v>
      </c>
      <c r="M302" t="s">
        <v>3734</v>
      </c>
      <c r="N302" t="s">
        <v>1419</v>
      </c>
      <c r="O302" t="s">
        <v>1430</v>
      </c>
      <c r="P302" t="s">
        <v>1478</v>
      </c>
      <c r="Q302" t="s">
        <v>1419</v>
      </c>
      <c r="R302" t="s">
        <v>1419</v>
      </c>
      <c r="S302" t="s">
        <v>1479</v>
      </c>
      <c r="T302" t="s">
        <v>3719</v>
      </c>
      <c r="U302">
        <f>VLOOKUP(B302,自助退!C:F,4,FALSE)</f>
        <v>200</v>
      </c>
      <c r="V302" t="str">
        <f t="shared" si="4"/>
        <v/>
      </c>
    </row>
    <row r="303" spans="1:22" hidden="1">
      <c r="A303" t="s">
        <v>3734</v>
      </c>
      <c r="B303" t="s">
        <v>2257</v>
      </c>
      <c r="C303" t="s">
        <v>3144</v>
      </c>
      <c r="D303" s="38">
        <v>1608</v>
      </c>
      <c r="E303" t="s">
        <v>3903</v>
      </c>
      <c r="F303" t="s">
        <v>3902</v>
      </c>
      <c r="G303" t="s">
        <v>2256</v>
      </c>
      <c r="H303" t="s">
        <v>1423</v>
      </c>
      <c r="I303" t="s">
        <v>1459</v>
      </c>
      <c r="J303" t="s">
        <v>1460</v>
      </c>
      <c r="K303" t="s">
        <v>1425</v>
      </c>
      <c r="L303" t="s">
        <v>1477</v>
      </c>
      <c r="M303" t="s">
        <v>3734</v>
      </c>
      <c r="N303" t="s">
        <v>1419</v>
      </c>
      <c r="O303" t="s">
        <v>1430</v>
      </c>
      <c r="P303" t="s">
        <v>1478</v>
      </c>
      <c r="Q303" t="s">
        <v>1419</v>
      </c>
      <c r="R303" t="s">
        <v>1419</v>
      </c>
      <c r="S303" t="s">
        <v>1479</v>
      </c>
      <c r="T303" t="s">
        <v>3719</v>
      </c>
      <c r="U303">
        <f>VLOOKUP(B303,自助退!C:F,4,FALSE)</f>
        <v>1608</v>
      </c>
      <c r="V303" t="str">
        <f t="shared" si="4"/>
        <v/>
      </c>
    </row>
    <row r="304" spans="1:22" hidden="1">
      <c r="A304" t="s">
        <v>3734</v>
      </c>
      <c r="B304" t="s">
        <v>2258</v>
      </c>
      <c r="C304" t="s">
        <v>3146</v>
      </c>
      <c r="D304" s="38">
        <v>200</v>
      </c>
      <c r="E304" t="s">
        <v>3901</v>
      </c>
      <c r="F304" t="s">
        <v>3902</v>
      </c>
      <c r="G304" t="s">
        <v>2256</v>
      </c>
      <c r="H304" t="s">
        <v>1423</v>
      </c>
      <c r="I304" t="s">
        <v>1459</v>
      </c>
      <c r="J304" t="s">
        <v>1460</v>
      </c>
      <c r="K304" t="s">
        <v>1425</v>
      </c>
      <c r="L304" t="s">
        <v>1477</v>
      </c>
      <c r="M304" t="s">
        <v>3734</v>
      </c>
      <c r="N304" t="s">
        <v>1419</v>
      </c>
      <c r="O304" t="s">
        <v>1430</v>
      </c>
      <c r="P304" t="s">
        <v>1478</v>
      </c>
      <c r="Q304" t="s">
        <v>1419</v>
      </c>
      <c r="R304" t="s">
        <v>1419</v>
      </c>
      <c r="S304" t="s">
        <v>1479</v>
      </c>
      <c r="T304" t="s">
        <v>3719</v>
      </c>
      <c r="U304">
        <f>VLOOKUP(B304,自助退!C:F,4,FALSE)</f>
        <v>200</v>
      </c>
      <c r="V304" t="str">
        <f t="shared" si="4"/>
        <v/>
      </c>
    </row>
    <row r="305" spans="1:22" hidden="1">
      <c r="A305" t="s">
        <v>3734</v>
      </c>
      <c r="B305" t="s">
        <v>2261</v>
      </c>
      <c r="C305" t="s">
        <v>3148</v>
      </c>
      <c r="D305" s="38">
        <v>1034</v>
      </c>
      <c r="E305" t="s">
        <v>3904</v>
      </c>
      <c r="F305" t="s">
        <v>3902</v>
      </c>
      <c r="G305" t="s">
        <v>2256</v>
      </c>
      <c r="H305" t="s">
        <v>1423</v>
      </c>
      <c r="I305" t="s">
        <v>1459</v>
      </c>
      <c r="J305" t="s">
        <v>1460</v>
      </c>
      <c r="K305" t="s">
        <v>1425</v>
      </c>
      <c r="L305" t="s">
        <v>1477</v>
      </c>
      <c r="M305" t="s">
        <v>3734</v>
      </c>
      <c r="N305" t="s">
        <v>1419</v>
      </c>
      <c r="O305" t="s">
        <v>1430</v>
      </c>
      <c r="P305" t="s">
        <v>1478</v>
      </c>
      <c r="Q305" t="s">
        <v>1419</v>
      </c>
      <c r="R305" t="s">
        <v>1419</v>
      </c>
      <c r="S305" t="s">
        <v>1479</v>
      </c>
      <c r="T305" t="s">
        <v>3719</v>
      </c>
      <c r="U305">
        <f>VLOOKUP(B305,自助退!C:F,4,FALSE)</f>
        <v>1034</v>
      </c>
      <c r="V305" t="str">
        <f t="shared" si="4"/>
        <v/>
      </c>
    </row>
    <row r="306" spans="1:22" hidden="1">
      <c r="A306" t="s">
        <v>3734</v>
      </c>
      <c r="B306" t="s">
        <v>2262</v>
      </c>
      <c r="C306" t="s">
        <v>3150</v>
      </c>
      <c r="D306" s="38">
        <v>72</v>
      </c>
      <c r="E306" t="s">
        <v>3905</v>
      </c>
      <c r="F306" t="s">
        <v>3906</v>
      </c>
      <c r="G306" t="s">
        <v>2264</v>
      </c>
      <c r="H306" t="s">
        <v>3737</v>
      </c>
      <c r="I306" t="s">
        <v>3738</v>
      </c>
      <c r="J306" t="s">
        <v>1533</v>
      </c>
      <c r="K306" t="s">
        <v>1425</v>
      </c>
      <c r="L306" t="s">
        <v>1426</v>
      </c>
      <c r="M306" t="s">
        <v>3734</v>
      </c>
      <c r="N306" t="s">
        <v>1534</v>
      </c>
      <c r="O306" t="s">
        <v>1430</v>
      </c>
      <c r="P306" t="s">
        <v>1431</v>
      </c>
      <c r="Q306" t="s">
        <v>1419</v>
      </c>
      <c r="R306" t="s">
        <v>1419</v>
      </c>
      <c r="S306" t="s">
        <v>1432</v>
      </c>
      <c r="T306" t="s">
        <v>123</v>
      </c>
      <c r="U306">
        <f>VLOOKUP(B306,自助退!C:F,4,FALSE)</f>
        <v>72</v>
      </c>
      <c r="V306" t="str">
        <f t="shared" si="4"/>
        <v/>
      </c>
    </row>
    <row r="307" spans="1:22" hidden="1">
      <c r="A307" t="s">
        <v>3734</v>
      </c>
      <c r="B307" t="s">
        <v>2265</v>
      </c>
      <c r="C307" t="s">
        <v>3152</v>
      </c>
      <c r="D307" s="38">
        <v>196</v>
      </c>
      <c r="E307" t="s">
        <v>3907</v>
      </c>
      <c r="F307" t="s">
        <v>3908</v>
      </c>
      <c r="G307" t="s">
        <v>2267</v>
      </c>
      <c r="H307" t="s">
        <v>1423</v>
      </c>
      <c r="I307" t="s">
        <v>1467</v>
      </c>
      <c r="J307" t="s">
        <v>1468</v>
      </c>
      <c r="K307" t="s">
        <v>1425</v>
      </c>
      <c r="L307" t="s">
        <v>1477</v>
      </c>
      <c r="M307" t="s">
        <v>3734</v>
      </c>
      <c r="N307" t="s">
        <v>1419</v>
      </c>
      <c r="O307" t="s">
        <v>1430</v>
      </c>
      <c r="P307" t="s">
        <v>1478</v>
      </c>
      <c r="Q307" t="s">
        <v>1419</v>
      </c>
      <c r="R307" t="s">
        <v>1419</v>
      </c>
      <c r="S307" t="s">
        <v>1479</v>
      </c>
      <c r="T307" t="s">
        <v>3720</v>
      </c>
      <c r="U307">
        <f>VLOOKUP(B307,自助退!C:F,4,FALSE)</f>
        <v>196</v>
      </c>
      <c r="V307" t="str">
        <f t="shared" si="4"/>
        <v/>
      </c>
    </row>
    <row r="308" spans="1:22" hidden="1">
      <c r="A308" t="s">
        <v>3734</v>
      </c>
      <c r="B308" t="s">
        <v>2271</v>
      </c>
      <c r="C308" t="s">
        <v>3156</v>
      </c>
      <c r="D308" s="38">
        <v>1300</v>
      </c>
      <c r="E308" t="s">
        <v>3909</v>
      </c>
      <c r="F308" t="s">
        <v>3910</v>
      </c>
      <c r="G308" t="s">
        <v>2273</v>
      </c>
      <c r="H308" t="s">
        <v>3737</v>
      </c>
      <c r="I308" t="s">
        <v>3738</v>
      </c>
      <c r="J308" t="s">
        <v>1533</v>
      </c>
      <c r="K308" t="s">
        <v>1425</v>
      </c>
      <c r="L308" t="s">
        <v>1426</v>
      </c>
      <c r="M308" t="s">
        <v>3734</v>
      </c>
      <c r="N308" t="s">
        <v>1534</v>
      </c>
      <c r="O308" t="s">
        <v>1430</v>
      </c>
      <c r="P308" t="s">
        <v>1431</v>
      </c>
      <c r="Q308" t="s">
        <v>1419</v>
      </c>
      <c r="R308" t="s">
        <v>1419</v>
      </c>
      <c r="S308" t="s">
        <v>1432</v>
      </c>
      <c r="T308" t="s">
        <v>123</v>
      </c>
      <c r="U308">
        <f>VLOOKUP(B308,自助退!C:F,4,FALSE)</f>
        <v>1300</v>
      </c>
      <c r="V308" t="str">
        <f t="shared" si="4"/>
        <v/>
      </c>
    </row>
    <row r="309" spans="1:22" hidden="1">
      <c r="A309" t="s">
        <v>3734</v>
      </c>
      <c r="B309" t="s">
        <v>2268</v>
      </c>
      <c r="C309" t="s">
        <v>3154</v>
      </c>
      <c r="D309" s="38">
        <v>962</v>
      </c>
      <c r="E309" t="s">
        <v>3911</v>
      </c>
      <c r="F309" t="s">
        <v>3912</v>
      </c>
      <c r="G309" t="s">
        <v>2270</v>
      </c>
      <c r="H309" t="s">
        <v>1423</v>
      </c>
      <c r="I309" t="s">
        <v>1501</v>
      </c>
      <c r="J309" t="s">
        <v>1502</v>
      </c>
      <c r="K309" t="s">
        <v>1425</v>
      </c>
      <c r="L309" t="s">
        <v>1426</v>
      </c>
      <c r="M309" t="s">
        <v>3734</v>
      </c>
      <c r="N309" t="s">
        <v>1419</v>
      </c>
      <c r="O309" t="s">
        <v>1430</v>
      </c>
      <c r="P309" t="s">
        <v>1431</v>
      </c>
      <c r="Q309" t="s">
        <v>1419</v>
      </c>
      <c r="R309" t="s">
        <v>1419</v>
      </c>
      <c r="S309" t="s">
        <v>1432</v>
      </c>
      <c r="T309" t="s">
        <v>123</v>
      </c>
      <c r="U309">
        <f>VLOOKUP(B309,自助退!C:F,4,FALSE)</f>
        <v>962</v>
      </c>
      <c r="V309" t="str">
        <f t="shared" si="4"/>
        <v/>
      </c>
    </row>
    <row r="310" spans="1:22" hidden="1">
      <c r="A310" t="s">
        <v>3734</v>
      </c>
      <c r="B310" t="s">
        <v>3915</v>
      </c>
      <c r="C310" t="s">
        <v>3158</v>
      </c>
      <c r="D310" s="38">
        <v>96</v>
      </c>
      <c r="E310" t="s">
        <v>3913</v>
      </c>
      <c r="F310" t="s">
        <v>3914</v>
      </c>
      <c r="G310" t="s">
        <v>2275</v>
      </c>
      <c r="H310" t="s">
        <v>3737</v>
      </c>
      <c r="I310" t="s">
        <v>3738</v>
      </c>
      <c r="J310" t="s">
        <v>1533</v>
      </c>
      <c r="K310" t="s">
        <v>1425</v>
      </c>
      <c r="L310" t="s">
        <v>1477</v>
      </c>
      <c r="M310" t="s">
        <v>3734</v>
      </c>
      <c r="N310" t="s">
        <v>1534</v>
      </c>
      <c r="O310" t="s">
        <v>1430</v>
      </c>
      <c r="P310" t="s">
        <v>1478</v>
      </c>
      <c r="Q310" t="s">
        <v>1419</v>
      </c>
      <c r="R310" t="s">
        <v>1419</v>
      </c>
      <c r="S310" t="s">
        <v>1479</v>
      </c>
      <c r="T310" t="s">
        <v>3884</v>
      </c>
      <c r="U310">
        <f>VLOOKUP(B310,自助退!C:F,4,FALSE)</f>
        <v>96</v>
      </c>
      <c r="V310" t="str">
        <f t="shared" si="4"/>
        <v/>
      </c>
    </row>
    <row r="311" spans="1:22" hidden="1">
      <c r="A311" t="s">
        <v>3734</v>
      </c>
      <c r="B311" t="s">
        <v>2276</v>
      </c>
      <c r="C311" t="s">
        <v>3160</v>
      </c>
      <c r="D311" s="38">
        <v>129</v>
      </c>
      <c r="E311" t="s">
        <v>3916</v>
      </c>
      <c r="F311" t="s">
        <v>3917</v>
      </c>
      <c r="G311" t="s">
        <v>2278</v>
      </c>
      <c r="H311" t="s">
        <v>1423</v>
      </c>
      <c r="I311" t="s">
        <v>1501</v>
      </c>
      <c r="J311" t="s">
        <v>1502</v>
      </c>
      <c r="K311" t="s">
        <v>1425</v>
      </c>
      <c r="L311" t="s">
        <v>1426</v>
      </c>
      <c r="M311" t="s">
        <v>3734</v>
      </c>
      <c r="N311" t="s">
        <v>1419</v>
      </c>
      <c r="O311" t="s">
        <v>1430</v>
      </c>
      <c r="P311" t="s">
        <v>1431</v>
      </c>
      <c r="Q311" t="s">
        <v>1419</v>
      </c>
      <c r="R311" t="s">
        <v>1419</v>
      </c>
      <c r="S311" t="s">
        <v>1432</v>
      </c>
      <c r="T311" t="s">
        <v>123</v>
      </c>
      <c r="U311">
        <f>VLOOKUP(B311,自助退!C:F,4,FALSE)</f>
        <v>129</v>
      </c>
      <c r="V311" t="str">
        <f t="shared" si="4"/>
        <v/>
      </c>
    </row>
    <row r="312" spans="1:22" hidden="1">
      <c r="A312" t="s">
        <v>3734</v>
      </c>
      <c r="B312" t="s">
        <v>2279</v>
      </c>
      <c r="C312" t="s">
        <v>3162</v>
      </c>
      <c r="D312" s="38">
        <v>800</v>
      </c>
      <c r="E312" t="s">
        <v>3918</v>
      </c>
      <c r="F312" t="s">
        <v>3919</v>
      </c>
      <c r="G312" t="s">
        <v>3920</v>
      </c>
      <c r="H312" t="s">
        <v>1423</v>
      </c>
      <c r="I312" t="s">
        <v>1459</v>
      </c>
      <c r="J312" t="s">
        <v>1460</v>
      </c>
      <c r="K312" t="s">
        <v>1425</v>
      </c>
      <c r="L312" t="s">
        <v>1477</v>
      </c>
      <c r="M312" t="s">
        <v>3734</v>
      </c>
      <c r="N312" t="s">
        <v>1419</v>
      </c>
      <c r="O312" t="s">
        <v>1430</v>
      </c>
      <c r="P312" t="s">
        <v>1478</v>
      </c>
      <c r="Q312" t="s">
        <v>1419</v>
      </c>
      <c r="R312" t="s">
        <v>1419</v>
      </c>
      <c r="S312" t="s">
        <v>1479</v>
      </c>
      <c r="T312" t="s">
        <v>3921</v>
      </c>
      <c r="U312">
        <f>VLOOKUP(B312,自助退!C:F,4,FALSE)</f>
        <v>800</v>
      </c>
      <c r="V312" t="str">
        <f t="shared" si="4"/>
        <v/>
      </c>
    </row>
    <row r="313" spans="1:22" hidden="1">
      <c r="A313" t="s">
        <v>3734</v>
      </c>
      <c r="B313" t="s">
        <v>2282</v>
      </c>
      <c r="C313" t="s">
        <v>3164</v>
      </c>
      <c r="D313" s="38">
        <v>1138</v>
      </c>
      <c r="E313" t="s">
        <v>3922</v>
      </c>
      <c r="F313" t="s">
        <v>3923</v>
      </c>
      <c r="G313" t="s">
        <v>2284</v>
      </c>
      <c r="H313" t="s">
        <v>1423</v>
      </c>
      <c r="I313" t="s">
        <v>1467</v>
      </c>
      <c r="J313" t="s">
        <v>1468</v>
      </c>
      <c r="K313" t="s">
        <v>1425</v>
      </c>
      <c r="L313" t="s">
        <v>1426</v>
      </c>
      <c r="M313" t="s">
        <v>3734</v>
      </c>
      <c r="N313" t="s">
        <v>1419</v>
      </c>
      <c r="O313" t="s">
        <v>1430</v>
      </c>
      <c r="P313" t="s">
        <v>1431</v>
      </c>
      <c r="Q313" t="s">
        <v>1419</v>
      </c>
      <c r="R313" t="s">
        <v>1419</v>
      </c>
      <c r="S313" t="s">
        <v>1432</v>
      </c>
      <c r="T313" t="s">
        <v>123</v>
      </c>
      <c r="U313">
        <f>VLOOKUP(B313,自助退!C:F,4,FALSE)</f>
        <v>1138</v>
      </c>
      <c r="V313" t="str">
        <f t="shared" si="4"/>
        <v/>
      </c>
    </row>
    <row r="314" spans="1:22" hidden="1">
      <c r="A314" t="s">
        <v>3734</v>
      </c>
      <c r="B314" t="s">
        <v>2285</v>
      </c>
      <c r="C314" t="s">
        <v>3166</v>
      </c>
      <c r="D314" s="38">
        <v>1496</v>
      </c>
      <c r="E314" t="s">
        <v>3924</v>
      </c>
      <c r="F314" t="s">
        <v>3925</v>
      </c>
      <c r="G314" t="s">
        <v>2287</v>
      </c>
      <c r="H314" t="s">
        <v>1423</v>
      </c>
      <c r="I314" t="s">
        <v>1455</v>
      </c>
      <c r="J314" t="s">
        <v>1456</v>
      </c>
      <c r="K314" t="s">
        <v>1425</v>
      </c>
      <c r="L314" t="s">
        <v>1426</v>
      </c>
      <c r="M314" t="s">
        <v>3734</v>
      </c>
      <c r="N314" t="s">
        <v>1419</v>
      </c>
      <c r="O314" t="s">
        <v>1430</v>
      </c>
      <c r="P314" t="s">
        <v>1431</v>
      </c>
      <c r="Q314" t="s">
        <v>1419</v>
      </c>
      <c r="R314" t="s">
        <v>1419</v>
      </c>
      <c r="S314" t="s">
        <v>1432</v>
      </c>
      <c r="T314" t="s">
        <v>123</v>
      </c>
      <c r="U314">
        <f>VLOOKUP(B314,自助退!C:F,4,FALSE)</f>
        <v>1496</v>
      </c>
      <c r="V314" t="str">
        <f t="shared" si="4"/>
        <v/>
      </c>
    </row>
    <row r="315" spans="1:22" hidden="1">
      <c r="A315" t="s">
        <v>3734</v>
      </c>
      <c r="B315" t="s">
        <v>2288</v>
      </c>
      <c r="C315" t="s">
        <v>3168</v>
      </c>
      <c r="D315" s="38">
        <v>680</v>
      </c>
      <c r="E315" t="s">
        <v>3926</v>
      </c>
      <c r="F315" t="s">
        <v>3927</v>
      </c>
      <c r="G315" t="s">
        <v>2290</v>
      </c>
      <c r="H315" t="s">
        <v>1423</v>
      </c>
      <c r="I315" t="s">
        <v>1455</v>
      </c>
      <c r="J315" t="s">
        <v>1456</v>
      </c>
      <c r="K315" t="s">
        <v>1425</v>
      </c>
      <c r="L315" t="s">
        <v>1426</v>
      </c>
      <c r="M315" t="s">
        <v>3734</v>
      </c>
      <c r="N315" t="s">
        <v>1419</v>
      </c>
      <c r="O315" t="s">
        <v>1430</v>
      </c>
      <c r="P315" t="s">
        <v>1431</v>
      </c>
      <c r="Q315" t="s">
        <v>1419</v>
      </c>
      <c r="R315" t="s">
        <v>1419</v>
      </c>
      <c r="S315" t="s">
        <v>1432</v>
      </c>
      <c r="T315" t="s">
        <v>123</v>
      </c>
      <c r="U315">
        <f>VLOOKUP(B315,自助退!C:F,4,FALSE)</f>
        <v>680</v>
      </c>
      <c r="V315" t="str">
        <f t="shared" si="4"/>
        <v/>
      </c>
    </row>
    <row r="316" spans="1:22" hidden="1">
      <c r="A316" t="s">
        <v>3734</v>
      </c>
      <c r="B316" t="s">
        <v>2291</v>
      </c>
      <c r="C316" t="s">
        <v>3170</v>
      </c>
      <c r="D316" s="38">
        <v>4000</v>
      </c>
      <c r="E316" t="s">
        <v>3928</v>
      </c>
      <c r="F316" t="s">
        <v>3929</v>
      </c>
      <c r="G316" t="s">
        <v>2290</v>
      </c>
      <c r="H316" t="s">
        <v>1423</v>
      </c>
      <c r="I316" t="s">
        <v>1455</v>
      </c>
      <c r="J316" t="s">
        <v>1456</v>
      </c>
      <c r="K316" t="s">
        <v>1425</v>
      </c>
      <c r="L316" t="s">
        <v>1426</v>
      </c>
      <c r="M316" t="s">
        <v>3734</v>
      </c>
      <c r="N316" t="s">
        <v>1419</v>
      </c>
      <c r="O316" t="s">
        <v>1430</v>
      </c>
      <c r="P316" t="s">
        <v>1431</v>
      </c>
      <c r="Q316" t="s">
        <v>1419</v>
      </c>
      <c r="R316" t="s">
        <v>1419</v>
      </c>
      <c r="S316" t="s">
        <v>1432</v>
      </c>
      <c r="T316" t="s">
        <v>123</v>
      </c>
      <c r="U316">
        <f>VLOOKUP(B316,自助退!C:F,4,FALSE)</f>
        <v>4000</v>
      </c>
      <c r="V316" t="str">
        <f t="shared" si="4"/>
        <v/>
      </c>
    </row>
    <row r="317" spans="1:22" hidden="1">
      <c r="A317" t="s">
        <v>3734</v>
      </c>
      <c r="B317" t="s">
        <v>2292</v>
      </c>
      <c r="C317" t="s">
        <v>3172</v>
      </c>
      <c r="D317" s="38">
        <v>1039</v>
      </c>
      <c r="E317" t="s">
        <v>3930</v>
      </c>
      <c r="F317" t="s">
        <v>3931</v>
      </c>
      <c r="G317" t="s">
        <v>2294</v>
      </c>
      <c r="H317" t="s">
        <v>1423</v>
      </c>
      <c r="I317" t="s">
        <v>1459</v>
      </c>
      <c r="J317" t="s">
        <v>1460</v>
      </c>
      <c r="K317" t="s">
        <v>1425</v>
      </c>
      <c r="L317" t="s">
        <v>1426</v>
      </c>
      <c r="M317" t="s">
        <v>3734</v>
      </c>
      <c r="N317" t="s">
        <v>1419</v>
      </c>
      <c r="O317" t="s">
        <v>1430</v>
      </c>
      <c r="P317" t="s">
        <v>1431</v>
      </c>
      <c r="Q317" t="s">
        <v>1419</v>
      </c>
      <c r="R317" t="s">
        <v>1419</v>
      </c>
      <c r="S317" t="s">
        <v>1432</v>
      </c>
      <c r="T317" t="s">
        <v>123</v>
      </c>
      <c r="U317">
        <f>VLOOKUP(B317,自助退!C:F,4,FALSE)</f>
        <v>1039</v>
      </c>
      <c r="V317" t="str">
        <f t="shared" si="4"/>
        <v/>
      </c>
    </row>
    <row r="318" spans="1:22" hidden="1">
      <c r="A318" t="s">
        <v>3734</v>
      </c>
      <c r="B318" t="s">
        <v>2295</v>
      </c>
      <c r="C318" t="s">
        <v>3174</v>
      </c>
      <c r="D318" s="38">
        <v>797</v>
      </c>
      <c r="E318" t="s">
        <v>3932</v>
      </c>
      <c r="F318" t="s">
        <v>3933</v>
      </c>
      <c r="G318" t="s">
        <v>2297</v>
      </c>
      <c r="H318" t="s">
        <v>1423</v>
      </c>
      <c r="I318" t="s">
        <v>1459</v>
      </c>
      <c r="J318" t="s">
        <v>1460</v>
      </c>
      <c r="K318" t="s">
        <v>1425</v>
      </c>
      <c r="L318" t="s">
        <v>1426</v>
      </c>
      <c r="M318" t="s">
        <v>3734</v>
      </c>
      <c r="N318" t="s">
        <v>1419</v>
      </c>
      <c r="O318" t="s">
        <v>1430</v>
      </c>
      <c r="P318" t="s">
        <v>1431</v>
      </c>
      <c r="Q318" t="s">
        <v>1419</v>
      </c>
      <c r="R318" t="s">
        <v>1419</v>
      </c>
      <c r="S318" t="s">
        <v>1432</v>
      </c>
      <c r="T318" t="s">
        <v>123</v>
      </c>
      <c r="U318">
        <f>VLOOKUP(B318,自助退!C:F,4,FALSE)</f>
        <v>797</v>
      </c>
      <c r="V318" t="str">
        <f t="shared" si="4"/>
        <v/>
      </c>
    </row>
    <row r="319" spans="1:22" hidden="1">
      <c r="A319" t="s">
        <v>3734</v>
      </c>
      <c r="B319" t="s">
        <v>2298</v>
      </c>
      <c r="C319" t="s">
        <v>3176</v>
      </c>
      <c r="D319" s="38">
        <v>24</v>
      </c>
      <c r="E319" t="s">
        <v>3934</v>
      </c>
      <c r="F319" t="s">
        <v>3935</v>
      </c>
      <c r="G319" t="s">
        <v>3936</v>
      </c>
      <c r="H319" t="s">
        <v>1423</v>
      </c>
      <c r="I319" t="s">
        <v>1467</v>
      </c>
      <c r="J319" t="s">
        <v>1468</v>
      </c>
      <c r="K319" t="s">
        <v>1425</v>
      </c>
      <c r="L319" t="s">
        <v>1426</v>
      </c>
      <c r="M319" t="s">
        <v>3734</v>
      </c>
      <c r="N319" t="s">
        <v>1419</v>
      </c>
      <c r="O319" t="s">
        <v>1430</v>
      </c>
      <c r="P319" t="s">
        <v>1431</v>
      </c>
      <c r="Q319" t="s">
        <v>1419</v>
      </c>
      <c r="R319" t="s">
        <v>1419</v>
      </c>
      <c r="S319" t="s">
        <v>1432</v>
      </c>
      <c r="T319" t="s">
        <v>123</v>
      </c>
      <c r="U319">
        <f>VLOOKUP(B319,自助退!C:F,4,FALSE)</f>
        <v>24</v>
      </c>
      <c r="V319" t="str">
        <f t="shared" si="4"/>
        <v/>
      </c>
    </row>
    <row r="320" spans="1:22" hidden="1">
      <c r="A320" t="s">
        <v>3734</v>
      </c>
      <c r="B320" t="s">
        <v>2301</v>
      </c>
      <c r="C320" t="s">
        <v>3178</v>
      </c>
      <c r="D320" s="38">
        <v>600</v>
      </c>
      <c r="E320" t="s">
        <v>3937</v>
      </c>
      <c r="F320" t="s">
        <v>3938</v>
      </c>
      <c r="G320" t="s">
        <v>2303</v>
      </c>
      <c r="H320" t="s">
        <v>3737</v>
      </c>
      <c r="I320" t="s">
        <v>3738</v>
      </c>
      <c r="J320" t="s">
        <v>1533</v>
      </c>
      <c r="K320" t="s">
        <v>1425</v>
      </c>
      <c r="L320" t="s">
        <v>1426</v>
      </c>
      <c r="M320" t="s">
        <v>3734</v>
      </c>
      <c r="N320" t="s">
        <v>1534</v>
      </c>
      <c r="O320" t="s">
        <v>1430</v>
      </c>
      <c r="P320" t="s">
        <v>1431</v>
      </c>
      <c r="Q320" t="s">
        <v>1419</v>
      </c>
      <c r="R320" t="s">
        <v>1419</v>
      </c>
      <c r="S320" t="s">
        <v>1432</v>
      </c>
      <c r="T320" t="s">
        <v>123</v>
      </c>
      <c r="U320">
        <f>VLOOKUP(B320,自助退!C:F,4,FALSE)</f>
        <v>600</v>
      </c>
      <c r="V320" t="str">
        <f t="shared" si="4"/>
        <v/>
      </c>
    </row>
    <row r="321" spans="1:22" hidden="1">
      <c r="A321" t="s">
        <v>3734</v>
      </c>
      <c r="B321" t="s">
        <v>2304</v>
      </c>
      <c r="C321" t="s">
        <v>3180</v>
      </c>
      <c r="D321" s="38">
        <v>212</v>
      </c>
      <c r="E321" t="s">
        <v>3939</v>
      </c>
      <c r="F321" t="s">
        <v>3940</v>
      </c>
      <c r="G321" t="s">
        <v>2306</v>
      </c>
      <c r="H321" t="s">
        <v>1423</v>
      </c>
      <c r="I321" t="s">
        <v>1459</v>
      </c>
      <c r="J321" t="s">
        <v>1460</v>
      </c>
      <c r="K321" t="s">
        <v>1425</v>
      </c>
      <c r="L321" t="s">
        <v>1477</v>
      </c>
      <c r="M321" t="s">
        <v>3734</v>
      </c>
      <c r="N321" t="s">
        <v>1419</v>
      </c>
      <c r="O321" t="s">
        <v>1430</v>
      </c>
      <c r="P321" t="s">
        <v>1478</v>
      </c>
      <c r="Q321" t="s">
        <v>1419</v>
      </c>
      <c r="R321" t="s">
        <v>1419</v>
      </c>
      <c r="S321" t="s">
        <v>1479</v>
      </c>
      <c r="T321" t="s">
        <v>3719</v>
      </c>
      <c r="U321">
        <f>VLOOKUP(B321,自助退!C:F,4,FALSE)</f>
        <v>212</v>
      </c>
      <c r="V321" t="str">
        <f t="shared" si="4"/>
        <v/>
      </c>
    </row>
    <row r="322" spans="1:22" hidden="1">
      <c r="A322" t="s">
        <v>3943</v>
      </c>
      <c r="B322" t="s">
        <v>2307</v>
      </c>
      <c r="C322" t="s">
        <v>3182</v>
      </c>
      <c r="D322" s="38">
        <v>480</v>
      </c>
      <c r="E322" t="s">
        <v>3941</v>
      </c>
      <c r="F322" t="s">
        <v>3942</v>
      </c>
      <c r="G322" t="s">
        <v>2309</v>
      </c>
      <c r="H322" t="s">
        <v>3737</v>
      </c>
      <c r="I322" t="s">
        <v>3738</v>
      </c>
      <c r="J322" t="s">
        <v>1533</v>
      </c>
      <c r="K322" t="s">
        <v>1425</v>
      </c>
      <c r="L322" t="s">
        <v>1426</v>
      </c>
      <c r="M322" t="s">
        <v>3943</v>
      </c>
      <c r="N322" t="s">
        <v>1534</v>
      </c>
      <c r="O322" t="s">
        <v>1430</v>
      </c>
      <c r="P322" t="s">
        <v>1431</v>
      </c>
      <c r="Q322" t="s">
        <v>1419</v>
      </c>
      <c r="R322" t="s">
        <v>1419</v>
      </c>
      <c r="S322" t="s">
        <v>1432</v>
      </c>
      <c r="T322" t="s">
        <v>123</v>
      </c>
      <c r="U322">
        <f>VLOOKUP(B322,自助退!C:F,4,FALSE)</f>
        <v>480</v>
      </c>
      <c r="V322" t="str">
        <f t="shared" si="4"/>
        <v/>
      </c>
    </row>
    <row r="323" spans="1:22" hidden="1">
      <c r="A323" t="s">
        <v>3943</v>
      </c>
      <c r="B323" t="s">
        <v>2310</v>
      </c>
      <c r="C323" t="s">
        <v>3184</v>
      </c>
      <c r="D323" s="38">
        <v>169</v>
      </c>
      <c r="E323" t="s">
        <v>3944</v>
      </c>
      <c r="F323" t="s">
        <v>3945</v>
      </c>
      <c r="G323" t="s">
        <v>3946</v>
      </c>
      <c r="H323" t="s">
        <v>1423</v>
      </c>
      <c r="I323" t="s">
        <v>1467</v>
      </c>
      <c r="J323" t="s">
        <v>1468</v>
      </c>
      <c r="K323" t="s">
        <v>1425</v>
      </c>
      <c r="L323" t="s">
        <v>1426</v>
      </c>
      <c r="M323" t="s">
        <v>3943</v>
      </c>
      <c r="N323" t="s">
        <v>1419</v>
      </c>
      <c r="O323" t="s">
        <v>1430</v>
      </c>
      <c r="P323" t="s">
        <v>1431</v>
      </c>
      <c r="Q323" t="s">
        <v>1419</v>
      </c>
      <c r="R323" t="s">
        <v>1419</v>
      </c>
      <c r="S323" t="s">
        <v>1432</v>
      </c>
      <c r="T323" t="s">
        <v>123</v>
      </c>
      <c r="U323">
        <f>VLOOKUP(B323,自助退!C:F,4,FALSE)</f>
        <v>169</v>
      </c>
      <c r="V323" t="str">
        <f t="shared" ref="V323:V386" si="5">IF(U323=D323,"",1)</f>
        <v/>
      </c>
    </row>
    <row r="324" spans="1:22" hidden="1">
      <c r="A324" t="s">
        <v>3943</v>
      </c>
      <c r="B324" t="s">
        <v>2313</v>
      </c>
      <c r="C324" t="s">
        <v>3186</v>
      </c>
      <c r="D324" s="38">
        <v>1000</v>
      </c>
      <c r="E324" t="s">
        <v>3947</v>
      </c>
      <c r="F324" t="s">
        <v>3948</v>
      </c>
      <c r="G324" t="s">
        <v>2133</v>
      </c>
      <c r="H324" t="s">
        <v>3737</v>
      </c>
      <c r="I324" t="s">
        <v>3738</v>
      </c>
      <c r="J324" t="s">
        <v>1533</v>
      </c>
      <c r="K324" t="s">
        <v>1425</v>
      </c>
      <c r="L324" t="s">
        <v>1426</v>
      </c>
      <c r="M324" t="s">
        <v>3943</v>
      </c>
      <c r="N324" t="s">
        <v>1534</v>
      </c>
      <c r="O324" t="s">
        <v>1430</v>
      </c>
      <c r="P324" t="s">
        <v>1431</v>
      </c>
      <c r="Q324" t="s">
        <v>1419</v>
      </c>
      <c r="R324" t="s">
        <v>1419</v>
      </c>
      <c r="S324" t="s">
        <v>1432</v>
      </c>
      <c r="T324" t="s">
        <v>123</v>
      </c>
      <c r="U324">
        <f>VLOOKUP(B324,自助退!C:F,4,FALSE)</f>
        <v>1000</v>
      </c>
      <c r="V324" t="str">
        <f t="shared" si="5"/>
        <v/>
      </c>
    </row>
    <row r="325" spans="1:22" hidden="1">
      <c r="A325" t="s">
        <v>3943</v>
      </c>
      <c r="B325" t="s">
        <v>2316</v>
      </c>
      <c r="C325" t="s">
        <v>3188</v>
      </c>
      <c r="D325" s="38">
        <v>1000</v>
      </c>
      <c r="E325" t="s">
        <v>3949</v>
      </c>
      <c r="F325" t="s">
        <v>3950</v>
      </c>
      <c r="G325" t="s">
        <v>2318</v>
      </c>
      <c r="H325" t="s">
        <v>3737</v>
      </c>
      <c r="I325" t="s">
        <v>3738</v>
      </c>
      <c r="J325" t="s">
        <v>1533</v>
      </c>
      <c r="K325" t="s">
        <v>1425</v>
      </c>
      <c r="L325" t="s">
        <v>1426</v>
      </c>
      <c r="M325" t="s">
        <v>3943</v>
      </c>
      <c r="N325" t="s">
        <v>1534</v>
      </c>
      <c r="O325" t="s">
        <v>1430</v>
      </c>
      <c r="P325" t="s">
        <v>1431</v>
      </c>
      <c r="Q325" t="s">
        <v>1419</v>
      </c>
      <c r="R325" t="s">
        <v>1419</v>
      </c>
      <c r="S325" t="s">
        <v>1432</v>
      </c>
      <c r="T325" t="s">
        <v>123</v>
      </c>
      <c r="U325">
        <f>VLOOKUP(B325,自助退!C:F,4,FALSE)</f>
        <v>1000</v>
      </c>
      <c r="V325" t="str">
        <f t="shared" si="5"/>
        <v/>
      </c>
    </row>
    <row r="326" spans="1:22" hidden="1">
      <c r="A326" t="s">
        <v>3943</v>
      </c>
      <c r="B326" t="s">
        <v>2319</v>
      </c>
      <c r="C326" t="s">
        <v>3190</v>
      </c>
      <c r="D326" s="38">
        <v>734</v>
      </c>
      <c r="E326" t="s">
        <v>3951</v>
      </c>
      <c r="F326" t="s">
        <v>3952</v>
      </c>
      <c r="G326" t="s">
        <v>2321</v>
      </c>
      <c r="H326" t="s">
        <v>1438</v>
      </c>
      <c r="I326" t="s">
        <v>10</v>
      </c>
      <c r="J326" t="s">
        <v>1440</v>
      </c>
      <c r="K326" t="s">
        <v>1425</v>
      </c>
      <c r="L326" t="s">
        <v>1477</v>
      </c>
      <c r="M326" t="s">
        <v>3943</v>
      </c>
      <c r="N326" t="s">
        <v>1419</v>
      </c>
      <c r="O326" t="s">
        <v>1430</v>
      </c>
      <c r="P326" t="s">
        <v>1478</v>
      </c>
      <c r="Q326" t="s">
        <v>1419</v>
      </c>
      <c r="R326" t="s">
        <v>1419</v>
      </c>
      <c r="S326" t="s">
        <v>1479</v>
      </c>
      <c r="T326" t="s">
        <v>3719</v>
      </c>
      <c r="U326">
        <f>VLOOKUP(B326,自助退!C:F,4,FALSE)</f>
        <v>734</v>
      </c>
      <c r="V326" t="str">
        <f t="shared" si="5"/>
        <v/>
      </c>
    </row>
    <row r="327" spans="1:22" hidden="1">
      <c r="A327" t="s">
        <v>3943</v>
      </c>
      <c r="B327" t="s">
        <v>2323</v>
      </c>
      <c r="C327" t="s">
        <v>3192</v>
      </c>
      <c r="D327" s="38">
        <v>92</v>
      </c>
      <c r="E327" t="s">
        <v>3953</v>
      </c>
      <c r="F327" t="s">
        <v>3954</v>
      </c>
      <c r="G327" t="s">
        <v>3955</v>
      </c>
      <c r="H327" t="s">
        <v>1423</v>
      </c>
      <c r="I327" t="s">
        <v>1455</v>
      </c>
      <c r="J327" t="s">
        <v>1456</v>
      </c>
      <c r="K327" t="s">
        <v>1425</v>
      </c>
      <c r="L327" t="s">
        <v>1426</v>
      </c>
      <c r="M327" t="s">
        <v>3943</v>
      </c>
      <c r="N327" t="s">
        <v>1419</v>
      </c>
      <c r="O327" t="s">
        <v>1430</v>
      </c>
      <c r="P327" t="s">
        <v>1431</v>
      </c>
      <c r="Q327" t="s">
        <v>1419</v>
      </c>
      <c r="R327" t="s">
        <v>1419</v>
      </c>
      <c r="S327" t="s">
        <v>1432</v>
      </c>
      <c r="T327" t="s">
        <v>123</v>
      </c>
      <c r="U327">
        <f>VLOOKUP(B327,自助退!C:F,4,FALSE)</f>
        <v>92</v>
      </c>
      <c r="V327" t="str">
        <f t="shared" si="5"/>
        <v/>
      </c>
    </row>
    <row r="328" spans="1:22" hidden="1">
      <c r="A328" t="s">
        <v>3943</v>
      </c>
      <c r="B328" t="s">
        <v>2326</v>
      </c>
      <c r="C328" t="s">
        <v>3194</v>
      </c>
      <c r="D328" s="38">
        <v>300</v>
      </c>
      <c r="E328" t="s">
        <v>3956</v>
      </c>
      <c r="F328" t="s">
        <v>3736</v>
      </c>
      <c r="G328" t="s">
        <v>3739</v>
      </c>
      <c r="H328" t="s">
        <v>3737</v>
      </c>
      <c r="I328" t="s">
        <v>3738</v>
      </c>
      <c r="J328" t="s">
        <v>1533</v>
      </c>
      <c r="K328" t="s">
        <v>1425</v>
      </c>
      <c r="L328" t="s">
        <v>1426</v>
      </c>
      <c r="M328" t="s">
        <v>3943</v>
      </c>
      <c r="N328" t="s">
        <v>1534</v>
      </c>
      <c r="O328" t="s">
        <v>1430</v>
      </c>
      <c r="P328" t="s">
        <v>1431</v>
      </c>
      <c r="Q328" t="s">
        <v>1419</v>
      </c>
      <c r="R328" t="s">
        <v>1419</v>
      </c>
      <c r="S328" t="s">
        <v>1432</v>
      </c>
      <c r="T328" t="s">
        <v>123</v>
      </c>
      <c r="U328">
        <f>VLOOKUP(B328,自助退!C:F,4,FALSE)</f>
        <v>300</v>
      </c>
      <c r="V328" t="str">
        <f t="shared" si="5"/>
        <v/>
      </c>
    </row>
    <row r="329" spans="1:22" hidden="1">
      <c r="A329" t="s">
        <v>3943</v>
      </c>
      <c r="B329" t="s">
        <v>2328</v>
      </c>
      <c r="C329" t="s">
        <v>3196</v>
      </c>
      <c r="D329" s="38">
        <v>332</v>
      </c>
      <c r="E329" t="s">
        <v>3957</v>
      </c>
      <c r="F329" t="s">
        <v>3958</v>
      </c>
      <c r="G329" t="s">
        <v>2330</v>
      </c>
      <c r="H329" t="s">
        <v>1772</v>
      </c>
      <c r="I329" t="s">
        <v>1773</v>
      </c>
      <c r="J329" t="s">
        <v>1774</v>
      </c>
      <c r="K329" t="s">
        <v>1425</v>
      </c>
      <c r="L329" t="s">
        <v>1477</v>
      </c>
      <c r="M329" t="s">
        <v>3943</v>
      </c>
      <c r="N329" t="s">
        <v>1419</v>
      </c>
      <c r="O329" t="s">
        <v>1430</v>
      </c>
      <c r="P329" t="s">
        <v>1478</v>
      </c>
      <c r="Q329" t="s">
        <v>1419</v>
      </c>
      <c r="R329" t="s">
        <v>1419</v>
      </c>
      <c r="S329" t="s">
        <v>1479</v>
      </c>
      <c r="T329" t="s">
        <v>3959</v>
      </c>
      <c r="U329">
        <f>VLOOKUP(B329,自助退!C:F,4,FALSE)</f>
        <v>332</v>
      </c>
      <c r="V329" t="str">
        <f t="shared" si="5"/>
        <v/>
      </c>
    </row>
    <row r="330" spans="1:22" hidden="1">
      <c r="A330" t="s">
        <v>3943</v>
      </c>
      <c r="B330" t="s">
        <v>2331</v>
      </c>
      <c r="C330" t="s">
        <v>3198</v>
      </c>
      <c r="D330" s="38">
        <v>400</v>
      </c>
      <c r="E330" t="s">
        <v>3960</v>
      </c>
      <c r="F330" t="s">
        <v>3961</v>
      </c>
      <c r="G330" t="s">
        <v>2333</v>
      </c>
      <c r="H330" t="s">
        <v>1438</v>
      </c>
      <c r="I330" t="s">
        <v>10</v>
      </c>
      <c r="J330" t="s">
        <v>1440</v>
      </c>
      <c r="K330" t="s">
        <v>1425</v>
      </c>
      <c r="L330" t="s">
        <v>1426</v>
      </c>
      <c r="M330" t="s">
        <v>3943</v>
      </c>
      <c r="N330" t="s">
        <v>1419</v>
      </c>
      <c r="O330" t="s">
        <v>1430</v>
      </c>
      <c r="P330" t="s">
        <v>1431</v>
      </c>
      <c r="Q330" t="s">
        <v>1419</v>
      </c>
      <c r="R330" t="s">
        <v>1419</v>
      </c>
      <c r="S330" t="s">
        <v>1432</v>
      </c>
      <c r="T330" t="s">
        <v>123</v>
      </c>
      <c r="U330">
        <f>VLOOKUP(B330,自助退!C:F,4,FALSE)</f>
        <v>400</v>
      </c>
      <c r="V330" t="str">
        <f t="shared" si="5"/>
        <v/>
      </c>
    </row>
    <row r="331" spans="1:22" hidden="1">
      <c r="A331" t="s">
        <v>3943</v>
      </c>
      <c r="B331" t="s">
        <v>2334</v>
      </c>
      <c r="C331" t="s">
        <v>3200</v>
      </c>
      <c r="D331" s="38">
        <v>1000</v>
      </c>
      <c r="E331" t="s">
        <v>3962</v>
      </c>
      <c r="F331" t="s">
        <v>3963</v>
      </c>
      <c r="G331" t="s">
        <v>2336</v>
      </c>
      <c r="H331" t="s">
        <v>1423</v>
      </c>
      <c r="I331" t="s">
        <v>1459</v>
      </c>
      <c r="J331" t="s">
        <v>1460</v>
      </c>
      <c r="K331" t="s">
        <v>1425</v>
      </c>
      <c r="L331" t="s">
        <v>1426</v>
      </c>
      <c r="M331" t="s">
        <v>3943</v>
      </c>
      <c r="N331" t="s">
        <v>1419</v>
      </c>
      <c r="O331" t="s">
        <v>1430</v>
      </c>
      <c r="P331" t="s">
        <v>1431</v>
      </c>
      <c r="Q331" t="s">
        <v>1419</v>
      </c>
      <c r="R331" t="s">
        <v>1419</v>
      </c>
      <c r="S331" t="s">
        <v>1432</v>
      </c>
      <c r="T331" t="s">
        <v>123</v>
      </c>
      <c r="U331">
        <f>VLOOKUP(B331,自助退!C:F,4,FALSE)</f>
        <v>1000</v>
      </c>
      <c r="V331" t="str">
        <f t="shared" si="5"/>
        <v/>
      </c>
    </row>
    <row r="332" spans="1:22" hidden="1">
      <c r="A332" t="s">
        <v>3943</v>
      </c>
      <c r="B332" t="s">
        <v>2337</v>
      </c>
      <c r="C332" t="s">
        <v>3202</v>
      </c>
      <c r="D332" s="38">
        <v>678</v>
      </c>
      <c r="E332" t="s">
        <v>3964</v>
      </c>
      <c r="F332" t="s">
        <v>3963</v>
      </c>
      <c r="G332" t="s">
        <v>2336</v>
      </c>
      <c r="H332" t="s">
        <v>1423</v>
      </c>
      <c r="I332" t="s">
        <v>1459</v>
      </c>
      <c r="J332" t="s">
        <v>1460</v>
      </c>
      <c r="K332" t="s">
        <v>1425</v>
      </c>
      <c r="L332" t="s">
        <v>1426</v>
      </c>
      <c r="M332" t="s">
        <v>3943</v>
      </c>
      <c r="N332" t="s">
        <v>1419</v>
      </c>
      <c r="O332" t="s">
        <v>1430</v>
      </c>
      <c r="P332" t="s">
        <v>1431</v>
      </c>
      <c r="Q332" t="s">
        <v>1419</v>
      </c>
      <c r="R332" t="s">
        <v>1419</v>
      </c>
      <c r="S332" t="s">
        <v>1432</v>
      </c>
      <c r="T332" t="s">
        <v>123</v>
      </c>
      <c r="U332">
        <f>VLOOKUP(B332,自助退!C:F,4,FALSE)</f>
        <v>678</v>
      </c>
      <c r="V332" t="str">
        <f t="shared" si="5"/>
        <v/>
      </c>
    </row>
    <row r="333" spans="1:22" hidden="1">
      <c r="A333" t="s">
        <v>3943</v>
      </c>
      <c r="B333" t="s">
        <v>2340</v>
      </c>
      <c r="C333" t="s">
        <v>3204</v>
      </c>
      <c r="D333" s="38">
        <v>2500</v>
      </c>
      <c r="E333" t="s">
        <v>3965</v>
      </c>
      <c r="F333" t="s">
        <v>3966</v>
      </c>
      <c r="G333" t="s">
        <v>2024</v>
      </c>
      <c r="H333" t="s">
        <v>1423</v>
      </c>
      <c r="I333" t="s">
        <v>1467</v>
      </c>
      <c r="J333" t="s">
        <v>1468</v>
      </c>
      <c r="K333" t="s">
        <v>1425</v>
      </c>
      <c r="L333" t="s">
        <v>1426</v>
      </c>
      <c r="M333" t="s">
        <v>3943</v>
      </c>
      <c r="N333" t="s">
        <v>1419</v>
      </c>
      <c r="O333" t="s">
        <v>1430</v>
      </c>
      <c r="P333" t="s">
        <v>1431</v>
      </c>
      <c r="Q333" t="s">
        <v>1419</v>
      </c>
      <c r="R333" t="s">
        <v>1419</v>
      </c>
      <c r="S333" t="s">
        <v>1432</v>
      </c>
      <c r="T333" t="s">
        <v>123</v>
      </c>
      <c r="U333">
        <f>VLOOKUP(B333,自助退!C:F,4,FALSE)</f>
        <v>2500</v>
      </c>
      <c r="V333" t="str">
        <f t="shared" si="5"/>
        <v/>
      </c>
    </row>
    <row r="334" spans="1:22" hidden="1">
      <c r="A334" t="s">
        <v>3943</v>
      </c>
      <c r="B334" t="s">
        <v>2341</v>
      </c>
      <c r="C334" t="s">
        <v>3206</v>
      </c>
      <c r="D334" s="38">
        <v>100</v>
      </c>
      <c r="E334" t="s">
        <v>3967</v>
      </c>
      <c r="F334" t="s">
        <v>3968</v>
      </c>
      <c r="G334" t="s">
        <v>2343</v>
      </c>
      <c r="H334" t="s">
        <v>1423</v>
      </c>
      <c r="I334" t="s">
        <v>1501</v>
      </c>
      <c r="J334" t="s">
        <v>1502</v>
      </c>
      <c r="K334" t="s">
        <v>1425</v>
      </c>
      <c r="L334" t="s">
        <v>1426</v>
      </c>
      <c r="M334" t="s">
        <v>3943</v>
      </c>
      <c r="N334" t="s">
        <v>1419</v>
      </c>
      <c r="O334" t="s">
        <v>1430</v>
      </c>
      <c r="P334" t="s">
        <v>1431</v>
      </c>
      <c r="Q334" t="s">
        <v>1419</v>
      </c>
      <c r="R334" t="s">
        <v>1419</v>
      </c>
      <c r="S334" t="s">
        <v>1432</v>
      </c>
      <c r="T334" t="s">
        <v>123</v>
      </c>
      <c r="U334">
        <f>VLOOKUP(B334,自助退!C:F,4,FALSE)</f>
        <v>100</v>
      </c>
      <c r="V334" t="str">
        <f t="shared" si="5"/>
        <v/>
      </c>
    </row>
    <row r="335" spans="1:22" hidden="1">
      <c r="A335" t="s">
        <v>3943</v>
      </c>
      <c r="B335" t="s">
        <v>2344</v>
      </c>
      <c r="C335" t="s">
        <v>3208</v>
      </c>
      <c r="D335" s="38">
        <v>200</v>
      </c>
      <c r="E335" t="s">
        <v>3969</v>
      </c>
      <c r="F335" t="s">
        <v>3970</v>
      </c>
      <c r="G335" t="s">
        <v>3971</v>
      </c>
      <c r="H335" t="s">
        <v>1484</v>
      </c>
      <c r="I335" t="s">
        <v>1485</v>
      </c>
      <c r="J335" t="s">
        <v>1486</v>
      </c>
      <c r="K335" t="s">
        <v>1425</v>
      </c>
      <c r="L335" t="s">
        <v>1426</v>
      </c>
      <c r="M335" t="s">
        <v>3943</v>
      </c>
      <c r="N335" t="s">
        <v>1419</v>
      </c>
      <c r="O335" t="s">
        <v>1430</v>
      </c>
      <c r="P335" t="s">
        <v>1431</v>
      </c>
      <c r="Q335" t="s">
        <v>1419</v>
      </c>
      <c r="R335" t="s">
        <v>1419</v>
      </c>
      <c r="S335" t="s">
        <v>1432</v>
      </c>
      <c r="T335" t="s">
        <v>123</v>
      </c>
      <c r="U335">
        <f>VLOOKUP(B335,自助退!C:F,4,FALSE)</f>
        <v>200</v>
      </c>
      <c r="V335" t="str">
        <f t="shared" si="5"/>
        <v/>
      </c>
    </row>
    <row r="336" spans="1:22" hidden="1">
      <c r="A336" t="s">
        <v>3943</v>
      </c>
      <c r="B336" t="s">
        <v>2347</v>
      </c>
      <c r="C336" t="s">
        <v>3210</v>
      </c>
      <c r="D336" s="38">
        <v>244</v>
      </c>
      <c r="E336" t="s">
        <v>3972</v>
      </c>
      <c r="F336" t="s">
        <v>3970</v>
      </c>
      <c r="G336" t="s">
        <v>3971</v>
      </c>
      <c r="H336" t="s">
        <v>1484</v>
      </c>
      <c r="I336" t="s">
        <v>1485</v>
      </c>
      <c r="J336" t="s">
        <v>1486</v>
      </c>
      <c r="K336" t="s">
        <v>1425</v>
      </c>
      <c r="L336" t="s">
        <v>1426</v>
      </c>
      <c r="M336" t="s">
        <v>3943</v>
      </c>
      <c r="N336" t="s">
        <v>1419</v>
      </c>
      <c r="O336" t="s">
        <v>1430</v>
      </c>
      <c r="P336" t="s">
        <v>1431</v>
      </c>
      <c r="Q336" t="s">
        <v>1419</v>
      </c>
      <c r="R336" t="s">
        <v>1419</v>
      </c>
      <c r="S336" t="s">
        <v>1432</v>
      </c>
      <c r="T336" t="s">
        <v>123</v>
      </c>
      <c r="U336">
        <f>VLOOKUP(B336,自助退!C:F,4,FALSE)</f>
        <v>244</v>
      </c>
      <c r="V336" t="str">
        <f t="shared" si="5"/>
        <v/>
      </c>
    </row>
    <row r="337" spans="1:22" hidden="1">
      <c r="A337" t="s">
        <v>3943</v>
      </c>
      <c r="B337" t="s">
        <v>2348</v>
      </c>
      <c r="C337" t="s">
        <v>3212</v>
      </c>
      <c r="D337" s="38">
        <v>20</v>
      </c>
      <c r="E337" t="s">
        <v>3973</v>
      </c>
      <c r="F337" t="s">
        <v>3974</v>
      </c>
      <c r="G337" t="s">
        <v>2350</v>
      </c>
      <c r="H337" t="s">
        <v>1438</v>
      </c>
      <c r="I337" t="s">
        <v>10</v>
      </c>
      <c r="J337" t="s">
        <v>1440</v>
      </c>
      <c r="K337" t="s">
        <v>1425</v>
      </c>
      <c r="L337" t="s">
        <v>1426</v>
      </c>
      <c r="M337" t="s">
        <v>3943</v>
      </c>
      <c r="N337" t="s">
        <v>1419</v>
      </c>
      <c r="O337" t="s">
        <v>1430</v>
      </c>
      <c r="P337" t="s">
        <v>1431</v>
      </c>
      <c r="Q337" t="s">
        <v>1419</v>
      </c>
      <c r="R337" t="s">
        <v>1419</v>
      </c>
      <c r="S337" t="s">
        <v>1432</v>
      </c>
      <c r="T337" t="s">
        <v>123</v>
      </c>
      <c r="U337">
        <f>VLOOKUP(B337,自助退!C:F,4,FALSE)</f>
        <v>20</v>
      </c>
      <c r="V337" t="str">
        <f t="shared" si="5"/>
        <v/>
      </c>
    </row>
    <row r="338" spans="1:22" hidden="1">
      <c r="A338" t="s">
        <v>3943</v>
      </c>
      <c r="B338" t="s">
        <v>3978</v>
      </c>
      <c r="C338" t="s">
        <v>3214</v>
      </c>
      <c r="D338" s="38">
        <v>65</v>
      </c>
      <c r="E338" t="s">
        <v>3975</v>
      </c>
      <c r="F338" t="s">
        <v>3976</v>
      </c>
      <c r="G338" t="s">
        <v>3977</v>
      </c>
      <c r="H338" t="s">
        <v>3737</v>
      </c>
      <c r="I338" t="s">
        <v>3738</v>
      </c>
      <c r="J338" t="s">
        <v>1533</v>
      </c>
      <c r="K338" t="s">
        <v>1425</v>
      </c>
      <c r="L338" t="s">
        <v>1477</v>
      </c>
      <c r="M338" t="s">
        <v>3943</v>
      </c>
      <c r="N338" t="s">
        <v>1534</v>
      </c>
      <c r="O338" t="s">
        <v>1430</v>
      </c>
      <c r="P338" t="s">
        <v>1478</v>
      </c>
      <c r="Q338" t="s">
        <v>1419</v>
      </c>
      <c r="R338" t="s">
        <v>1419</v>
      </c>
      <c r="S338" t="s">
        <v>1479</v>
      </c>
      <c r="T338" t="s">
        <v>3884</v>
      </c>
      <c r="U338">
        <f>VLOOKUP(B338,自助退!C:F,4,FALSE)</f>
        <v>65</v>
      </c>
      <c r="V338" t="str">
        <f t="shared" si="5"/>
        <v/>
      </c>
    </row>
    <row r="339" spans="1:22" hidden="1">
      <c r="A339" t="s">
        <v>3943</v>
      </c>
      <c r="B339" t="s">
        <v>2353</v>
      </c>
      <c r="C339" t="s">
        <v>3216</v>
      </c>
      <c r="D339" s="38">
        <v>172</v>
      </c>
      <c r="E339" t="s">
        <v>3979</v>
      </c>
      <c r="F339" t="s">
        <v>3980</v>
      </c>
      <c r="G339" t="s">
        <v>2355</v>
      </c>
      <c r="H339" t="s">
        <v>1423</v>
      </c>
      <c r="I339" t="s">
        <v>1455</v>
      </c>
      <c r="J339" t="s">
        <v>1456</v>
      </c>
      <c r="K339" t="s">
        <v>1425</v>
      </c>
      <c r="L339" t="s">
        <v>1426</v>
      </c>
      <c r="M339" t="s">
        <v>3943</v>
      </c>
      <c r="N339" t="s">
        <v>1419</v>
      </c>
      <c r="O339" t="s">
        <v>1430</v>
      </c>
      <c r="P339" t="s">
        <v>1431</v>
      </c>
      <c r="Q339" t="s">
        <v>1419</v>
      </c>
      <c r="R339" t="s">
        <v>1419</v>
      </c>
      <c r="S339" t="s">
        <v>1432</v>
      </c>
      <c r="T339" t="s">
        <v>123</v>
      </c>
      <c r="U339">
        <f>VLOOKUP(B339,自助退!C:F,4,FALSE)</f>
        <v>172</v>
      </c>
      <c r="V339" t="str">
        <f t="shared" si="5"/>
        <v/>
      </c>
    </row>
    <row r="340" spans="1:22" hidden="1">
      <c r="A340" t="s">
        <v>3943</v>
      </c>
      <c r="B340" t="s">
        <v>2356</v>
      </c>
      <c r="C340" t="s">
        <v>3218</v>
      </c>
      <c r="D340" s="38">
        <v>380</v>
      </c>
      <c r="E340" t="s">
        <v>3981</v>
      </c>
      <c r="F340" t="s">
        <v>3982</v>
      </c>
      <c r="G340" t="s">
        <v>2358</v>
      </c>
      <c r="H340" t="s">
        <v>1765</v>
      </c>
      <c r="I340" t="s">
        <v>1766</v>
      </c>
      <c r="J340" t="s">
        <v>1767</v>
      </c>
      <c r="K340" t="s">
        <v>1425</v>
      </c>
      <c r="L340" t="s">
        <v>1426</v>
      </c>
      <c r="M340" t="s">
        <v>3943</v>
      </c>
      <c r="N340" t="s">
        <v>1419</v>
      </c>
      <c r="O340" t="s">
        <v>1430</v>
      </c>
      <c r="P340" t="s">
        <v>1431</v>
      </c>
      <c r="Q340" t="s">
        <v>1419</v>
      </c>
      <c r="R340" t="s">
        <v>1419</v>
      </c>
      <c r="S340" t="s">
        <v>1432</v>
      </c>
      <c r="T340" t="s">
        <v>123</v>
      </c>
      <c r="U340">
        <f>VLOOKUP(B340,自助退!C:F,4,FALSE)</f>
        <v>380</v>
      </c>
      <c r="V340" t="str">
        <f t="shared" si="5"/>
        <v/>
      </c>
    </row>
    <row r="341" spans="1:22" hidden="1">
      <c r="A341" t="s">
        <v>3943</v>
      </c>
      <c r="B341" t="s">
        <v>2359</v>
      </c>
      <c r="C341" t="s">
        <v>3220</v>
      </c>
      <c r="D341" s="38">
        <v>4214</v>
      </c>
      <c r="E341" t="s">
        <v>3983</v>
      </c>
      <c r="F341" t="s">
        <v>3984</v>
      </c>
      <c r="G341" t="s">
        <v>2361</v>
      </c>
      <c r="H341" t="s">
        <v>1423</v>
      </c>
      <c r="I341" t="s">
        <v>1459</v>
      </c>
      <c r="J341" t="s">
        <v>1460</v>
      </c>
      <c r="K341" t="s">
        <v>1425</v>
      </c>
      <c r="L341" t="s">
        <v>1426</v>
      </c>
      <c r="M341" t="s">
        <v>3943</v>
      </c>
      <c r="N341" t="s">
        <v>1419</v>
      </c>
      <c r="O341" t="s">
        <v>1430</v>
      </c>
      <c r="P341" t="s">
        <v>1431</v>
      </c>
      <c r="Q341" t="s">
        <v>1419</v>
      </c>
      <c r="R341" t="s">
        <v>1419</v>
      </c>
      <c r="S341" t="s">
        <v>1432</v>
      </c>
      <c r="T341" t="s">
        <v>123</v>
      </c>
      <c r="U341">
        <f>VLOOKUP(B341,自助退!C:F,4,FALSE)</f>
        <v>4214</v>
      </c>
      <c r="V341" t="str">
        <f t="shared" si="5"/>
        <v/>
      </c>
    </row>
    <row r="342" spans="1:22" hidden="1">
      <c r="A342" t="s">
        <v>3943</v>
      </c>
      <c r="B342" t="s">
        <v>2362</v>
      </c>
      <c r="C342" t="s">
        <v>3222</v>
      </c>
      <c r="D342" s="38">
        <v>15</v>
      </c>
      <c r="E342" t="s">
        <v>3985</v>
      </c>
      <c r="F342" t="s">
        <v>3986</v>
      </c>
      <c r="G342" t="s">
        <v>2012</v>
      </c>
      <c r="H342" t="s">
        <v>1423</v>
      </c>
      <c r="I342" t="s">
        <v>1471</v>
      </c>
      <c r="J342" t="s">
        <v>1472</v>
      </c>
      <c r="K342" t="s">
        <v>1425</v>
      </c>
      <c r="L342" t="s">
        <v>1477</v>
      </c>
      <c r="M342" t="s">
        <v>3943</v>
      </c>
      <c r="N342" t="s">
        <v>1419</v>
      </c>
      <c r="O342" t="s">
        <v>1430</v>
      </c>
      <c r="P342" t="s">
        <v>1478</v>
      </c>
      <c r="Q342" t="s">
        <v>1419</v>
      </c>
      <c r="R342" t="s">
        <v>1419</v>
      </c>
      <c r="S342" t="s">
        <v>1479</v>
      </c>
      <c r="T342" t="s">
        <v>3728</v>
      </c>
      <c r="U342">
        <f>VLOOKUP(B342,自助退!C:F,4,FALSE)</f>
        <v>15</v>
      </c>
      <c r="V342" t="str">
        <f t="shared" si="5"/>
        <v/>
      </c>
    </row>
    <row r="343" spans="1:22" hidden="1">
      <c r="A343" t="s">
        <v>3943</v>
      </c>
      <c r="B343" t="s">
        <v>2364</v>
      </c>
      <c r="C343" t="s">
        <v>3224</v>
      </c>
      <c r="D343" s="38">
        <v>680</v>
      </c>
      <c r="E343" t="s">
        <v>3987</v>
      </c>
      <c r="F343" t="s">
        <v>3988</v>
      </c>
      <c r="G343" t="s">
        <v>2369</v>
      </c>
      <c r="H343" t="s">
        <v>1423</v>
      </c>
      <c r="I343" t="s">
        <v>1467</v>
      </c>
      <c r="J343" t="s">
        <v>1468</v>
      </c>
      <c r="K343" t="s">
        <v>1425</v>
      </c>
      <c r="L343" t="s">
        <v>1426</v>
      </c>
      <c r="M343" t="s">
        <v>3943</v>
      </c>
      <c r="N343" t="s">
        <v>1419</v>
      </c>
      <c r="O343" t="s">
        <v>1430</v>
      </c>
      <c r="P343" t="s">
        <v>1431</v>
      </c>
      <c r="Q343" t="s">
        <v>1419</v>
      </c>
      <c r="R343" t="s">
        <v>1419</v>
      </c>
      <c r="S343" t="s">
        <v>1432</v>
      </c>
      <c r="T343" t="s">
        <v>123</v>
      </c>
      <c r="U343">
        <f>VLOOKUP(B343,自助退!C:F,4,FALSE)</f>
        <v>680</v>
      </c>
      <c r="V343" t="str">
        <f t="shared" si="5"/>
        <v/>
      </c>
    </row>
    <row r="344" spans="1:22" hidden="1">
      <c r="A344" t="s">
        <v>3943</v>
      </c>
      <c r="B344" t="s">
        <v>2367</v>
      </c>
      <c r="C344" t="s">
        <v>3226</v>
      </c>
      <c r="D344" s="38">
        <v>1900</v>
      </c>
      <c r="E344" t="s">
        <v>3989</v>
      </c>
      <c r="F344" t="s">
        <v>3988</v>
      </c>
      <c r="G344" t="s">
        <v>2369</v>
      </c>
      <c r="H344" t="s">
        <v>1423</v>
      </c>
      <c r="I344" t="s">
        <v>1467</v>
      </c>
      <c r="J344" t="s">
        <v>1468</v>
      </c>
      <c r="K344" t="s">
        <v>1425</v>
      </c>
      <c r="L344" t="s">
        <v>1426</v>
      </c>
      <c r="M344" t="s">
        <v>3943</v>
      </c>
      <c r="N344" t="s">
        <v>1419</v>
      </c>
      <c r="O344" t="s">
        <v>1430</v>
      </c>
      <c r="P344" t="s">
        <v>1431</v>
      </c>
      <c r="Q344" t="s">
        <v>1419</v>
      </c>
      <c r="R344" t="s">
        <v>1419</v>
      </c>
      <c r="S344" t="s">
        <v>1432</v>
      </c>
      <c r="T344" t="s">
        <v>123</v>
      </c>
      <c r="U344">
        <f>VLOOKUP(B344,自助退!C:F,4,FALSE)</f>
        <v>1900</v>
      </c>
      <c r="V344" t="str">
        <f t="shared" si="5"/>
        <v/>
      </c>
    </row>
    <row r="345" spans="1:22" hidden="1">
      <c r="A345" t="s">
        <v>3943</v>
      </c>
      <c r="B345" t="s">
        <v>2371</v>
      </c>
      <c r="C345" t="s">
        <v>3228</v>
      </c>
      <c r="D345" s="38">
        <v>247</v>
      </c>
      <c r="E345" t="s">
        <v>3990</v>
      </c>
      <c r="F345" t="s">
        <v>3991</v>
      </c>
      <c r="G345" t="s">
        <v>2373</v>
      </c>
      <c r="H345" t="s">
        <v>3737</v>
      </c>
      <c r="I345" t="s">
        <v>3738</v>
      </c>
      <c r="J345" t="s">
        <v>1533</v>
      </c>
      <c r="K345" t="s">
        <v>1425</v>
      </c>
      <c r="L345" t="s">
        <v>1426</v>
      </c>
      <c r="M345" t="s">
        <v>3943</v>
      </c>
      <c r="N345" t="s">
        <v>1534</v>
      </c>
      <c r="O345" t="s">
        <v>1430</v>
      </c>
      <c r="P345" t="s">
        <v>1431</v>
      </c>
      <c r="Q345" t="s">
        <v>1419</v>
      </c>
      <c r="R345" t="s">
        <v>1419</v>
      </c>
      <c r="S345" t="s">
        <v>1432</v>
      </c>
      <c r="T345" t="s">
        <v>123</v>
      </c>
      <c r="U345">
        <f>VLOOKUP(B345,自助退!C:F,4,FALSE)</f>
        <v>247</v>
      </c>
      <c r="V345" t="str">
        <f t="shared" si="5"/>
        <v/>
      </c>
    </row>
    <row r="346" spans="1:22" hidden="1">
      <c r="A346" t="s">
        <v>3943</v>
      </c>
      <c r="B346" t="s">
        <v>2374</v>
      </c>
      <c r="C346" t="s">
        <v>3230</v>
      </c>
      <c r="D346" s="38">
        <v>91</v>
      </c>
      <c r="E346" t="s">
        <v>3992</v>
      </c>
      <c r="F346" t="s">
        <v>3993</v>
      </c>
      <c r="G346" t="s">
        <v>2376</v>
      </c>
      <c r="H346" t="s">
        <v>3737</v>
      </c>
      <c r="I346" t="s">
        <v>3738</v>
      </c>
      <c r="J346" t="s">
        <v>1533</v>
      </c>
      <c r="K346" t="s">
        <v>1425</v>
      </c>
      <c r="L346" t="s">
        <v>1426</v>
      </c>
      <c r="M346" t="s">
        <v>3943</v>
      </c>
      <c r="N346" t="s">
        <v>1534</v>
      </c>
      <c r="O346" t="s">
        <v>1430</v>
      </c>
      <c r="P346" t="s">
        <v>1431</v>
      </c>
      <c r="Q346" t="s">
        <v>1419</v>
      </c>
      <c r="R346" t="s">
        <v>1419</v>
      </c>
      <c r="S346" t="s">
        <v>1432</v>
      </c>
      <c r="T346" t="s">
        <v>123</v>
      </c>
      <c r="U346">
        <f>VLOOKUP(B346,自助退!C:F,4,FALSE)</f>
        <v>91</v>
      </c>
      <c r="V346" t="str">
        <f t="shared" si="5"/>
        <v/>
      </c>
    </row>
    <row r="347" spans="1:22" hidden="1">
      <c r="A347" t="s">
        <v>3943</v>
      </c>
      <c r="B347" t="s">
        <v>2377</v>
      </c>
      <c r="C347" t="s">
        <v>3232</v>
      </c>
      <c r="D347" s="38">
        <v>386</v>
      </c>
      <c r="E347" t="s">
        <v>3994</v>
      </c>
      <c r="F347" t="s">
        <v>1907</v>
      </c>
      <c r="G347" t="s">
        <v>677</v>
      </c>
      <c r="H347" t="s">
        <v>1423</v>
      </c>
      <c r="I347" t="s">
        <v>1501</v>
      </c>
      <c r="J347" t="s">
        <v>1502</v>
      </c>
      <c r="K347" t="s">
        <v>1425</v>
      </c>
      <c r="L347" t="s">
        <v>1426</v>
      </c>
      <c r="M347" t="s">
        <v>3943</v>
      </c>
      <c r="N347" t="s">
        <v>1419</v>
      </c>
      <c r="O347" t="s">
        <v>1430</v>
      </c>
      <c r="P347" t="s">
        <v>1431</v>
      </c>
      <c r="Q347" t="s">
        <v>1419</v>
      </c>
      <c r="R347" t="s">
        <v>1419</v>
      </c>
      <c r="S347" t="s">
        <v>1432</v>
      </c>
      <c r="T347" t="s">
        <v>123</v>
      </c>
      <c r="U347">
        <f>VLOOKUP(B347,自助退!C:F,4,FALSE)</f>
        <v>386</v>
      </c>
      <c r="V347" t="str">
        <f t="shared" si="5"/>
        <v/>
      </c>
    </row>
    <row r="348" spans="1:22" hidden="1">
      <c r="A348" t="s">
        <v>3943</v>
      </c>
      <c r="B348" t="s">
        <v>2378</v>
      </c>
      <c r="C348" t="s">
        <v>3234</v>
      </c>
      <c r="D348" s="38">
        <v>328</v>
      </c>
      <c r="E348" t="s">
        <v>3995</v>
      </c>
      <c r="F348" t="s">
        <v>3996</v>
      </c>
      <c r="G348" t="s">
        <v>2050</v>
      </c>
      <c r="H348" t="s">
        <v>3997</v>
      </c>
      <c r="I348" t="s">
        <v>1459</v>
      </c>
      <c r="J348" t="s">
        <v>1460</v>
      </c>
      <c r="K348" t="s">
        <v>1425</v>
      </c>
      <c r="L348" t="s">
        <v>1426</v>
      </c>
      <c r="M348" t="s">
        <v>3943</v>
      </c>
      <c r="N348" t="s">
        <v>1419</v>
      </c>
      <c r="O348" t="s">
        <v>1430</v>
      </c>
      <c r="P348" t="s">
        <v>1431</v>
      </c>
      <c r="Q348" t="s">
        <v>1419</v>
      </c>
      <c r="R348" t="s">
        <v>1419</v>
      </c>
      <c r="S348" t="s">
        <v>1432</v>
      </c>
      <c r="T348" t="s">
        <v>123</v>
      </c>
      <c r="U348">
        <f>VLOOKUP(B348,自助退!C:F,4,FALSE)</f>
        <v>328</v>
      </c>
      <c r="V348" t="str">
        <f t="shared" si="5"/>
        <v/>
      </c>
    </row>
    <row r="349" spans="1:22" hidden="1">
      <c r="A349" t="s">
        <v>3943</v>
      </c>
      <c r="B349" t="s">
        <v>2379</v>
      </c>
      <c r="C349" t="s">
        <v>3236</v>
      </c>
      <c r="D349" s="38">
        <v>151</v>
      </c>
      <c r="E349" t="s">
        <v>3998</v>
      </c>
      <c r="F349" t="s">
        <v>3999</v>
      </c>
      <c r="G349" t="s">
        <v>2381</v>
      </c>
      <c r="H349" t="s">
        <v>1423</v>
      </c>
      <c r="I349" t="s">
        <v>1455</v>
      </c>
      <c r="J349" t="s">
        <v>1456</v>
      </c>
      <c r="K349" t="s">
        <v>1425</v>
      </c>
      <c r="L349" t="s">
        <v>1426</v>
      </c>
      <c r="M349" t="s">
        <v>3943</v>
      </c>
      <c r="N349" t="s">
        <v>1419</v>
      </c>
      <c r="O349" t="s">
        <v>1430</v>
      </c>
      <c r="P349" t="s">
        <v>1431</v>
      </c>
      <c r="Q349" t="s">
        <v>1419</v>
      </c>
      <c r="R349" t="s">
        <v>1419</v>
      </c>
      <c r="S349" t="s">
        <v>1432</v>
      </c>
      <c r="T349" t="s">
        <v>123</v>
      </c>
      <c r="U349">
        <f>VLOOKUP(B349,自助退!C:F,4,FALSE)</f>
        <v>151</v>
      </c>
      <c r="V349" t="str">
        <f t="shared" si="5"/>
        <v/>
      </c>
    </row>
    <row r="350" spans="1:22" hidden="1">
      <c r="A350" t="s">
        <v>3943</v>
      </c>
      <c r="B350" t="s">
        <v>2382</v>
      </c>
      <c r="C350" t="s">
        <v>3238</v>
      </c>
      <c r="D350" s="38">
        <v>200</v>
      </c>
      <c r="E350" t="s">
        <v>4000</v>
      </c>
      <c r="F350" t="s">
        <v>4001</v>
      </c>
      <c r="G350" t="s">
        <v>4002</v>
      </c>
      <c r="H350" t="s">
        <v>1423</v>
      </c>
      <c r="I350" t="s">
        <v>1455</v>
      </c>
      <c r="J350" t="s">
        <v>1456</v>
      </c>
      <c r="K350" t="s">
        <v>1425</v>
      </c>
      <c r="L350" t="s">
        <v>1426</v>
      </c>
      <c r="M350" t="s">
        <v>3943</v>
      </c>
      <c r="N350" t="s">
        <v>1419</v>
      </c>
      <c r="O350" t="s">
        <v>1430</v>
      </c>
      <c r="P350" t="s">
        <v>1431</v>
      </c>
      <c r="Q350" t="s">
        <v>1419</v>
      </c>
      <c r="R350" t="s">
        <v>1419</v>
      </c>
      <c r="S350" t="s">
        <v>1432</v>
      </c>
      <c r="T350" t="s">
        <v>123</v>
      </c>
      <c r="U350">
        <f>VLOOKUP(B350,自助退!C:F,4,FALSE)</f>
        <v>200</v>
      </c>
      <c r="V350" t="str">
        <f t="shared" si="5"/>
        <v/>
      </c>
    </row>
    <row r="351" spans="1:22" hidden="1">
      <c r="A351" t="s">
        <v>3943</v>
      </c>
      <c r="B351" t="s">
        <v>2385</v>
      </c>
      <c r="C351" t="s">
        <v>3240</v>
      </c>
      <c r="D351" s="38">
        <v>994</v>
      </c>
      <c r="E351" t="s">
        <v>4003</v>
      </c>
      <c r="F351" t="s">
        <v>4004</v>
      </c>
      <c r="G351" t="s">
        <v>2387</v>
      </c>
      <c r="H351" t="s">
        <v>1423</v>
      </c>
      <c r="I351" t="s">
        <v>1471</v>
      </c>
      <c r="J351" t="s">
        <v>1472</v>
      </c>
      <c r="K351" t="s">
        <v>1425</v>
      </c>
      <c r="L351" t="s">
        <v>1426</v>
      </c>
      <c r="M351" t="s">
        <v>3943</v>
      </c>
      <c r="N351" t="s">
        <v>1419</v>
      </c>
      <c r="O351" t="s">
        <v>1430</v>
      </c>
      <c r="P351" t="s">
        <v>1431</v>
      </c>
      <c r="Q351" t="s">
        <v>1419</v>
      </c>
      <c r="R351" t="s">
        <v>1419</v>
      </c>
      <c r="S351" t="s">
        <v>1432</v>
      </c>
      <c r="T351" t="s">
        <v>123</v>
      </c>
      <c r="U351">
        <f>VLOOKUP(B351,自助退!C:F,4,FALSE)</f>
        <v>994</v>
      </c>
      <c r="V351" t="str">
        <f t="shared" si="5"/>
        <v/>
      </c>
    </row>
    <row r="352" spans="1:22" hidden="1">
      <c r="A352" t="s">
        <v>3943</v>
      </c>
      <c r="B352" t="s">
        <v>2388</v>
      </c>
      <c r="C352" t="s">
        <v>3242</v>
      </c>
      <c r="D352" s="38">
        <v>500</v>
      </c>
      <c r="E352" t="s">
        <v>4005</v>
      </c>
      <c r="F352" t="s">
        <v>4006</v>
      </c>
      <c r="G352" t="s">
        <v>2390</v>
      </c>
      <c r="H352" t="s">
        <v>1423</v>
      </c>
      <c r="I352" t="s">
        <v>1455</v>
      </c>
      <c r="J352" t="s">
        <v>1456</v>
      </c>
      <c r="K352" t="s">
        <v>1425</v>
      </c>
      <c r="L352" t="s">
        <v>1477</v>
      </c>
      <c r="M352" t="s">
        <v>3943</v>
      </c>
      <c r="N352" t="s">
        <v>1419</v>
      </c>
      <c r="O352" t="s">
        <v>1430</v>
      </c>
      <c r="P352" t="s">
        <v>1478</v>
      </c>
      <c r="Q352" t="s">
        <v>1419</v>
      </c>
      <c r="R352" t="s">
        <v>1419</v>
      </c>
      <c r="S352" t="s">
        <v>1479</v>
      </c>
      <c r="T352" t="s">
        <v>3720</v>
      </c>
      <c r="U352">
        <f>VLOOKUP(B352,自助退!C:F,4,FALSE)</f>
        <v>500</v>
      </c>
      <c r="V352" t="str">
        <f t="shared" si="5"/>
        <v/>
      </c>
    </row>
    <row r="353" spans="1:22" hidden="1">
      <c r="A353" t="s">
        <v>3943</v>
      </c>
      <c r="B353" t="s">
        <v>2391</v>
      </c>
      <c r="C353" t="s">
        <v>3244</v>
      </c>
      <c r="D353" s="38">
        <v>1000</v>
      </c>
      <c r="E353" t="s">
        <v>4007</v>
      </c>
      <c r="F353" t="s">
        <v>4008</v>
      </c>
      <c r="G353" t="s">
        <v>2393</v>
      </c>
      <c r="H353" t="s">
        <v>1423</v>
      </c>
      <c r="I353" t="s">
        <v>1501</v>
      </c>
      <c r="J353" t="s">
        <v>1502</v>
      </c>
      <c r="K353" t="s">
        <v>1425</v>
      </c>
      <c r="L353" t="s">
        <v>1426</v>
      </c>
      <c r="M353" t="s">
        <v>3943</v>
      </c>
      <c r="N353" t="s">
        <v>1419</v>
      </c>
      <c r="O353" t="s">
        <v>1430</v>
      </c>
      <c r="P353" t="s">
        <v>1431</v>
      </c>
      <c r="Q353" t="s">
        <v>1419</v>
      </c>
      <c r="R353" t="s">
        <v>1419</v>
      </c>
      <c r="S353" t="s">
        <v>1432</v>
      </c>
      <c r="T353" t="s">
        <v>123</v>
      </c>
      <c r="U353">
        <f>VLOOKUP(B353,自助退!C:F,4,FALSE)</f>
        <v>1000</v>
      </c>
      <c r="V353" t="str">
        <f t="shared" si="5"/>
        <v/>
      </c>
    </row>
    <row r="354" spans="1:22" hidden="1">
      <c r="A354" t="s">
        <v>3943</v>
      </c>
      <c r="B354" t="s">
        <v>2394</v>
      </c>
      <c r="C354" t="s">
        <v>3246</v>
      </c>
      <c r="D354" s="38">
        <v>1902</v>
      </c>
      <c r="E354" t="s">
        <v>4009</v>
      </c>
      <c r="F354" t="s">
        <v>4010</v>
      </c>
      <c r="G354" t="s">
        <v>2032</v>
      </c>
      <c r="H354" t="s">
        <v>3737</v>
      </c>
      <c r="I354" t="s">
        <v>3738</v>
      </c>
      <c r="J354" t="s">
        <v>1533</v>
      </c>
      <c r="K354" t="s">
        <v>1425</v>
      </c>
      <c r="L354" t="s">
        <v>1426</v>
      </c>
      <c r="M354" t="s">
        <v>3943</v>
      </c>
      <c r="N354" t="s">
        <v>1534</v>
      </c>
      <c r="O354" t="s">
        <v>1430</v>
      </c>
      <c r="P354" t="s">
        <v>1431</v>
      </c>
      <c r="Q354" t="s">
        <v>1419</v>
      </c>
      <c r="R354" t="s">
        <v>1419</v>
      </c>
      <c r="S354" t="s">
        <v>1432</v>
      </c>
      <c r="T354" t="s">
        <v>123</v>
      </c>
      <c r="U354">
        <f>VLOOKUP(B354,自助退!C:F,4,FALSE)</f>
        <v>1902</v>
      </c>
      <c r="V354" t="str">
        <f t="shared" si="5"/>
        <v/>
      </c>
    </row>
    <row r="355" spans="1:22" hidden="1">
      <c r="A355" t="s">
        <v>3943</v>
      </c>
      <c r="B355" t="s">
        <v>2395</v>
      </c>
      <c r="C355" t="s">
        <v>3248</v>
      </c>
      <c r="D355" s="38">
        <v>120</v>
      </c>
      <c r="E355" t="s">
        <v>4011</v>
      </c>
      <c r="F355" t="s">
        <v>4012</v>
      </c>
      <c r="G355" t="s">
        <v>4013</v>
      </c>
      <c r="H355" t="s">
        <v>3737</v>
      </c>
      <c r="I355" t="s">
        <v>3738</v>
      </c>
      <c r="J355" t="s">
        <v>1533</v>
      </c>
      <c r="K355" t="s">
        <v>1425</v>
      </c>
      <c r="L355" t="s">
        <v>1426</v>
      </c>
      <c r="M355" t="s">
        <v>3943</v>
      </c>
      <c r="N355" t="s">
        <v>1534</v>
      </c>
      <c r="O355" t="s">
        <v>1430</v>
      </c>
      <c r="P355" t="s">
        <v>1431</v>
      </c>
      <c r="Q355" t="s">
        <v>1419</v>
      </c>
      <c r="R355" t="s">
        <v>1419</v>
      </c>
      <c r="S355" t="s">
        <v>1432</v>
      </c>
      <c r="T355" t="s">
        <v>123</v>
      </c>
      <c r="U355">
        <f>VLOOKUP(B355,自助退!C:F,4,FALSE)</f>
        <v>120</v>
      </c>
      <c r="V355" t="str">
        <f t="shared" si="5"/>
        <v/>
      </c>
    </row>
    <row r="356" spans="1:22" hidden="1">
      <c r="A356" t="s">
        <v>3943</v>
      </c>
      <c r="B356" t="s">
        <v>2398</v>
      </c>
      <c r="C356" t="s">
        <v>3250</v>
      </c>
      <c r="D356" s="38">
        <v>340</v>
      </c>
      <c r="E356" t="s">
        <v>4014</v>
      </c>
      <c r="F356" t="s">
        <v>4015</v>
      </c>
      <c r="G356" t="s">
        <v>4016</v>
      </c>
      <c r="H356" t="s">
        <v>1423</v>
      </c>
      <c r="I356" t="s">
        <v>1501</v>
      </c>
      <c r="J356" t="s">
        <v>1502</v>
      </c>
      <c r="K356" t="s">
        <v>1425</v>
      </c>
      <c r="L356" t="s">
        <v>1426</v>
      </c>
      <c r="M356" t="s">
        <v>3943</v>
      </c>
      <c r="N356" t="s">
        <v>1419</v>
      </c>
      <c r="O356" t="s">
        <v>1430</v>
      </c>
      <c r="P356" t="s">
        <v>1431</v>
      </c>
      <c r="Q356" t="s">
        <v>1419</v>
      </c>
      <c r="R356" t="s">
        <v>1419</v>
      </c>
      <c r="S356" t="s">
        <v>1432</v>
      </c>
      <c r="T356" t="s">
        <v>123</v>
      </c>
      <c r="U356">
        <f>VLOOKUP(B356,自助退!C:F,4,FALSE)</f>
        <v>340</v>
      </c>
      <c r="V356" t="str">
        <f t="shared" si="5"/>
        <v/>
      </c>
    </row>
    <row r="357" spans="1:22" hidden="1">
      <c r="A357" t="s">
        <v>3943</v>
      </c>
      <c r="B357" t="s">
        <v>2401</v>
      </c>
      <c r="C357" t="s">
        <v>3252</v>
      </c>
      <c r="D357" s="38">
        <v>994</v>
      </c>
      <c r="E357" t="s">
        <v>4017</v>
      </c>
      <c r="F357" t="s">
        <v>4018</v>
      </c>
      <c r="G357" t="s">
        <v>2403</v>
      </c>
      <c r="H357" t="s">
        <v>1423</v>
      </c>
      <c r="I357" t="s">
        <v>1501</v>
      </c>
      <c r="J357" t="s">
        <v>1502</v>
      </c>
      <c r="K357" t="s">
        <v>1425</v>
      </c>
      <c r="L357" t="s">
        <v>1426</v>
      </c>
      <c r="M357" t="s">
        <v>3943</v>
      </c>
      <c r="N357" t="s">
        <v>1419</v>
      </c>
      <c r="O357" t="s">
        <v>1430</v>
      </c>
      <c r="P357" t="s">
        <v>1431</v>
      </c>
      <c r="Q357" t="s">
        <v>1419</v>
      </c>
      <c r="R357" t="s">
        <v>1419</v>
      </c>
      <c r="S357" t="s">
        <v>1432</v>
      </c>
      <c r="T357" t="s">
        <v>123</v>
      </c>
      <c r="U357">
        <f>VLOOKUP(B357,自助退!C:F,4,FALSE)</f>
        <v>994</v>
      </c>
      <c r="V357" t="str">
        <f t="shared" si="5"/>
        <v/>
      </c>
    </row>
    <row r="358" spans="1:22" hidden="1">
      <c r="A358" t="s">
        <v>3943</v>
      </c>
      <c r="B358" t="s">
        <v>2404</v>
      </c>
      <c r="C358" t="s">
        <v>3254</v>
      </c>
      <c r="D358" s="38">
        <v>500</v>
      </c>
      <c r="E358" t="s">
        <v>4019</v>
      </c>
      <c r="F358" t="s">
        <v>4020</v>
      </c>
      <c r="G358" t="s">
        <v>2406</v>
      </c>
      <c r="H358" t="s">
        <v>1423</v>
      </c>
      <c r="I358" t="s">
        <v>1455</v>
      </c>
      <c r="J358" t="s">
        <v>1456</v>
      </c>
      <c r="K358" t="s">
        <v>1425</v>
      </c>
      <c r="L358" t="s">
        <v>1426</v>
      </c>
      <c r="M358" t="s">
        <v>3943</v>
      </c>
      <c r="N358" t="s">
        <v>1419</v>
      </c>
      <c r="O358" t="s">
        <v>1430</v>
      </c>
      <c r="P358" t="s">
        <v>1431</v>
      </c>
      <c r="Q358" t="s">
        <v>1419</v>
      </c>
      <c r="R358" t="s">
        <v>1419</v>
      </c>
      <c r="S358" t="s">
        <v>1432</v>
      </c>
      <c r="T358" t="s">
        <v>123</v>
      </c>
      <c r="U358">
        <f>VLOOKUP(B358,自助退!C:F,4,FALSE)</f>
        <v>500</v>
      </c>
      <c r="V358" t="str">
        <f t="shared" si="5"/>
        <v/>
      </c>
    </row>
    <row r="359" spans="1:22" hidden="1">
      <c r="A359" t="s">
        <v>3943</v>
      </c>
      <c r="B359" t="s">
        <v>2407</v>
      </c>
      <c r="C359" t="s">
        <v>3256</v>
      </c>
      <c r="D359" s="38">
        <v>2000</v>
      </c>
      <c r="E359" t="s">
        <v>4021</v>
      </c>
      <c r="F359" t="s">
        <v>4022</v>
      </c>
      <c r="G359" t="s">
        <v>4023</v>
      </c>
      <c r="H359" t="s">
        <v>1423</v>
      </c>
      <c r="I359" t="s">
        <v>1459</v>
      </c>
      <c r="J359" t="s">
        <v>1460</v>
      </c>
      <c r="K359" t="s">
        <v>1425</v>
      </c>
      <c r="L359" t="s">
        <v>1426</v>
      </c>
      <c r="M359" t="s">
        <v>3943</v>
      </c>
      <c r="N359" t="s">
        <v>1419</v>
      </c>
      <c r="O359" t="s">
        <v>1430</v>
      </c>
      <c r="P359" t="s">
        <v>1431</v>
      </c>
      <c r="Q359" t="s">
        <v>1419</v>
      </c>
      <c r="R359" t="s">
        <v>1419</v>
      </c>
      <c r="S359" t="s">
        <v>1432</v>
      </c>
      <c r="T359" t="s">
        <v>123</v>
      </c>
      <c r="U359">
        <f>VLOOKUP(B359,自助退!C:F,4,FALSE)</f>
        <v>2000</v>
      </c>
      <c r="V359" t="str">
        <f t="shared" si="5"/>
        <v/>
      </c>
    </row>
    <row r="360" spans="1:22" hidden="1">
      <c r="A360" t="s">
        <v>3943</v>
      </c>
      <c r="B360" t="s">
        <v>2410</v>
      </c>
      <c r="C360" t="s">
        <v>3258</v>
      </c>
      <c r="D360" s="38">
        <v>468</v>
      </c>
      <c r="E360" t="s">
        <v>4024</v>
      </c>
      <c r="F360" t="s">
        <v>4025</v>
      </c>
      <c r="G360" t="s">
        <v>2412</v>
      </c>
      <c r="H360" t="s">
        <v>1555</v>
      </c>
      <c r="I360" t="s">
        <v>1567</v>
      </c>
      <c r="J360" t="s">
        <v>1568</v>
      </c>
      <c r="K360" t="s">
        <v>1425</v>
      </c>
      <c r="L360" t="s">
        <v>1426</v>
      </c>
      <c r="M360" t="s">
        <v>3943</v>
      </c>
      <c r="N360" t="s">
        <v>1419</v>
      </c>
      <c r="O360" t="s">
        <v>1430</v>
      </c>
      <c r="P360" t="s">
        <v>1431</v>
      </c>
      <c r="Q360" t="s">
        <v>1419</v>
      </c>
      <c r="R360" t="s">
        <v>1419</v>
      </c>
      <c r="S360" t="s">
        <v>1432</v>
      </c>
      <c r="T360" t="s">
        <v>123</v>
      </c>
      <c r="U360">
        <f>VLOOKUP(B360,自助退!C:F,4,FALSE)</f>
        <v>468</v>
      </c>
      <c r="V360" t="str">
        <f t="shared" si="5"/>
        <v/>
      </c>
    </row>
    <row r="361" spans="1:22" hidden="1">
      <c r="A361" t="s">
        <v>3943</v>
      </c>
      <c r="B361" t="s">
        <v>2413</v>
      </c>
      <c r="C361" t="s">
        <v>3260</v>
      </c>
      <c r="D361" s="38">
        <v>4000</v>
      </c>
      <c r="E361" t="s">
        <v>4026</v>
      </c>
      <c r="F361" t="s">
        <v>4027</v>
      </c>
      <c r="G361" t="s">
        <v>2415</v>
      </c>
      <c r="H361" t="s">
        <v>1423</v>
      </c>
      <c r="I361" t="s">
        <v>1455</v>
      </c>
      <c r="J361" t="s">
        <v>1456</v>
      </c>
      <c r="K361" t="s">
        <v>1425</v>
      </c>
      <c r="L361" t="s">
        <v>1426</v>
      </c>
      <c r="M361" t="s">
        <v>3943</v>
      </c>
      <c r="N361" t="s">
        <v>1419</v>
      </c>
      <c r="O361" t="s">
        <v>1430</v>
      </c>
      <c r="P361" t="s">
        <v>1431</v>
      </c>
      <c r="Q361" t="s">
        <v>1419</v>
      </c>
      <c r="R361" t="s">
        <v>1419</v>
      </c>
      <c r="S361" t="s">
        <v>1432</v>
      </c>
      <c r="T361" t="s">
        <v>123</v>
      </c>
      <c r="U361">
        <f>VLOOKUP(B361,自助退!C:F,4,FALSE)</f>
        <v>4000</v>
      </c>
      <c r="V361" t="str">
        <f t="shared" si="5"/>
        <v/>
      </c>
    </row>
    <row r="362" spans="1:22" hidden="1">
      <c r="A362" t="s">
        <v>3943</v>
      </c>
      <c r="B362" t="s">
        <v>2416</v>
      </c>
      <c r="C362" t="s">
        <v>3262</v>
      </c>
      <c r="D362" s="38">
        <v>768</v>
      </c>
      <c r="E362" t="s">
        <v>4028</v>
      </c>
      <c r="F362" t="s">
        <v>4029</v>
      </c>
      <c r="G362" t="s">
        <v>2418</v>
      </c>
      <c r="H362" t="s">
        <v>1438</v>
      </c>
      <c r="I362" t="s">
        <v>10</v>
      </c>
      <c r="J362" t="s">
        <v>1440</v>
      </c>
      <c r="K362" t="s">
        <v>1425</v>
      </c>
      <c r="L362" t="s">
        <v>1426</v>
      </c>
      <c r="M362" t="s">
        <v>3943</v>
      </c>
      <c r="N362" t="s">
        <v>1419</v>
      </c>
      <c r="O362" t="s">
        <v>1430</v>
      </c>
      <c r="P362" t="s">
        <v>1431</v>
      </c>
      <c r="Q362" t="s">
        <v>1419</v>
      </c>
      <c r="R362" t="s">
        <v>1419</v>
      </c>
      <c r="S362" t="s">
        <v>1432</v>
      </c>
      <c r="T362" t="s">
        <v>123</v>
      </c>
      <c r="U362">
        <f>VLOOKUP(B362,自助退!C:F,4,FALSE)</f>
        <v>768</v>
      </c>
      <c r="V362" t="str">
        <f t="shared" si="5"/>
        <v/>
      </c>
    </row>
    <row r="363" spans="1:22" hidden="1">
      <c r="A363" t="s">
        <v>3943</v>
      </c>
      <c r="B363" t="s">
        <v>2419</v>
      </c>
      <c r="C363" t="s">
        <v>3264</v>
      </c>
      <c r="D363" s="38">
        <v>922</v>
      </c>
      <c r="E363" t="s">
        <v>4030</v>
      </c>
      <c r="F363" t="s">
        <v>1708</v>
      </c>
      <c r="G363" t="s">
        <v>425</v>
      </c>
      <c r="H363" t="s">
        <v>1423</v>
      </c>
      <c r="I363" t="s">
        <v>1455</v>
      </c>
      <c r="J363" t="s">
        <v>1456</v>
      </c>
      <c r="K363" t="s">
        <v>1425</v>
      </c>
      <c r="L363" t="s">
        <v>1426</v>
      </c>
      <c r="M363" t="s">
        <v>3943</v>
      </c>
      <c r="N363" t="s">
        <v>1419</v>
      </c>
      <c r="O363" t="s">
        <v>1430</v>
      </c>
      <c r="P363" t="s">
        <v>1431</v>
      </c>
      <c r="Q363" t="s">
        <v>1419</v>
      </c>
      <c r="R363" t="s">
        <v>1419</v>
      </c>
      <c r="S363" t="s">
        <v>1432</v>
      </c>
      <c r="T363" t="s">
        <v>123</v>
      </c>
      <c r="U363">
        <f>VLOOKUP(B363,自助退!C:F,4,FALSE)</f>
        <v>922</v>
      </c>
      <c r="V363" t="str">
        <f t="shared" si="5"/>
        <v/>
      </c>
    </row>
    <row r="364" spans="1:22" hidden="1">
      <c r="A364" t="s">
        <v>3943</v>
      </c>
      <c r="B364" t="s">
        <v>2422</v>
      </c>
      <c r="C364" t="s">
        <v>3266</v>
      </c>
      <c r="D364" s="38">
        <v>1650</v>
      </c>
      <c r="E364" t="s">
        <v>4031</v>
      </c>
      <c r="F364" t="s">
        <v>4032</v>
      </c>
      <c r="G364" t="s">
        <v>4033</v>
      </c>
      <c r="H364" t="s">
        <v>1423</v>
      </c>
      <c r="I364" t="s">
        <v>1467</v>
      </c>
      <c r="J364" t="s">
        <v>1468</v>
      </c>
      <c r="K364" t="s">
        <v>1425</v>
      </c>
      <c r="L364" t="s">
        <v>1426</v>
      </c>
      <c r="M364" t="s">
        <v>3943</v>
      </c>
      <c r="N364" t="s">
        <v>1419</v>
      </c>
      <c r="O364" t="s">
        <v>1430</v>
      </c>
      <c r="P364" t="s">
        <v>1431</v>
      </c>
      <c r="Q364" t="s">
        <v>1419</v>
      </c>
      <c r="R364" t="s">
        <v>1419</v>
      </c>
      <c r="S364" t="s">
        <v>1432</v>
      </c>
      <c r="T364" t="s">
        <v>123</v>
      </c>
      <c r="U364">
        <f>VLOOKUP(B364,自助退!C:F,4,FALSE)</f>
        <v>1650</v>
      </c>
      <c r="V364" t="str">
        <f t="shared" si="5"/>
        <v/>
      </c>
    </row>
    <row r="365" spans="1:22" hidden="1">
      <c r="A365" t="s">
        <v>3943</v>
      </c>
      <c r="B365" t="s">
        <v>2425</v>
      </c>
      <c r="C365" t="s">
        <v>3268</v>
      </c>
      <c r="D365" s="38">
        <v>1079</v>
      </c>
      <c r="E365" t="s">
        <v>4034</v>
      </c>
      <c r="F365" t="s">
        <v>4035</v>
      </c>
      <c r="G365" t="s">
        <v>2427</v>
      </c>
      <c r="H365" t="s">
        <v>3737</v>
      </c>
      <c r="I365" t="s">
        <v>3738</v>
      </c>
      <c r="J365" t="s">
        <v>1533</v>
      </c>
      <c r="K365" t="s">
        <v>1425</v>
      </c>
      <c r="L365" t="s">
        <v>1426</v>
      </c>
      <c r="M365" t="s">
        <v>3943</v>
      </c>
      <c r="N365" t="s">
        <v>1534</v>
      </c>
      <c r="O365" t="s">
        <v>1430</v>
      </c>
      <c r="P365" t="s">
        <v>1431</v>
      </c>
      <c r="Q365" t="s">
        <v>1419</v>
      </c>
      <c r="R365" t="s">
        <v>1419</v>
      </c>
      <c r="S365" t="s">
        <v>1432</v>
      </c>
      <c r="T365" t="s">
        <v>123</v>
      </c>
      <c r="U365">
        <f>VLOOKUP(B365,自助退!C:F,4,FALSE)</f>
        <v>1079</v>
      </c>
      <c r="V365" t="str">
        <f t="shared" si="5"/>
        <v/>
      </c>
    </row>
    <row r="366" spans="1:22" hidden="1">
      <c r="A366" t="s">
        <v>3943</v>
      </c>
      <c r="B366" t="s">
        <v>2428</v>
      </c>
      <c r="C366" t="s">
        <v>3270</v>
      </c>
      <c r="D366" s="38">
        <v>1500</v>
      </c>
      <c r="E366" t="s">
        <v>4036</v>
      </c>
      <c r="F366" t="s">
        <v>4037</v>
      </c>
      <c r="G366" t="s">
        <v>2430</v>
      </c>
      <c r="H366" t="s">
        <v>3737</v>
      </c>
      <c r="I366" t="s">
        <v>3738</v>
      </c>
      <c r="J366" t="s">
        <v>1533</v>
      </c>
      <c r="K366" t="s">
        <v>1425</v>
      </c>
      <c r="L366" t="s">
        <v>1426</v>
      </c>
      <c r="M366" t="s">
        <v>3943</v>
      </c>
      <c r="N366" t="s">
        <v>1534</v>
      </c>
      <c r="O366" t="s">
        <v>1430</v>
      </c>
      <c r="P366" t="s">
        <v>1431</v>
      </c>
      <c r="Q366" t="s">
        <v>1419</v>
      </c>
      <c r="R366" t="s">
        <v>1419</v>
      </c>
      <c r="S366" t="s">
        <v>1432</v>
      </c>
      <c r="T366" t="s">
        <v>123</v>
      </c>
      <c r="U366">
        <f>VLOOKUP(B366,自助退!C:F,4,FALSE)</f>
        <v>1500</v>
      </c>
      <c r="V366" t="str">
        <f t="shared" si="5"/>
        <v/>
      </c>
    </row>
    <row r="367" spans="1:22" hidden="1">
      <c r="A367" t="s">
        <v>3943</v>
      </c>
      <c r="B367" t="s">
        <v>2431</v>
      </c>
      <c r="C367" t="s">
        <v>3272</v>
      </c>
      <c r="D367" s="38">
        <v>3338</v>
      </c>
      <c r="E367" t="s">
        <v>4038</v>
      </c>
      <c r="F367" t="s">
        <v>4037</v>
      </c>
      <c r="G367" t="s">
        <v>2430</v>
      </c>
      <c r="H367" t="s">
        <v>3737</v>
      </c>
      <c r="I367" t="s">
        <v>3738</v>
      </c>
      <c r="J367" t="s">
        <v>1533</v>
      </c>
      <c r="K367" t="s">
        <v>1425</v>
      </c>
      <c r="L367" t="s">
        <v>1426</v>
      </c>
      <c r="M367" t="s">
        <v>3943</v>
      </c>
      <c r="N367" t="s">
        <v>1534</v>
      </c>
      <c r="O367" t="s">
        <v>1430</v>
      </c>
      <c r="P367" t="s">
        <v>1431</v>
      </c>
      <c r="Q367" t="s">
        <v>1419</v>
      </c>
      <c r="R367" t="s">
        <v>1419</v>
      </c>
      <c r="S367" t="s">
        <v>1432</v>
      </c>
      <c r="T367" t="s">
        <v>123</v>
      </c>
      <c r="U367">
        <f>VLOOKUP(B367,自助退!C:F,4,FALSE)</f>
        <v>3338</v>
      </c>
      <c r="V367" t="str">
        <f t="shared" si="5"/>
        <v/>
      </c>
    </row>
    <row r="368" spans="1:22" hidden="1">
      <c r="A368" t="s">
        <v>3943</v>
      </c>
      <c r="B368" t="s">
        <v>2434</v>
      </c>
      <c r="C368" t="s">
        <v>3274</v>
      </c>
      <c r="D368" s="38">
        <v>80</v>
      </c>
      <c r="E368" t="s">
        <v>4039</v>
      </c>
      <c r="F368" t="s">
        <v>3743</v>
      </c>
      <c r="G368" t="s">
        <v>2067</v>
      </c>
      <c r="H368" t="s">
        <v>1423</v>
      </c>
      <c r="I368" t="s">
        <v>1467</v>
      </c>
      <c r="J368" t="s">
        <v>1468</v>
      </c>
      <c r="K368" t="s">
        <v>1425</v>
      </c>
      <c r="L368" t="s">
        <v>1426</v>
      </c>
      <c r="M368" t="s">
        <v>3943</v>
      </c>
      <c r="N368" t="s">
        <v>1419</v>
      </c>
      <c r="O368" t="s">
        <v>1430</v>
      </c>
      <c r="P368" t="s">
        <v>1431</v>
      </c>
      <c r="Q368" t="s">
        <v>1419</v>
      </c>
      <c r="R368" t="s">
        <v>1419</v>
      </c>
      <c r="S368" t="s">
        <v>1432</v>
      </c>
      <c r="T368" t="s">
        <v>123</v>
      </c>
      <c r="U368">
        <f>VLOOKUP(B368,自助退!C:F,4,FALSE)</f>
        <v>80</v>
      </c>
      <c r="V368" t="str">
        <f t="shared" si="5"/>
        <v/>
      </c>
    </row>
    <row r="369" spans="1:22" hidden="1">
      <c r="A369" t="s">
        <v>3943</v>
      </c>
      <c r="B369" t="s">
        <v>2435</v>
      </c>
      <c r="C369" t="s">
        <v>3276</v>
      </c>
      <c r="D369" s="38">
        <v>656</v>
      </c>
      <c r="E369" t="s">
        <v>4040</v>
      </c>
      <c r="F369" t="s">
        <v>4041</v>
      </c>
      <c r="G369" t="s">
        <v>2437</v>
      </c>
      <c r="H369" t="s">
        <v>3737</v>
      </c>
      <c r="I369" t="s">
        <v>3738</v>
      </c>
      <c r="J369" t="s">
        <v>1533</v>
      </c>
      <c r="K369" t="s">
        <v>1425</v>
      </c>
      <c r="L369" t="s">
        <v>1426</v>
      </c>
      <c r="M369" t="s">
        <v>3943</v>
      </c>
      <c r="N369" t="s">
        <v>1534</v>
      </c>
      <c r="O369" t="s">
        <v>1430</v>
      </c>
      <c r="P369" t="s">
        <v>1431</v>
      </c>
      <c r="Q369" t="s">
        <v>1419</v>
      </c>
      <c r="R369" t="s">
        <v>1419</v>
      </c>
      <c r="S369" t="s">
        <v>1432</v>
      </c>
      <c r="T369" t="s">
        <v>123</v>
      </c>
      <c r="U369">
        <f>VLOOKUP(B369,自助退!C:F,4,FALSE)</f>
        <v>656</v>
      </c>
      <c r="V369" t="str">
        <f t="shared" si="5"/>
        <v/>
      </c>
    </row>
    <row r="370" spans="1:22" hidden="1">
      <c r="A370" t="s">
        <v>3943</v>
      </c>
      <c r="B370" t="s">
        <v>2438</v>
      </c>
      <c r="C370" t="s">
        <v>3278</v>
      </c>
      <c r="D370" s="38">
        <v>913</v>
      </c>
      <c r="E370" t="s">
        <v>4042</v>
      </c>
      <c r="F370" t="s">
        <v>4027</v>
      </c>
      <c r="G370" t="s">
        <v>2415</v>
      </c>
      <c r="H370" t="s">
        <v>1423</v>
      </c>
      <c r="I370" t="s">
        <v>1455</v>
      </c>
      <c r="J370" t="s">
        <v>1456</v>
      </c>
      <c r="K370" t="s">
        <v>1425</v>
      </c>
      <c r="L370" t="s">
        <v>1426</v>
      </c>
      <c r="M370" t="s">
        <v>3943</v>
      </c>
      <c r="N370" t="s">
        <v>1419</v>
      </c>
      <c r="O370" t="s">
        <v>1430</v>
      </c>
      <c r="P370" t="s">
        <v>1431</v>
      </c>
      <c r="Q370" t="s">
        <v>1419</v>
      </c>
      <c r="R370" t="s">
        <v>1419</v>
      </c>
      <c r="S370" t="s">
        <v>1432</v>
      </c>
      <c r="T370" t="s">
        <v>123</v>
      </c>
      <c r="U370">
        <f>VLOOKUP(B370,自助退!C:F,4,FALSE)</f>
        <v>913</v>
      </c>
      <c r="V370" t="str">
        <f t="shared" si="5"/>
        <v/>
      </c>
    </row>
    <row r="371" spans="1:22" hidden="1">
      <c r="A371" t="s">
        <v>3943</v>
      </c>
      <c r="B371" t="s">
        <v>2439</v>
      </c>
      <c r="C371" t="s">
        <v>3280</v>
      </c>
      <c r="D371" s="38">
        <v>846</v>
      </c>
      <c r="E371" t="s">
        <v>4043</v>
      </c>
      <c r="F371" t="s">
        <v>4044</v>
      </c>
      <c r="G371" t="s">
        <v>4046</v>
      </c>
      <c r="H371" t="s">
        <v>1438</v>
      </c>
      <c r="I371" t="s">
        <v>4045</v>
      </c>
      <c r="J371" t="s">
        <v>4047</v>
      </c>
      <c r="K371" t="s">
        <v>1425</v>
      </c>
      <c r="L371" t="s">
        <v>1426</v>
      </c>
      <c r="M371" t="s">
        <v>3943</v>
      </c>
      <c r="N371" t="s">
        <v>1419</v>
      </c>
      <c r="O371" t="s">
        <v>1430</v>
      </c>
      <c r="P371" t="s">
        <v>1431</v>
      </c>
      <c r="Q371" t="s">
        <v>1419</v>
      </c>
      <c r="R371" t="s">
        <v>1419</v>
      </c>
      <c r="S371" t="s">
        <v>1432</v>
      </c>
      <c r="T371" t="s">
        <v>123</v>
      </c>
      <c r="U371">
        <f>VLOOKUP(B371,自助退!C:F,4,FALSE)</f>
        <v>846</v>
      </c>
      <c r="V371" t="str">
        <f t="shared" si="5"/>
        <v/>
      </c>
    </row>
    <row r="372" spans="1:22" hidden="1">
      <c r="A372" t="s">
        <v>3943</v>
      </c>
      <c r="B372" t="s">
        <v>2442</v>
      </c>
      <c r="C372" t="s">
        <v>3282</v>
      </c>
      <c r="D372" s="38">
        <v>10</v>
      </c>
      <c r="E372" t="s">
        <v>4048</v>
      </c>
      <c r="F372" t="s">
        <v>4049</v>
      </c>
      <c r="G372" t="s">
        <v>2444</v>
      </c>
      <c r="H372" t="s">
        <v>1423</v>
      </c>
      <c r="I372" t="s">
        <v>1501</v>
      </c>
      <c r="J372" t="s">
        <v>1502</v>
      </c>
      <c r="K372" t="s">
        <v>1425</v>
      </c>
      <c r="L372" t="s">
        <v>1477</v>
      </c>
      <c r="M372" t="s">
        <v>3943</v>
      </c>
      <c r="N372" t="s">
        <v>1419</v>
      </c>
      <c r="O372" t="s">
        <v>1430</v>
      </c>
      <c r="P372" t="s">
        <v>1478</v>
      </c>
      <c r="Q372" t="s">
        <v>1419</v>
      </c>
      <c r="R372" t="s">
        <v>1419</v>
      </c>
      <c r="S372" t="s">
        <v>1479</v>
      </c>
      <c r="T372" t="s">
        <v>3719</v>
      </c>
      <c r="U372">
        <f>VLOOKUP(B372,自助退!C:F,4,FALSE)</f>
        <v>10</v>
      </c>
      <c r="V372" t="str">
        <f t="shared" si="5"/>
        <v/>
      </c>
    </row>
    <row r="373" spans="1:22" hidden="1">
      <c r="A373" t="s">
        <v>3943</v>
      </c>
      <c r="B373" t="s">
        <v>2445</v>
      </c>
      <c r="C373" t="s">
        <v>3284</v>
      </c>
      <c r="D373" s="38">
        <v>364</v>
      </c>
      <c r="E373" t="s">
        <v>4050</v>
      </c>
      <c r="F373" t="s">
        <v>4051</v>
      </c>
      <c r="G373" t="s">
        <v>2447</v>
      </c>
      <c r="H373" t="s">
        <v>1423</v>
      </c>
      <c r="I373" t="s">
        <v>1501</v>
      </c>
      <c r="J373" t="s">
        <v>1502</v>
      </c>
      <c r="K373" t="s">
        <v>1425</v>
      </c>
      <c r="L373" t="s">
        <v>1426</v>
      </c>
      <c r="M373" t="s">
        <v>3943</v>
      </c>
      <c r="N373" t="s">
        <v>1419</v>
      </c>
      <c r="O373" t="s">
        <v>1430</v>
      </c>
      <c r="P373" t="s">
        <v>1431</v>
      </c>
      <c r="Q373" t="s">
        <v>1419</v>
      </c>
      <c r="R373" t="s">
        <v>1419</v>
      </c>
      <c r="S373" t="s">
        <v>1432</v>
      </c>
      <c r="T373" t="s">
        <v>123</v>
      </c>
      <c r="U373">
        <f>VLOOKUP(B373,自助退!C:F,4,FALSE)</f>
        <v>364</v>
      </c>
      <c r="V373" t="str">
        <f t="shared" si="5"/>
        <v/>
      </c>
    </row>
    <row r="374" spans="1:22" hidden="1">
      <c r="A374" t="s">
        <v>3943</v>
      </c>
      <c r="B374" t="s">
        <v>2448</v>
      </c>
      <c r="C374" t="s">
        <v>3286</v>
      </c>
      <c r="D374" s="38">
        <v>115</v>
      </c>
      <c r="E374" t="s">
        <v>4052</v>
      </c>
      <c r="F374" t="s">
        <v>4010</v>
      </c>
      <c r="G374" t="s">
        <v>2032</v>
      </c>
      <c r="H374" t="s">
        <v>3737</v>
      </c>
      <c r="I374" t="s">
        <v>3738</v>
      </c>
      <c r="J374" t="s">
        <v>1533</v>
      </c>
      <c r="K374" t="s">
        <v>1425</v>
      </c>
      <c r="L374" t="s">
        <v>1426</v>
      </c>
      <c r="M374" t="s">
        <v>3943</v>
      </c>
      <c r="N374" t="s">
        <v>1534</v>
      </c>
      <c r="O374" t="s">
        <v>1430</v>
      </c>
      <c r="P374" t="s">
        <v>1431</v>
      </c>
      <c r="Q374" t="s">
        <v>1419</v>
      </c>
      <c r="R374" t="s">
        <v>1419</v>
      </c>
      <c r="S374" t="s">
        <v>1432</v>
      </c>
      <c r="T374" t="s">
        <v>123</v>
      </c>
      <c r="U374">
        <f>VLOOKUP(B374,自助退!C:F,4,FALSE)</f>
        <v>115</v>
      </c>
      <c r="V374" t="str">
        <f t="shared" si="5"/>
        <v/>
      </c>
    </row>
    <row r="375" spans="1:22" hidden="1">
      <c r="A375" t="s">
        <v>3943</v>
      </c>
      <c r="B375" t="s">
        <v>2449</v>
      </c>
      <c r="C375" t="s">
        <v>3288</v>
      </c>
      <c r="D375" s="38">
        <v>1000</v>
      </c>
      <c r="E375" t="s">
        <v>4053</v>
      </c>
      <c r="F375" t="s">
        <v>4054</v>
      </c>
      <c r="G375" t="s">
        <v>2451</v>
      </c>
      <c r="H375" t="s">
        <v>1423</v>
      </c>
      <c r="I375" t="s">
        <v>1459</v>
      </c>
      <c r="J375" t="s">
        <v>1460</v>
      </c>
      <c r="K375" t="s">
        <v>1425</v>
      </c>
      <c r="L375" t="s">
        <v>1426</v>
      </c>
      <c r="M375" t="s">
        <v>3943</v>
      </c>
      <c r="N375" t="s">
        <v>1419</v>
      </c>
      <c r="O375" t="s">
        <v>1430</v>
      </c>
      <c r="P375" t="s">
        <v>1431</v>
      </c>
      <c r="Q375" t="s">
        <v>1419</v>
      </c>
      <c r="R375" t="s">
        <v>1419</v>
      </c>
      <c r="S375" t="s">
        <v>1432</v>
      </c>
      <c r="T375" t="s">
        <v>123</v>
      </c>
      <c r="U375">
        <f>VLOOKUP(B375,自助退!C:F,4,FALSE)</f>
        <v>1000</v>
      </c>
      <c r="V375" t="str">
        <f t="shared" si="5"/>
        <v/>
      </c>
    </row>
    <row r="376" spans="1:22" hidden="1">
      <c r="A376" t="s">
        <v>3943</v>
      </c>
      <c r="B376" t="s">
        <v>2452</v>
      </c>
      <c r="C376" t="s">
        <v>3290</v>
      </c>
      <c r="D376" s="38">
        <v>192</v>
      </c>
      <c r="E376" t="s">
        <v>4055</v>
      </c>
      <c r="F376" t="s">
        <v>4056</v>
      </c>
      <c r="G376" t="s">
        <v>2454</v>
      </c>
      <c r="H376" t="s">
        <v>1423</v>
      </c>
      <c r="I376" t="s">
        <v>1501</v>
      </c>
      <c r="J376" t="s">
        <v>1502</v>
      </c>
      <c r="K376" t="s">
        <v>1425</v>
      </c>
      <c r="L376" t="s">
        <v>1426</v>
      </c>
      <c r="M376" t="s">
        <v>3943</v>
      </c>
      <c r="N376" t="s">
        <v>1419</v>
      </c>
      <c r="O376" t="s">
        <v>1430</v>
      </c>
      <c r="P376" t="s">
        <v>1431</v>
      </c>
      <c r="Q376" t="s">
        <v>1419</v>
      </c>
      <c r="R376" t="s">
        <v>1419</v>
      </c>
      <c r="S376" t="s">
        <v>1432</v>
      </c>
      <c r="T376" t="s">
        <v>123</v>
      </c>
      <c r="U376">
        <f>VLOOKUP(B376,自助退!C:F,4,FALSE)</f>
        <v>192</v>
      </c>
      <c r="V376" t="str">
        <f t="shared" si="5"/>
        <v/>
      </c>
    </row>
    <row r="377" spans="1:22" hidden="1">
      <c r="A377" t="s">
        <v>3943</v>
      </c>
      <c r="B377" t="s">
        <v>2455</v>
      </c>
      <c r="C377" t="s">
        <v>3292</v>
      </c>
      <c r="D377" s="38">
        <v>582</v>
      </c>
      <c r="E377" t="s">
        <v>4057</v>
      </c>
      <c r="F377" t="s">
        <v>4058</v>
      </c>
      <c r="G377" t="s">
        <v>2457</v>
      </c>
      <c r="H377" t="s">
        <v>3737</v>
      </c>
      <c r="I377" t="s">
        <v>3738</v>
      </c>
      <c r="J377" t="s">
        <v>1533</v>
      </c>
      <c r="K377" t="s">
        <v>1425</v>
      </c>
      <c r="L377" t="s">
        <v>1426</v>
      </c>
      <c r="M377" t="s">
        <v>3943</v>
      </c>
      <c r="N377" t="s">
        <v>1534</v>
      </c>
      <c r="O377" t="s">
        <v>1430</v>
      </c>
      <c r="P377" t="s">
        <v>1431</v>
      </c>
      <c r="Q377" t="s">
        <v>1419</v>
      </c>
      <c r="R377" t="s">
        <v>1419</v>
      </c>
      <c r="S377" t="s">
        <v>1432</v>
      </c>
      <c r="T377" t="s">
        <v>123</v>
      </c>
      <c r="U377">
        <f>VLOOKUP(B377,自助退!C:F,4,FALSE)</f>
        <v>582</v>
      </c>
      <c r="V377" t="str">
        <f t="shared" si="5"/>
        <v/>
      </c>
    </row>
    <row r="378" spans="1:22" hidden="1">
      <c r="A378" t="s">
        <v>3943</v>
      </c>
      <c r="B378" t="s">
        <v>2458</v>
      </c>
      <c r="C378" t="s">
        <v>3294</v>
      </c>
      <c r="D378" s="38">
        <v>1</v>
      </c>
      <c r="E378" t="s">
        <v>4059</v>
      </c>
      <c r="F378" t="s">
        <v>4060</v>
      </c>
      <c r="G378" t="s">
        <v>4061</v>
      </c>
      <c r="H378" t="s">
        <v>1423</v>
      </c>
      <c r="I378" t="s">
        <v>1455</v>
      </c>
      <c r="J378" t="s">
        <v>1456</v>
      </c>
      <c r="K378" t="s">
        <v>1425</v>
      </c>
      <c r="L378" t="s">
        <v>1426</v>
      </c>
      <c r="M378" t="s">
        <v>3943</v>
      </c>
      <c r="N378" t="s">
        <v>1419</v>
      </c>
      <c r="O378" t="s">
        <v>1430</v>
      </c>
      <c r="P378" t="s">
        <v>1431</v>
      </c>
      <c r="Q378" t="s">
        <v>1419</v>
      </c>
      <c r="R378" t="s">
        <v>1419</v>
      </c>
      <c r="S378" t="s">
        <v>1432</v>
      </c>
      <c r="T378" t="s">
        <v>123</v>
      </c>
      <c r="U378">
        <f>VLOOKUP(B378,自助退!C:F,4,FALSE)</f>
        <v>1</v>
      </c>
      <c r="V378" t="str">
        <f t="shared" si="5"/>
        <v/>
      </c>
    </row>
    <row r="379" spans="1:22" hidden="1">
      <c r="A379" t="s">
        <v>3943</v>
      </c>
      <c r="B379" t="s">
        <v>2461</v>
      </c>
      <c r="C379" t="s">
        <v>3296</v>
      </c>
      <c r="D379" s="38">
        <v>555</v>
      </c>
      <c r="E379" t="s">
        <v>4062</v>
      </c>
      <c r="F379" t="s">
        <v>4063</v>
      </c>
      <c r="G379" t="s">
        <v>2463</v>
      </c>
      <c r="H379" t="s">
        <v>1423</v>
      </c>
      <c r="I379" t="s">
        <v>1501</v>
      </c>
      <c r="J379" t="s">
        <v>1502</v>
      </c>
      <c r="K379" t="s">
        <v>1425</v>
      </c>
      <c r="L379" t="s">
        <v>1426</v>
      </c>
      <c r="M379" t="s">
        <v>3943</v>
      </c>
      <c r="N379" t="s">
        <v>1419</v>
      </c>
      <c r="O379" t="s">
        <v>1430</v>
      </c>
      <c r="P379" t="s">
        <v>1431</v>
      </c>
      <c r="Q379" t="s">
        <v>1419</v>
      </c>
      <c r="R379" t="s">
        <v>1419</v>
      </c>
      <c r="S379" t="s">
        <v>1432</v>
      </c>
      <c r="T379" t="s">
        <v>123</v>
      </c>
      <c r="U379">
        <f>VLOOKUP(B379,自助退!C:F,4,FALSE)</f>
        <v>555</v>
      </c>
      <c r="V379" t="str">
        <f t="shared" si="5"/>
        <v/>
      </c>
    </row>
    <row r="380" spans="1:22" hidden="1">
      <c r="A380" t="s">
        <v>3943</v>
      </c>
      <c r="B380" t="s">
        <v>2464</v>
      </c>
      <c r="C380" t="s">
        <v>3298</v>
      </c>
      <c r="D380" s="38">
        <v>157</v>
      </c>
      <c r="E380" t="s">
        <v>4064</v>
      </c>
      <c r="F380" t="s">
        <v>4065</v>
      </c>
      <c r="G380" t="s">
        <v>2469</v>
      </c>
      <c r="H380" t="s">
        <v>1438</v>
      </c>
      <c r="I380" t="s">
        <v>1489</v>
      </c>
      <c r="J380" t="s">
        <v>1491</v>
      </c>
      <c r="K380" t="s">
        <v>1425</v>
      </c>
      <c r="L380" t="s">
        <v>1426</v>
      </c>
      <c r="M380" t="s">
        <v>3943</v>
      </c>
      <c r="N380" t="s">
        <v>1419</v>
      </c>
      <c r="O380" t="s">
        <v>1430</v>
      </c>
      <c r="P380" t="s">
        <v>1431</v>
      </c>
      <c r="Q380" t="s">
        <v>1419</v>
      </c>
      <c r="R380" t="s">
        <v>1419</v>
      </c>
      <c r="S380" t="s">
        <v>1432</v>
      </c>
      <c r="T380" t="s">
        <v>123</v>
      </c>
      <c r="U380">
        <f>VLOOKUP(B380,自助退!C:F,4,FALSE)</f>
        <v>157</v>
      </c>
      <c r="V380" t="str">
        <f t="shared" si="5"/>
        <v/>
      </c>
    </row>
    <row r="381" spans="1:22" hidden="1">
      <c r="A381" t="s">
        <v>3943</v>
      </c>
      <c r="B381" t="s">
        <v>2467</v>
      </c>
      <c r="C381" t="s">
        <v>3300</v>
      </c>
      <c r="D381" s="38">
        <v>100</v>
      </c>
      <c r="E381" t="s">
        <v>4066</v>
      </c>
      <c r="F381" t="s">
        <v>4065</v>
      </c>
      <c r="G381" t="s">
        <v>2469</v>
      </c>
      <c r="H381" t="s">
        <v>1438</v>
      </c>
      <c r="I381" t="s">
        <v>1489</v>
      </c>
      <c r="J381" t="s">
        <v>1491</v>
      </c>
      <c r="K381" t="s">
        <v>1425</v>
      </c>
      <c r="L381" t="s">
        <v>1426</v>
      </c>
      <c r="M381" t="s">
        <v>3943</v>
      </c>
      <c r="N381" t="s">
        <v>1419</v>
      </c>
      <c r="O381" t="s">
        <v>1430</v>
      </c>
      <c r="P381" t="s">
        <v>1431</v>
      </c>
      <c r="Q381" t="s">
        <v>1419</v>
      </c>
      <c r="R381" t="s">
        <v>1419</v>
      </c>
      <c r="S381" t="s">
        <v>1432</v>
      </c>
      <c r="T381" t="s">
        <v>123</v>
      </c>
      <c r="U381">
        <f>VLOOKUP(B381,自助退!C:F,4,FALSE)</f>
        <v>100</v>
      </c>
      <c r="V381" t="str">
        <f t="shared" si="5"/>
        <v/>
      </c>
    </row>
    <row r="382" spans="1:22" hidden="1">
      <c r="A382" t="s">
        <v>3943</v>
      </c>
      <c r="B382" t="s">
        <v>2470</v>
      </c>
      <c r="C382" t="s">
        <v>3302</v>
      </c>
      <c r="D382" s="38">
        <v>655</v>
      </c>
      <c r="E382" t="s">
        <v>4067</v>
      </c>
      <c r="F382" t="s">
        <v>4068</v>
      </c>
      <c r="G382" t="s">
        <v>4069</v>
      </c>
      <c r="H382" t="s">
        <v>1423</v>
      </c>
      <c r="I382" t="s">
        <v>1501</v>
      </c>
      <c r="J382" t="s">
        <v>1502</v>
      </c>
      <c r="K382" t="s">
        <v>1425</v>
      </c>
      <c r="L382" t="s">
        <v>1426</v>
      </c>
      <c r="M382" t="s">
        <v>3943</v>
      </c>
      <c r="N382" t="s">
        <v>1419</v>
      </c>
      <c r="O382" t="s">
        <v>1430</v>
      </c>
      <c r="P382" t="s">
        <v>1431</v>
      </c>
      <c r="Q382" t="s">
        <v>1419</v>
      </c>
      <c r="R382" t="s">
        <v>1419</v>
      </c>
      <c r="S382" t="s">
        <v>1432</v>
      </c>
      <c r="T382" t="s">
        <v>123</v>
      </c>
      <c r="U382">
        <f>VLOOKUP(B382,自助退!C:F,4,FALSE)</f>
        <v>655</v>
      </c>
      <c r="V382" t="str">
        <f t="shared" si="5"/>
        <v/>
      </c>
    </row>
    <row r="383" spans="1:22" hidden="1">
      <c r="A383" t="s">
        <v>3943</v>
      </c>
      <c r="B383" t="s">
        <v>2473</v>
      </c>
      <c r="C383" t="s">
        <v>3304</v>
      </c>
      <c r="D383" s="38">
        <v>5599</v>
      </c>
      <c r="E383" t="s">
        <v>4070</v>
      </c>
      <c r="F383" t="s">
        <v>4071</v>
      </c>
      <c r="G383" t="s">
        <v>4072</v>
      </c>
      <c r="H383" t="s">
        <v>3737</v>
      </c>
      <c r="I383" t="s">
        <v>3738</v>
      </c>
      <c r="J383" t="s">
        <v>1533</v>
      </c>
      <c r="K383" t="s">
        <v>1425</v>
      </c>
      <c r="L383" t="s">
        <v>1426</v>
      </c>
      <c r="M383" t="s">
        <v>3943</v>
      </c>
      <c r="N383" t="s">
        <v>1534</v>
      </c>
      <c r="O383" t="s">
        <v>1430</v>
      </c>
      <c r="P383" t="s">
        <v>1431</v>
      </c>
      <c r="Q383" t="s">
        <v>1419</v>
      </c>
      <c r="R383" t="s">
        <v>1419</v>
      </c>
      <c r="S383" t="s">
        <v>1432</v>
      </c>
      <c r="T383" t="s">
        <v>123</v>
      </c>
      <c r="U383">
        <f>VLOOKUP(B383,自助退!C:F,4,FALSE)</f>
        <v>5599</v>
      </c>
      <c r="V383" t="str">
        <f t="shared" si="5"/>
        <v/>
      </c>
    </row>
    <row r="384" spans="1:22" hidden="1">
      <c r="A384" t="s">
        <v>3943</v>
      </c>
      <c r="B384" t="s">
        <v>2474</v>
      </c>
      <c r="C384" t="s">
        <v>3306</v>
      </c>
      <c r="D384" s="38">
        <v>5819</v>
      </c>
      <c r="E384" t="s">
        <v>4073</v>
      </c>
      <c r="F384" t="s">
        <v>4071</v>
      </c>
      <c r="G384" t="s">
        <v>4072</v>
      </c>
      <c r="H384" t="s">
        <v>3737</v>
      </c>
      <c r="I384" t="s">
        <v>3738</v>
      </c>
      <c r="J384" t="s">
        <v>1533</v>
      </c>
      <c r="K384" t="s">
        <v>1425</v>
      </c>
      <c r="L384" t="s">
        <v>1426</v>
      </c>
      <c r="M384" t="s">
        <v>3943</v>
      </c>
      <c r="N384" t="s">
        <v>1534</v>
      </c>
      <c r="O384" t="s">
        <v>1430</v>
      </c>
      <c r="P384" t="s">
        <v>1431</v>
      </c>
      <c r="Q384" t="s">
        <v>1419</v>
      </c>
      <c r="R384" t="s">
        <v>1419</v>
      </c>
      <c r="S384" t="s">
        <v>1432</v>
      </c>
      <c r="T384" t="s">
        <v>123</v>
      </c>
      <c r="U384">
        <f>VLOOKUP(B384,自助退!C:F,4,FALSE)</f>
        <v>5819</v>
      </c>
      <c r="V384" t="str">
        <f t="shared" si="5"/>
        <v/>
      </c>
    </row>
    <row r="385" spans="1:22" hidden="1">
      <c r="A385" t="s">
        <v>3943</v>
      </c>
      <c r="B385" t="s">
        <v>2475</v>
      </c>
      <c r="C385" t="s">
        <v>3308</v>
      </c>
      <c r="D385" s="38">
        <v>1</v>
      </c>
      <c r="E385" t="s">
        <v>4074</v>
      </c>
      <c r="F385" t="s">
        <v>1881</v>
      </c>
      <c r="G385" t="s">
        <v>646</v>
      </c>
      <c r="H385" t="s">
        <v>1423</v>
      </c>
      <c r="I385" t="s">
        <v>1467</v>
      </c>
      <c r="J385" t="s">
        <v>1468</v>
      </c>
      <c r="K385" t="s">
        <v>1425</v>
      </c>
      <c r="L385" t="s">
        <v>1477</v>
      </c>
      <c r="M385" t="s">
        <v>3943</v>
      </c>
      <c r="N385" t="s">
        <v>1419</v>
      </c>
      <c r="O385" t="s">
        <v>1430</v>
      </c>
      <c r="P385" t="s">
        <v>1478</v>
      </c>
      <c r="Q385" t="s">
        <v>1419</v>
      </c>
      <c r="R385" t="s">
        <v>1419</v>
      </c>
      <c r="S385" t="s">
        <v>1479</v>
      </c>
      <c r="T385" t="s">
        <v>3720</v>
      </c>
      <c r="U385">
        <f>VLOOKUP(B385,自助退!C:F,4,FALSE)</f>
        <v>1</v>
      </c>
      <c r="V385" t="str">
        <f t="shared" si="5"/>
        <v/>
      </c>
    </row>
    <row r="386" spans="1:22" hidden="1">
      <c r="A386" t="s">
        <v>3943</v>
      </c>
      <c r="B386" t="s">
        <v>2476</v>
      </c>
      <c r="C386" t="s">
        <v>3310</v>
      </c>
      <c r="D386" s="38">
        <v>294</v>
      </c>
      <c r="E386" t="s">
        <v>4075</v>
      </c>
      <c r="F386" t="s">
        <v>4076</v>
      </c>
      <c r="G386" t="s">
        <v>4077</v>
      </c>
      <c r="H386" t="s">
        <v>3737</v>
      </c>
      <c r="I386" t="s">
        <v>3738</v>
      </c>
      <c r="J386" t="s">
        <v>1533</v>
      </c>
      <c r="K386" t="s">
        <v>1425</v>
      </c>
      <c r="L386" t="s">
        <v>1426</v>
      </c>
      <c r="M386" t="s">
        <v>3943</v>
      </c>
      <c r="N386" t="s">
        <v>1534</v>
      </c>
      <c r="O386" t="s">
        <v>1430</v>
      </c>
      <c r="P386" t="s">
        <v>1431</v>
      </c>
      <c r="Q386" t="s">
        <v>1419</v>
      </c>
      <c r="R386" t="s">
        <v>1419</v>
      </c>
      <c r="S386" t="s">
        <v>1432</v>
      </c>
      <c r="T386" t="s">
        <v>123</v>
      </c>
      <c r="U386">
        <f>VLOOKUP(B386,自助退!C:F,4,FALSE)</f>
        <v>294</v>
      </c>
      <c r="V386" t="str">
        <f t="shared" si="5"/>
        <v/>
      </c>
    </row>
    <row r="387" spans="1:22" hidden="1">
      <c r="A387" t="s">
        <v>4080</v>
      </c>
      <c r="B387" t="s">
        <v>2479</v>
      </c>
      <c r="C387" t="s">
        <v>3312</v>
      </c>
      <c r="D387" s="38">
        <v>1000</v>
      </c>
      <c r="E387" t="s">
        <v>4078</v>
      </c>
      <c r="F387" t="s">
        <v>4079</v>
      </c>
      <c r="G387" t="s">
        <v>2481</v>
      </c>
      <c r="H387" t="s">
        <v>1423</v>
      </c>
      <c r="I387" t="s">
        <v>1501</v>
      </c>
      <c r="J387" t="s">
        <v>1502</v>
      </c>
      <c r="K387" t="s">
        <v>1425</v>
      </c>
      <c r="L387" t="s">
        <v>1426</v>
      </c>
      <c r="M387" t="s">
        <v>4080</v>
      </c>
      <c r="N387" t="s">
        <v>1419</v>
      </c>
      <c r="O387" t="s">
        <v>1430</v>
      </c>
      <c r="P387" t="s">
        <v>1431</v>
      </c>
      <c r="Q387" t="s">
        <v>1419</v>
      </c>
      <c r="R387" t="s">
        <v>1419</v>
      </c>
      <c r="S387" t="s">
        <v>1432</v>
      </c>
      <c r="T387" t="s">
        <v>123</v>
      </c>
      <c r="U387">
        <f>VLOOKUP(B387,自助退!C:F,4,FALSE)</f>
        <v>1000</v>
      </c>
      <c r="V387" t="str">
        <f t="shared" ref="V387:V450" si="6">IF(U387=D387,"",1)</f>
        <v/>
      </c>
    </row>
    <row r="388" spans="1:22" hidden="1">
      <c r="A388" t="s">
        <v>4080</v>
      </c>
      <c r="B388" t="s">
        <v>2482</v>
      </c>
      <c r="C388" t="s">
        <v>3314</v>
      </c>
      <c r="D388" s="38">
        <v>3000</v>
      </c>
      <c r="E388" t="s">
        <v>4081</v>
      </c>
      <c r="F388" t="s">
        <v>4082</v>
      </c>
      <c r="G388" t="s">
        <v>1999</v>
      </c>
      <c r="H388" t="s">
        <v>1423</v>
      </c>
      <c r="I388" t="s">
        <v>1455</v>
      </c>
      <c r="J388" t="s">
        <v>1456</v>
      </c>
      <c r="K388" t="s">
        <v>1425</v>
      </c>
      <c r="L388" t="s">
        <v>1426</v>
      </c>
      <c r="M388" t="s">
        <v>4080</v>
      </c>
      <c r="N388" t="s">
        <v>1419</v>
      </c>
      <c r="O388" t="s">
        <v>1430</v>
      </c>
      <c r="P388" t="s">
        <v>1431</v>
      </c>
      <c r="Q388" t="s">
        <v>1419</v>
      </c>
      <c r="R388" t="s">
        <v>1419</v>
      </c>
      <c r="S388" t="s">
        <v>1432</v>
      </c>
      <c r="T388" t="s">
        <v>123</v>
      </c>
      <c r="U388">
        <f>VLOOKUP(B388,自助退!C:F,4,FALSE)</f>
        <v>3000</v>
      </c>
      <c r="V388" t="str">
        <f t="shared" si="6"/>
        <v/>
      </c>
    </row>
    <row r="389" spans="1:22" hidden="1">
      <c r="A389" t="s">
        <v>4080</v>
      </c>
      <c r="B389" t="s">
        <v>2485</v>
      </c>
      <c r="C389" t="s">
        <v>3319</v>
      </c>
      <c r="D389" s="38">
        <v>342</v>
      </c>
      <c r="E389" t="s">
        <v>4083</v>
      </c>
      <c r="F389" t="s">
        <v>4084</v>
      </c>
      <c r="G389" t="s">
        <v>4085</v>
      </c>
      <c r="H389" t="s">
        <v>3737</v>
      </c>
      <c r="I389" t="s">
        <v>3738</v>
      </c>
      <c r="J389" t="s">
        <v>1533</v>
      </c>
      <c r="K389" t="s">
        <v>1425</v>
      </c>
      <c r="L389" t="s">
        <v>1426</v>
      </c>
      <c r="M389" t="s">
        <v>4080</v>
      </c>
      <c r="N389" t="s">
        <v>1534</v>
      </c>
      <c r="O389" t="s">
        <v>1430</v>
      </c>
      <c r="P389" t="s">
        <v>1431</v>
      </c>
      <c r="Q389" t="s">
        <v>1419</v>
      </c>
      <c r="R389" t="s">
        <v>1419</v>
      </c>
      <c r="S389" t="s">
        <v>1432</v>
      </c>
      <c r="T389" t="s">
        <v>123</v>
      </c>
      <c r="U389">
        <f>VLOOKUP(B389,自助退!C:F,4,FALSE)</f>
        <v>342</v>
      </c>
      <c r="V389" t="str">
        <f t="shared" si="6"/>
        <v/>
      </c>
    </row>
    <row r="390" spans="1:22" hidden="1">
      <c r="A390" t="s">
        <v>4080</v>
      </c>
      <c r="B390" t="s">
        <v>2488</v>
      </c>
      <c r="C390" t="s">
        <v>3321</v>
      </c>
      <c r="D390" s="38">
        <v>447</v>
      </c>
      <c r="E390" t="s">
        <v>4086</v>
      </c>
      <c r="F390" t="s">
        <v>4087</v>
      </c>
      <c r="G390" t="s">
        <v>2490</v>
      </c>
      <c r="H390" t="s">
        <v>3737</v>
      </c>
      <c r="I390" t="s">
        <v>3738</v>
      </c>
      <c r="J390" t="s">
        <v>1533</v>
      </c>
      <c r="K390" t="s">
        <v>1425</v>
      </c>
      <c r="L390" t="s">
        <v>1426</v>
      </c>
      <c r="M390" t="s">
        <v>4080</v>
      </c>
      <c r="N390" t="s">
        <v>1534</v>
      </c>
      <c r="O390" t="s">
        <v>1430</v>
      </c>
      <c r="P390" t="s">
        <v>1431</v>
      </c>
      <c r="Q390" t="s">
        <v>1419</v>
      </c>
      <c r="R390" t="s">
        <v>1419</v>
      </c>
      <c r="S390" t="s">
        <v>1432</v>
      </c>
      <c r="T390" t="s">
        <v>123</v>
      </c>
      <c r="U390">
        <f>VLOOKUP(B390,自助退!C:F,4,FALSE)</f>
        <v>447</v>
      </c>
      <c r="V390" t="str">
        <f t="shared" si="6"/>
        <v/>
      </c>
    </row>
    <row r="391" spans="1:22" hidden="1">
      <c r="A391" t="s">
        <v>4080</v>
      </c>
      <c r="B391" t="s">
        <v>2491</v>
      </c>
      <c r="C391" t="s">
        <v>3323</v>
      </c>
      <c r="D391" s="38">
        <v>1000</v>
      </c>
      <c r="E391" t="s">
        <v>4088</v>
      </c>
      <c r="F391" t="s">
        <v>4089</v>
      </c>
      <c r="G391" t="s">
        <v>2493</v>
      </c>
      <c r="H391" t="s">
        <v>1438</v>
      </c>
      <c r="I391" t="s">
        <v>1489</v>
      </c>
      <c r="J391" t="s">
        <v>1491</v>
      </c>
      <c r="K391" t="s">
        <v>1425</v>
      </c>
      <c r="L391" t="s">
        <v>1426</v>
      </c>
      <c r="M391" t="s">
        <v>4080</v>
      </c>
      <c r="N391" t="s">
        <v>1419</v>
      </c>
      <c r="O391" t="s">
        <v>1430</v>
      </c>
      <c r="P391" t="s">
        <v>1431</v>
      </c>
      <c r="Q391" t="s">
        <v>1419</v>
      </c>
      <c r="R391" t="s">
        <v>1419</v>
      </c>
      <c r="S391" t="s">
        <v>1432</v>
      </c>
      <c r="T391" t="s">
        <v>123</v>
      </c>
      <c r="U391">
        <f>VLOOKUP(B391,自助退!C:F,4,FALSE)</f>
        <v>1000</v>
      </c>
      <c r="V391" t="str">
        <f t="shared" si="6"/>
        <v/>
      </c>
    </row>
    <row r="392" spans="1:22" hidden="1">
      <c r="A392" t="s">
        <v>4080</v>
      </c>
      <c r="B392" t="s">
        <v>2494</v>
      </c>
      <c r="C392" t="s">
        <v>3325</v>
      </c>
      <c r="D392" s="38">
        <v>1994</v>
      </c>
      <c r="E392" t="s">
        <v>4090</v>
      </c>
      <c r="F392" t="s">
        <v>4091</v>
      </c>
      <c r="G392" t="s">
        <v>2499</v>
      </c>
      <c r="H392" t="s">
        <v>1423</v>
      </c>
      <c r="I392" t="s">
        <v>1455</v>
      </c>
      <c r="J392" t="s">
        <v>1456</v>
      </c>
      <c r="K392" t="s">
        <v>1425</v>
      </c>
      <c r="L392" t="s">
        <v>1426</v>
      </c>
      <c r="M392" t="s">
        <v>4080</v>
      </c>
      <c r="N392" t="s">
        <v>1419</v>
      </c>
      <c r="O392" t="s">
        <v>1430</v>
      </c>
      <c r="P392" t="s">
        <v>1431</v>
      </c>
      <c r="Q392" t="s">
        <v>1419</v>
      </c>
      <c r="R392" t="s">
        <v>1419</v>
      </c>
      <c r="S392" t="s">
        <v>1432</v>
      </c>
      <c r="T392" t="s">
        <v>123</v>
      </c>
      <c r="U392">
        <f>VLOOKUP(B392,自助退!C:F,4,FALSE)</f>
        <v>1994</v>
      </c>
      <c r="V392" t="str">
        <f t="shared" si="6"/>
        <v/>
      </c>
    </row>
    <row r="393" spans="1:22" hidden="1">
      <c r="A393" t="s">
        <v>4080</v>
      </c>
      <c r="B393" t="s">
        <v>2497</v>
      </c>
      <c r="C393" t="s">
        <v>3327</v>
      </c>
      <c r="D393" s="38">
        <v>980</v>
      </c>
      <c r="E393" t="s">
        <v>4092</v>
      </c>
      <c r="F393" t="s">
        <v>4091</v>
      </c>
      <c r="G393" t="s">
        <v>2499</v>
      </c>
      <c r="H393" t="s">
        <v>1423</v>
      </c>
      <c r="I393" t="s">
        <v>1455</v>
      </c>
      <c r="J393" t="s">
        <v>1456</v>
      </c>
      <c r="K393" t="s">
        <v>1425</v>
      </c>
      <c r="L393" t="s">
        <v>1426</v>
      </c>
      <c r="M393" t="s">
        <v>4080</v>
      </c>
      <c r="N393" t="s">
        <v>1419</v>
      </c>
      <c r="O393" t="s">
        <v>1430</v>
      </c>
      <c r="P393" t="s">
        <v>1431</v>
      </c>
      <c r="Q393" t="s">
        <v>1419</v>
      </c>
      <c r="R393" t="s">
        <v>1419</v>
      </c>
      <c r="S393" t="s">
        <v>1432</v>
      </c>
      <c r="T393" t="s">
        <v>123</v>
      </c>
      <c r="U393">
        <f>VLOOKUP(B393,自助退!C:F,4,FALSE)</f>
        <v>980</v>
      </c>
      <c r="V393" t="str">
        <f t="shared" si="6"/>
        <v/>
      </c>
    </row>
    <row r="394" spans="1:22" hidden="1">
      <c r="A394" t="s">
        <v>4080</v>
      </c>
      <c r="B394" t="s">
        <v>2500</v>
      </c>
      <c r="C394" t="s">
        <v>3329</v>
      </c>
      <c r="D394" s="38">
        <v>1000</v>
      </c>
      <c r="E394" t="s">
        <v>4093</v>
      </c>
      <c r="F394" t="s">
        <v>4094</v>
      </c>
      <c r="G394" t="s">
        <v>2502</v>
      </c>
      <c r="H394" t="s">
        <v>1423</v>
      </c>
      <c r="I394" t="s">
        <v>1455</v>
      </c>
      <c r="J394" t="s">
        <v>1456</v>
      </c>
      <c r="K394" t="s">
        <v>1425</v>
      </c>
      <c r="L394" t="s">
        <v>1426</v>
      </c>
      <c r="M394" t="s">
        <v>4080</v>
      </c>
      <c r="N394" t="s">
        <v>1419</v>
      </c>
      <c r="O394" t="s">
        <v>1430</v>
      </c>
      <c r="P394" t="s">
        <v>1431</v>
      </c>
      <c r="Q394" t="s">
        <v>1419</v>
      </c>
      <c r="R394" t="s">
        <v>1419</v>
      </c>
      <c r="S394" t="s">
        <v>1432</v>
      </c>
      <c r="T394" t="s">
        <v>123</v>
      </c>
      <c r="U394">
        <f>VLOOKUP(B394,自助退!C:F,4,FALSE)</f>
        <v>1000</v>
      </c>
      <c r="V394" t="str">
        <f t="shared" si="6"/>
        <v/>
      </c>
    </row>
    <row r="395" spans="1:22" hidden="1">
      <c r="A395" t="s">
        <v>4080</v>
      </c>
      <c r="B395" t="s">
        <v>2503</v>
      </c>
      <c r="C395" t="s">
        <v>3331</v>
      </c>
      <c r="D395" s="38">
        <v>991</v>
      </c>
      <c r="E395" t="s">
        <v>4095</v>
      </c>
      <c r="F395" t="s">
        <v>4096</v>
      </c>
      <c r="G395" t="s">
        <v>2505</v>
      </c>
      <c r="H395" t="s">
        <v>1423</v>
      </c>
      <c r="I395" t="s">
        <v>1455</v>
      </c>
      <c r="J395" t="s">
        <v>1456</v>
      </c>
      <c r="K395" t="s">
        <v>1425</v>
      </c>
      <c r="L395" t="s">
        <v>1426</v>
      </c>
      <c r="M395" t="s">
        <v>4080</v>
      </c>
      <c r="N395" t="s">
        <v>1419</v>
      </c>
      <c r="O395" t="s">
        <v>1430</v>
      </c>
      <c r="P395" t="s">
        <v>1431</v>
      </c>
      <c r="Q395" t="s">
        <v>1419</v>
      </c>
      <c r="R395" t="s">
        <v>1419</v>
      </c>
      <c r="S395" t="s">
        <v>1432</v>
      </c>
      <c r="T395" t="s">
        <v>123</v>
      </c>
      <c r="U395">
        <f>VLOOKUP(B395,自助退!C:F,4,FALSE)</f>
        <v>991</v>
      </c>
      <c r="V395" t="str">
        <f t="shared" si="6"/>
        <v/>
      </c>
    </row>
    <row r="396" spans="1:22" hidden="1">
      <c r="A396" t="s">
        <v>4080</v>
      </c>
      <c r="B396" t="s">
        <v>2506</v>
      </c>
      <c r="C396" t="s">
        <v>3333</v>
      </c>
      <c r="D396" s="38">
        <v>247</v>
      </c>
      <c r="E396" t="s">
        <v>4097</v>
      </c>
      <c r="F396" t="s">
        <v>4098</v>
      </c>
      <c r="G396" t="s">
        <v>2508</v>
      </c>
      <c r="H396" t="s">
        <v>1438</v>
      </c>
      <c r="I396" t="s">
        <v>10</v>
      </c>
      <c r="J396" t="s">
        <v>1440</v>
      </c>
      <c r="K396" t="s">
        <v>1425</v>
      </c>
      <c r="L396" t="s">
        <v>1426</v>
      </c>
      <c r="M396" t="s">
        <v>4080</v>
      </c>
      <c r="N396" t="s">
        <v>1419</v>
      </c>
      <c r="O396" t="s">
        <v>1430</v>
      </c>
      <c r="P396" t="s">
        <v>1431</v>
      </c>
      <c r="Q396" t="s">
        <v>1419</v>
      </c>
      <c r="R396" t="s">
        <v>1419</v>
      </c>
      <c r="S396" t="s">
        <v>1432</v>
      </c>
      <c r="T396" t="s">
        <v>123</v>
      </c>
      <c r="U396">
        <f>VLOOKUP(B396,自助退!C:F,4,FALSE)</f>
        <v>247</v>
      </c>
      <c r="V396" t="str">
        <f t="shared" si="6"/>
        <v/>
      </c>
    </row>
    <row r="397" spans="1:22" hidden="1">
      <c r="A397" t="s">
        <v>4080</v>
      </c>
      <c r="B397" t="s">
        <v>2509</v>
      </c>
      <c r="C397" t="s">
        <v>3335</v>
      </c>
      <c r="D397" s="38">
        <v>500</v>
      </c>
      <c r="E397" t="s">
        <v>4099</v>
      </c>
      <c r="F397" t="s">
        <v>4100</v>
      </c>
      <c r="G397" t="s">
        <v>2511</v>
      </c>
      <c r="H397" t="s">
        <v>1423</v>
      </c>
      <c r="I397" t="s">
        <v>1501</v>
      </c>
      <c r="J397" t="s">
        <v>1502</v>
      </c>
      <c r="K397" t="s">
        <v>1425</v>
      </c>
      <c r="L397" t="s">
        <v>1426</v>
      </c>
      <c r="M397" t="s">
        <v>4080</v>
      </c>
      <c r="N397" t="s">
        <v>1419</v>
      </c>
      <c r="O397" t="s">
        <v>1430</v>
      </c>
      <c r="P397" t="s">
        <v>1431</v>
      </c>
      <c r="Q397" t="s">
        <v>1419</v>
      </c>
      <c r="R397" t="s">
        <v>1419</v>
      </c>
      <c r="S397" t="s">
        <v>1432</v>
      </c>
      <c r="T397" t="s">
        <v>123</v>
      </c>
      <c r="U397">
        <f>VLOOKUP(B397,自助退!C:F,4,FALSE)</f>
        <v>500</v>
      </c>
      <c r="V397" t="str">
        <f t="shared" si="6"/>
        <v/>
      </c>
    </row>
    <row r="398" spans="1:22" hidden="1">
      <c r="A398" t="s">
        <v>4080</v>
      </c>
      <c r="B398" t="s">
        <v>2512</v>
      </c>
      <c r="C398" t="s">
        <v>3337</v>
      </c>
      <c r="D398" s="38">
        <v>28</v>
      </c>
      <c r="E398" t="s">
        <v>4101</v>
      </c>
      <c r="F398" t="s">
        <v>4102</v>
      </c>
      <c r="G398" t="s">
        <v>2514</v>
      </c>
      <c r="H398" t="s">
        <v>1423</v>
      </c>
      <c r="I398" t="s">
        <v>1467</v>
      </c>
      <c r="J398" t="s">
        <v>1468</v>
      </c>
      <c r="K398" t="s">
        <v>1425</v>
      </c>
      <c r="L398" t="s">
        <v>1426</v>
      </c>
      <c r="M398" t="s">
        <v>4080</v>
      </c>
      <c r="N398" t="s">
        <v>1419</v>
      </c>
      <c r="O398" t="s">
        <v>1430</v>
      </c>
      <c r="P398" t="s">
        <v>1431</v>
      </c>
      <c r="Q398" t="s">
        <v>1419</v>
      </c>
      <c r="R398" t="s">
        <v>1419</v>
      </c>
      <c r="S398" t="s">
        <v>1432</v>
      </c>
      <c r="T398" t="s">
        <v>123</v>
      </c>
      <c r="U398">
        <f>VLOOKUP(B398,自助退!C:F,4,FALSE)</f>
        <v>28</v>
      </c>
      <c r="V398" t="str">
        <f t="shared" si="6"/>
        <v/>
      </c>
    </row>
    <row r="399" spans="1:22" hidden="1">
      <c r="A399" t="s">
        <v>4080</v>
      </c>
      <c r="B399" t="s">
        <v>2515</v>
      </c>
      <c r="C399" t="s">
        <v>3339</v>
      </c>
      <c r="D399" s="38">
        <v>113</v>
      </c>
      <c r="E399" t="s">
        <v>4103</v>
      </c>
      <c r="F399" t="s">
        <v>4104</v>
      </c>
      <c r="G399" t="s">
        <v>2517</v>
      </c>
      <c r="H399" t="s">
        <v>1438</v>
      </c>
      <c r="I399" t="s">
        <v>1489</v>
      </c>
      <c r="J399" t="s">
        <v>1491</v>
      </c>
      <c r="K399" t="s">
        <v>1425</v>
      </c>
      <c r="L399" t="s">
        <v>1426</v>
      </c>
      <c r="M399" t="s">
        <v>4080</v>
      </c>
      <c r="N399" t="s">
        <v>1419</v>
      </c>
      <c r="O399" t="s">
        <v>1430</v>
      </c>
      <c r="P399" t="s">
        <v>1431</v>
      </c>
      <c r="Q399" t="s">
        <v>1419</v>
      </c>
      <c r="R399" t="s">
        <v>1419</v>
      </c>
      <c r="S399" t="s">
        <v>1432</v>
      </c>
      <c r="T399" t="s">
        <v>123</v>
      </c>
      <c r="U399">
        <f>VLOOKUP(B399,自助退!C:F,4,FALSE)</f>
        <v>113</v>
      </c>
      <c r="V399" t="str">
        <f t="shared" si="6"/>
        <v/>
      </c>
    </row>
    <row r="400" spans="1:22" hidden="1">
      <c r="A400" t="s">
        <v>4080</v>
      </c>
      <c r="B400" t="s">
        <v>3341</v>
      </c>
      <c r="C400" t="s">
        <v>3342</v>
      </c>
      <c r="D400" s="38">
        <v>958</v>
      </c>
      <c r="E400" t="s">
        <v>4105</v>
      </c>
      <c r="F400" t="s">
        <v>4106</v>
      </c>
      <c r="G400" t="s">
        <v>2519</v>
      </c>
      <c r="H400" t="s">
        <v>1438</v>
      </c>
      <c r="I400" t="s">
        <v>1489</v>
      </c>
      <c r="J400" t="s">
        <v>1491</v>
      </c>
      <c r="K400" t="s">
        <v>1425</v>
      </c>
      <c r="L400" t="s">
        <v>1477</v>
      </c>
      <c r="M400" t="s">
        <v>4080</v>
      </c>
      <c r="N400" t="s">
        <v>1419</v>
      </c>
      <c r="O400" t="s">
        <v>1430</v>
      </c>
      <c r="P400" t="s">
        <v>1478</v>
      </c>
      <c r="Q400" t="s">
        <v>1419</v>
      </c>
      <c r="R400" t="s">
        <v>1419</v>
      </c>
      <c r="S400" t="s">
        <v>1479</v>
      </c>
      <c r="T400" t="s">
        <v>4107</v>
      </c>
      <c r="U400">
        <f>VLOOKUP(B400,自助退!C:F,4,FALSE)</f>
        <v>958</v>
      </c>
      <c r="V400" t="str">
        <f t="shared" si="6"/>
        <v/>
      </c>
    </row>
    <row r="401" spans="1:22" hidden="1">
      <c r="A401" t="s">
        <v>4080</v>
      </c>
      <c r="B401" t="s">
        <v>3344</v>
      </c>
      <c r="C401" t="s">
        <v>3345</v>
      </c>
      <c r="D401" s="38">
        <v>7944</v>
      </c>
      <c r="E401" t="s">
        <v>4108</v>
      </c>
      <c r="F401" t="s">
        <v>4109</v>
      </c>
      <c r="G401" t="s">
        <v>2057</v>
      </c>
      <c r="H401" t="s">
        <v>3737</v>
      </c>
      <c r="I401" t="s">
        <v>3738</v>
      </c>
      <c r="J401" t="s">
        <v>1533</v>
      </c>
      <c r="K401" t="s">
        <v>1425</v>
      </c>
      <c r="L401" t="s">
        <v>1477</v>
      </c>
      <c r="M401" t="s">
        <v>4080</v>
      </c>
      <c r="N401" t="s">
        <v>1534</v>
      </c>
      <c r="O401" t="s">
        <v>1430</v>
      </c>
      <c r="P401" t="s">
        <v>1478</v>
      </c>
      <c r="Q401" t="s">
        <v>1419</v>
      </c>
      <c r="R401" t="s">
        <v>1419</v>
      </c>
      <c r="S401" t="s">
        <v>1479</v>
      </c>
      <c r="T401" t="s">
        <v>3884</v>
      </c>
      <c r="U401">
        <f>VLOOKUP(B401,自助退!C:F,4,FALSE)</f>
        <v>7944</v>
      </c>
      <c r="V401" t="str">
        <f t="shared" si="6"/>
        <v/>
      </c>
    </row>
    <row r="402" spans="1:22" hidden="1">
      <c r="A402" t="s">
        <v>4080</v>
      </c>
      <c r="B402" t="s">
        <v>3347</v>
      </c>
      <c r="C402" t="s">
        <v>3348</v>
      </c>
      <c r="D402" s="38">
        <v>357</v>
      </c>
      <c r="E402" t="s">
        <v>4110</v>
      </c>
      <c r="F402" t="s">
        <v>4111</v>
      </c>
      <c r="G402" t="s">
        <v>2523</v>
      </c>
      <c r="H402" t="s">
        <v>1423</v>
      </c>
      <c r="I402" t="s">
        <v>1501</v>
      </c>
      <c r="J402" t="s">
        <v>1502</v>
      </c>
      <c r="K402" t="s">
        <v>1425</v>
      </c>
      <c r="L402" t="s">
        <v>1477</v>
      </c>
      <c r="M402" t="s">
        <v>4080</v>
      </c>
      <c r="N402" t="s">
        <v>1419</v>
      </c>
      <c r="O402" t="s">
        <v>1430</v>
      </c>
      <c r="P402" t="s">
        <v>1478</v>
      </c>
      <c r="Q402" t="s">
        <v>1419</v>
      </c>
      <c r="R402" t="s">
        <v>1419</v>
      </c>
      <c r="S402" t="s">
        <v>1479</v>
      </c>
      <c r="T402" t="s">
        <v>3724</v>
      </c>
      <c r="U402">
        <f>VLOOKUP(B402,自助退!C:F,4,FALSE)</f>
        <v>357</v>
      </c>
      <c r="V402" t="str">
        <f t="shared" si="6"/>
        <v/>
      </c>
    </row>
    <row r="403" spans="1:22" hidden="1">
      <c r="A403" t="s">
        <v>4080</v>
      </c>
      <c r="B403" t="s">
        <v>3350</v>
      </c>
      <c r="C403" t="s">
        <v>3351</v>
      </c>
      <c r="D403" s="38">
        <v>517</v>
      </c>
      <c r="E403" t="s">
        <v>4112</v>
      </c>
      <c r="F403" t="s">
        <v>4113</v>
      </c>
      <c r="G403" t="s">
        <v>2521</v>
      </c>
      <c r="H403" t="s">
        <v>1423</v>
      </c>
      <c r="I403" t="s">
        <v>1471</v>
      </c>
      <c r="J403" t="s">
        <v>1472</v>
      </c>
      <c r="K403" t="s">
        <v>1425</v>
      </c>
      <c r="L403" t="s">
        <v>1477</v>
      </c>
      <c r="M403" t="s">
        <v>4080</v>
      </c>
      <c r="N403" t="s">
        <v>1419</v>
      </c>
      <c r="O403" t="s">
        <v>1430</v>
      </c>
      <c r="P403" t="s">
        <v>1478</v>
      </c>
      <c r="Q403" t="s">
        <v>1419</v>
      </c>
      <c r="R403" t="s">
        <v>1419</v>
      </c>
      <c r="S403" t="s">
        <v>1479</v>
      </c>
      <c r="T403" t="s">
        <v>4114</v>
      </c>
      <c r="U403">
        <f>VLOOKUP(B403,自助退!C:F,4,FALSE)</f>
        <v>517</v>
      </c>
      <c r="V403" t="str">
        <f t="shared" si="6"/>
        <v/>
      </c>
    </row>
    <row r="404" spans="1:22" hidden="1">
      <c r="A404" t="s">
        <v>4080</v>
      </c>
      <c r="B404" t="s">
        <v>2524</v>
      </c>
      <c r="C404" t="s">
        <v>3353</v>
      </c>
      <c r="D404" s="38">
        <v>500</v>
      </c>
      <c r="E404" t="s">
        <v>4115</v>
      </c>
      <c r="F404" t="s">
        <v>4116</v>
      </c>
      <c r="G404" t="s">
        <v>2526</v>
      </c>
      <c r="H404" t="s">
        <v>1531</v>
      </c>
      <c r="I404" t="s">
        <v>4117</v>
      </c>
      <c r="J404" t="s">
        <v>4118</v>
      </c>
      <c r="K404" t="s">
        <v>1425</v>
      </c>
      <c r="L404" t="s">
        <v>1426</v>
      </c>
      <c r="M404" t="s">
        <v>4080</v>
      </c>
      <c r="N404" t="s">
        <v>1534</v>
      </c>
      <c r="O404" t="s">
        <v>1430</v>
      </c>
      <c r="P404" t="s">
        <v>1431</v>
      </c>
      <c r="Q404" t="s">
        <v>1419</v>
      </c>
      <c r="R404" t="s">
        <v>1419</v>
      </c>
      <c r="S404" t="s">
        <v>1432</v>
      </c>
      <c r="T404" t="s">
        <v>123</v>
      </c>
      <c r="U404">
        <f>VLOOKUP(B404,自助退!C:F,4,FALSE)</f>
        <v>500</v>
      </c>
      <c r="V404" t="str">
        <f t="shared" si="6"/>
        <v/>
      </c>
    </row>
    <row r="405" spans="1:22" hidden="1">
      <c r="A405" t="s">
        <v>4080</v>
      </c>
      <c r="B405" t="s">
        <v>2527</v>
      </c>
      <c r="C405" t="s">
        <v>3355</v>
      </c>
      <c r="D405" s="38">
        <v>520</v>
      </c>
      <c r="E405" t="s">
        <v>4119</v>
      </c>
      <c r="F405" t="s">
        <v>4120</v>
      </c>
      <c r="G405" t="s">
        <v>4121</v>
      </c>
      <c r="H405" t="s">
        <v>3737</v>
      </c>
      <c r="I405" t="s">
        <v>3738</v>
      </c>
      <c r="J405" t="s">
        <v>1533</v>
      </c>
      <c r="K405" t="s">
        <v>1425</v>
      </c>
      <c r="L405" t="s">
        <v>1426</v>
      </c>
      <c r="M405" t="s">
        <v>4080</v>
      </c>
      <c r="N405" t="s">
        <v>1534</v>
      </c>
      <c r="O405" t="s">
        <v>1430</v>
      </c>
      <c r="P405" t="s">
        <v>1431</v>
      </c>
      <c r="Q405" t="s">
        <v>1419</v>
      </c>
      <c r="R405" t="s">
        <v>1419</v>
      </c>
      <c r="S405" t="s">
        <v>1432</v>
      </c>
      <c r="T405" t="s">
        <v>123</v>
      </c>
      <c r="U405">
        <f>VLOOKUP(B405,自助退!C:F,4,FALSE)</f>
        <v>520</v>
      </c>
      <c r="V405" t="str">
        <f t="shared" si="6"/>
        <v/>
      </c>
    </row>
    <row r="406" spans="1:22" hidden="1">
      <c r="A406" t="s">
        <v>4080</v>
      </c>
      <c r="B406" t="s">
        <v>2530</v>
      </c>
      <c r="C406" t="s">
        <v>3357</v>
      </c>
      <c r="D406" s="38">
        <v>370</v>
      </c>
      <c r="E406" t="s">
        <v>4122</v>
      </c>
      <c r="F406" t="s">
        <v>4123</v>
      </c>
      <c r="G406" t="s">
        <v>2532</v>
      </c>
      <c r="H406" t="s">
        <v>1423</v>
      </c>
      <c r="I406" t="s">
        <v>1471</v>
      </c>
      <c r="J406" t="s">
        <v>1472</v>
      </c>
      <c r="K406" t="s">
        <v>1425</v>
      </c>
      <c r="L406" t="s">
        <v>1426</v>
      </c>
      <c r="M406" t="s">
        <v>4080</v>
      </c>
      <c r="N406" t="s">
        <v>1419</v>
      </c>
      <c r="O406" t="s">
        <v>1430</v>
      </c>
      <c r="P406" t="s">
        <v>1431</v>
      </c>
      <c r="Q406" t="s">
        <v>1419</v>
      </c>
      <c r="R406" t="s">
        <v>1419</v>
      </c>
      <c r="S406" t="s">
        <v>1432</v>
      </c>
      <c r="T406" t="s">
        <v>123</v>
      </c>
      <c r="U406">
        <f>VLOOKUP(B406,自助退!C:F,4,FALSE)</f>
        <v>370</v>
      </c>
      <c r="V406" t="str">
        <f t="shared" si="6"/>
        <v/>
      </c>
    </row>
    <row r="407" spans="1:22" hidden="1">
      <c r="A407" t="s">
        <v>4080</v>
      </c>
      <c r="B407" t="s">
        <v>2533</v>
      </c>
      <c r="C407" t="s">
        <v>3359</v>
      </c>
      <c r="D407" s="38">
        <v>860</v>
      </c>
      <c r="E407" t="s">
        <v>4124</v>
      </c>
      <c r="F407" t="s">
        <v>4125</v>
      </c>
      <c r="G407" t="s">
        <v>2535</v>
      </c>
      <c r="H407" t="s">
        <v>1423</v>
      </c>
      <c r="I407" t="s">
        <v>1459</v>
      </c>
      <c r="J407" t="s">
        <v>1460</v>
      </c>
      <c r="K407" t="s">
        <v>1425</v>
      </c>
      <c r="L407" t="s">
        <v>1426</v>
      </c>
      <c r="M407" t="s">
        <v>4080</v>
      </c>
      <c r="N407" t="s">
        <v>1419</v>
      </c>
      <c r="O407" t="s">
        <v>1430</v>
      </c>
      <c r="P407" t="s">
        <v>1431</v>
      </c>
      <c r="Q407" t="s">
        <v>1419</v>
      </c>
      <c r="R407" t="s">
        <v>1419</v>
      </c>
      <c r="S407" t="s">
        <v>1432</v>
      </c>
      <c r="T407" t="s">
        <v>123</v>
      </c>
      <c r="U407">
        <f>VLOOKUP(B407,自助退!C:F,4,FALSE)</f>
        <v>860</v>
      </c>
      <c r="V407" t="str">
        <f t="shared" si="6"/>
        <v/>
      </c>
    </row>
    <row r="408" spans="1:22" hidden="1">
      <c r="A408" t="s">
        <v>4080</v>
      </c>
      <c r="B408" t="s">
        <v>2536</v>
      </c>
      <c r="C408" t="s">
        <v>3361</v>
      </c>
      <c r="D408" s="38">
        <v>70</v>
      </c>
      <c r="E408" t="s">
        <v>4126</v>
      </c>
      <c r="F408" t="s">
        <v>4127</v>
      </c>
      <c r="G408" t="s">
        <v>2538</v>
      </c>
      <c r="H408" t="s">
        <v>3737</v>
      </c>
      <c r="I408" t="s">
        <v>3738</v>
      </c>
      <c r="J408" t="s">
        <v>1533</v>
      </c>
      <c r="K408" t="s">
        <v>1425</v>
      </c>
      <c r="L408" t="s">
        <v>1426</v>
      </c>
      <c r="M408" t="s">
        <v>4080</v>
      </c>
      <c r="N408" t="s">
        <v>1534</v>
      </c>
      <c r="O408" t="s">
        <v>1430</v>
      </c>
      <c r="P408" t="s">
        <v>1431</v>
      </c>
      <c r="Q408" t="s">
        <v>1419</v>
      </c>
      <c r="R408" t="s">
        <v>1419</v>
      </c>
      <c r="S408" t="s">
        <v>1432</v>
      </c>
      <c r="T408" t="s">
        <v>123</v>
      </c>
      <c r="U408">
        <f>VLOOKUP(B408,自助退!C:F,4,FALSE)</f>
        <v>70</v>
      </c>
      <c r="V408" t="str">
        <f t="shared" si="6"/>
        <v/>
      </c>
    </row>
    <row r="409" spans="1:22" hidden="1">
      <c r="A409" t="s">
        <v>4080</v>
      </c>
      <c r="B409" t="s">
        <v>3363</v>
      </c>
      <c r="C409" t="s">
        <v>3364</v>
      </c>
      <c r="D409" s="38">
        <v>100</v>
      </c>
      <c r="E409" t="s">
        <v>4128</v>
      </c>
      <c r="F409" t="s">
        <v>4129</v>
      </c>
      <c r="G409" t="s">
        <v>2370</v>
      </c>
      <c r="H409" t="s">
        <v>1423</v>
      </c>
      <c r="I409" t="s">
        <v>1467</v>
      </c>
      <c r="J409" t="s">
        <v>1468</v>
      </c>
      <c r="K409" t="s">
        <v>1425</v>
      </c>
      <c r="L409" t="s">
        <v>1477</v>
      </c>
      <c r="M409" t="s">
        <v>4080</v>
      </c>
      <c r="N409" t="s">
        <v>1419</v>
      </c>
      <c r="O409" t="s">
        <v>1430</v>
      </c>
      <c r="P409" t="s">
        <v>1478</v>
      </c>
      <c r="Q409" t="s">
        <v>1419</v>
      </c>
      <c r="R409" t="s">
        <v>1419</v>
      </c>
      <c r="S409" t="s">
        <v>1479</v>
      </c>
      <c r="T409" t="s">
        <v>3720</v>
      </c>
      <c r="U409">
        <f>VLOOKUP(B409,自助退!C:F,4,FALSE)</f>
        <v>100</v>
      </c>
      <c r="V409" t="str">
        <f t="shared" si="6"/>
        <v/>
      </c>
    </row>
    <row r="410" spans="1:22" hidden="1">
      <c r="A410" t="s">
        <v>4080</v>
      </c>
      <c r="B410" t="s">
        <v>3366</v>
      </c>
      <c r="C410" t="s">
        <v>3367</v>
      </c>
      <c r="D410" s="38">
        <v>500</v>
      </c>
      <c r="E410" t="s">
        <v>4130</v>
      </c>
      <c r="F410" t="s">
        <v>4131</v>
      </c>
      <c r="G410" t="s">
        <v>2541</v>
      </c>
      <c r="H410" t="s">
        <v>1423</v>
      </c>
      <c r="I410" t="s">
        <v>1459</v>
      </c>
      <c r="J410" t="s">
        <v>1460</v>
      </c>
      <c r="K410" t="s">
        <v>1425</v>
      </c>
      <c r="L410" t="s">
        <v>1477</v>
      </c>
      <c r="M410" t="s">
        <v>4080</v>
      </c>
      <c r="N410" t="s">
        <v>1419</v>
      </c>
      <c r="O410" t="s">
        <v>1430</v>
      </c>
      <c r="P410" t="s">
        <v>1478</v>
      </c>
      <c r="Q410" t="s">
        <v>1419</v>
      </c>
      <c r="R410" t="s">
        <v>1419</v>
      </c>
      <c r="S410" t="s">
        <v>1479</v>
      </c>
      <c r="T410" t="s">
        <v>4132</v>
      </c>
      <c r="U410">
        <f>VLOOKUP(B410,自助退!C:F,4,FALSE)</f>
        <v>500</v>
      </c>
      <c r="V410" t="str">
        <f t="shared" si="6"/>
        <v/>
      </c>
    </row>
    <row r="411" spans="1:22" hidden="1">
      <c r="A411" t="s">
        <v>4080</v>
      </c>
      <c r="B411" t="s">
        <v>3369</v>
      </c>
      <c r="C411" t="s">
        <v>3370</v>
      </c>
      <c r="D411" s="38">
        <v>247</v>
      </c>
      <c r="E411" t="s">
        <v>4133</v>
      </c>
      <c r="F411" t="s">
        <v>4134</v>
      </c>
      <c r="G411" t="s">
        <v>2543</v>
      </c>
      <c r="H411" t="s">
        <v>1438</v>
      </c>
      <c r="I411" t="s">
        <v>1489</v>
      </c>
      <c r="J411" t="s">
        <v>1491</v>
      </c>
      <c r="K411" t="s">
        <v>1425</v>
      </c>
      <c r="L411" t="s">
        <v>1477</v>
      </c>
      <c r="M411" t="s">
        <v>4080</v>
      </c>
      <c r="N411" t="s">
        <v>1419</v>
      </c>
      <c r="O411" t="s">
        <v>1430</v>
      </c>
      <c r="P411" t="s">
        <v>1478</v>
      </c>
      <c r="Q411" t="s">
        <v>1419</v>
      </c>
      <c r="R411" t="s">
        <v>1419</v>
      </c>
      <c r="S411" t="s">
        <v>1479</v>
      </c>
      <c r="T411" t="s">
        <v>3719</v>
      </c>
      <c r="U411">
        <f>VLOOKUP(B411,自助退!C:F,4,FALSE)</f>
        <v>247</v>
      </c>
      <c r="V411" t="str">
        <f t="shared" si="6"/>
        <v/>
      </c>
    </row>
    <row r="412" spans="1:22" hidden="1">
      <c r="A412" t="s">
        <v>4080</v>
      </c>
      <c r="B412" t="s">
        <v>2544</v>
      </c>
      <c r="C412" t="s">
        <v>3372</v>
      </c>
      <c r="D412" s="38">
        <v>315</v>
      </c>
      <c r="E412" t="s">
        <v>4135</v>
      </c>
      <c r="F412" t="s">
        <v>4134</v>
      </c>
      <c r="G412" t="s">
        <v>2546</v>
      </c>
      <c r="H412" t="s">
        <v>1438</v>
      </c>
      <c r="I412" t="s">
        <v>1489</v>
      </c>
      <c r="J412" t="s">
        <v>1491</v>
      </c>
      <c r="K412" t="s">
        <v>1425</v>
      </c>
      <c r="L412" t="s">
        <v>1426</v>
      </c>
      <c r="M412" t="s">
        <v>4080</v>
      </c>
      <c r="N412" t="s">
        <v>1419</v>
      </c>
      <c r="O412" t="s">
        <v>1430</v>
      </c>
      <c r="P412" t="s">
        <v>1431</v>
      </c>
      <c r="Q412" t="s">
        <v>1419</v>
      </c>
      <c r="R412" t="s">
        <v>1419</v>
      </c>
      <c r="S412" t="s">
        <v>1432</v>
      </c>
      <c r="T412" t="s">
        <v>123</v>
      </c>
      <c r="U412">
        <f>VLOOKUP(B412,自助退!C:F,4,FALSE)</f>
        <v>315</v>
      </c>
      <c r="V412" t="str">
        <f t="shared" si="6"/>
        <v/>
      </c>
    </row>
    <row r="413" spans="1:22" hidden="1">
      <c r="A413" t="s">
        <v>4080</v>
      </c>
      <c r="B413" t="s">
        <v>2547</v>
      </c>
      <c r="C413" t="s">
        <v>3374</v>
      </c>
      <c r="D413" s="38">
        <v>1500</v>
      </c>
      <c r="E413" t="s">
        <v>4136</v>
      </c>
      <c r="F413" t="s">
        <v>4137</v>
      </c>
      <c r="G413" t="s">
        <v>2549</v>
      </c>
      <c r="H413" t="s">
        <v>1423</v>
      </c>
      <c r="I413" t="s">
        <v>1455</v>
      </c>
      <c r="J413" t="s">
        <v>1456</v>
      </c>
      <c r="K413" t="s">
        <v>1425</v>
      </c>
      <c r="L413" t="s">
        <v>1426</v>
      </c>
      <c r="M413" t="s">
        <v>4080</v>
      </c>
      <c r="N413" t="s">
        <v>1419</v>
      </c>
      <c r="O413" t="s">
        <v>1430</v>
      </c>
      <c r="P413" t="s">
        <v>1431</v>
      </c>
      <c r="Q413" t="s">
        <v>1419</v>
      </c>
      <c r="R413" t="s">
        <v>1419</v>
      </c>
      <c r="S413" t="s">
        <v>1432</v>
      </c>
      <c r="T413" t="s">
        <v>123</v>
      </c>
      <c r="U413">
        <f>VLOOKUP(B413,自助退!C:F,4,FALSE)</f>
        <v>1500</v>
      </c>
      <c r="V413" t="str">
        <f t="shared" si="6"/>
        <v/>
      </c>
    </row>
    <row r="414" spans="1:22" hidden="1">
      <c r="A414" t="s">
        <v>4080</v>
      </c>
      <c r="B414" t="s">
        <v>2550</v>
      </c>
      <c r="C414" t="s">
        <v>3376</v>
      </c>
      <c r="D414" s="38">
        <v>275</v>
      </c>
      <c r="E414" t="s">
        <v>4138</v>
      </c>
      <c r="F414" t="s">
        <v>4139</v>
      </c>
      <c r="G414" t="s">
        <v>2552</v>
      </c>
      <c r="H414" t="s">
        <v>1438</v>
      </c>
      <c r="I414" t="s">
        <v>10</v>
      </c>
      <c r="J414" t="s">
        <v>1440</v>
      </c>
      <c r="K414" t="s">
        <v>1425</v>
      </c>
      <c r="L414" t="s">
        <v>1426</v>
      </c>
      <c r="M414" t="s">
        <v>4080</v>
      </c>
      <c r="N414" t="s">
        <v>1419</v>
      </c>
      <c r="O414" t="s">
        <v>1430</v>
      </c>
      <c r="P414" t="s">
        <v>1431</v>
      </c>
      <c r="Q414" t="s">
        <v>1419</v>
      </c>
      <c r="R414" t="s">
        <v>1419</v>
      </c>
      <c r="S414" t="s">
        <v>1432</v>
      </c>
      <c r="T414" t="s">
        <v>123</v>
      </c>
      <c r="U414">
        <f>VLOOKUP(B414,自助退!C:F,4,FALSE)</f>
        <v>275</v>
      </c>
      <c r="V414" t="str">
        <f t="shared" si="6"/>
        <v/>
      </c>
    </row>
    <row r="415" spans="1:22" hidden="1">
      <c r="A415" t="s">
        <v>4080</v>
      </c>
      <c r="B415" t="s">
        <v>2553</v>
      </c>
      <c r="C415" t="s">
        <v>3378</v>
      </c>
      <c r="D415" s="38">
        <v>1000</v>
      </c>
      <c r="E415" t="s">
        <v>4140</v>
      </c>
      <c r="F415" t="s">
        <v>4141</v>
      </c>
      <c r="G415" t="s">
        <v>2555</v>
      </c>
      <c r="H415" t="s">
        <v>1423</v>
      </c>
      <c r="I415" t="s">
        <v>1459</v>
      </c>
      <c r="J415" t="s">
        <v>1460</v>
      </c>
      <c r="K415" t="s">
        <v>1425</v>
      </c>
      <c r="L415" t="s">
        <v>1426</v>
      </c>
      <c r="M415" t="s">
        <v>4080</v>
      </c>
      <c r="N415" t="s">
        <v>1419</v>
      </c>
      <c r="O415" t="s">
        <v>1430</v>
      </c>
      <c r="P415" t="s">
        <v>1431</v>
      </c>
      <c r="Q415" t="s">
        <v>1419</v>
      </c>
      <c r="R415" t="s">
        <v>1419</v>
      </c>
      <c r="S415" t="s">
        <v>1432</v>
      </c>
      <c r="T415" t="s">
        <v>123</v>
      </c>
      <c r="U415">
        <f>VLOOKUP(B415,自助退!C:F,4,FALSE)</f>
        <v>1000</v>
      </c>
      <c r="V415" t="str">
        <f t="shared" si="6"/>
        <v/>
      </c>
    </row>
    <row r="416" spans="1:22" hidden="1">
      <c r="A416" t="s">
        <v>4080</v>
      </c>
      <c r="B416" t="s">
        <v>2556</v>
      </c>
      <c r="C416" t="s">
        <v>3380</v>
      </c>
      <c r="D416" s="38">
        <v>850</v>
      </c>
      <c r="E416" t="s">
        <v>4142</v>
      </c>
      <c r="F416" t="s">
        <v>4141</v>
      </c>
      <c r="G416" t="s">
        <v>2555</v>
      </c>
      <c r="H416" t="s">
        <v>1423</v>
      </c>
      <c r="I416" t="s">
        <v>1459</v>
      </c>
      <c r="J416" t="s">
        <v>1460</v>
      </c>
      <c r="K416" t="s">
        <v>1425</v>
      </c>
      <c r="L416" t="s">
        <v>1426</v>
      </c>
      <c r="M416" t="s">
        <v>4080</v>
      </c>
      <c r="N416" t="s">
        <v>1419</v>
      </c>
      <c r="O416" t="s">
        <v>1430</v>
      </c>
      <c r="P416" t="s">
        <v>1431</v>
      </c>
      <c r="Q416" t="s">
        <v>1419</v>
      </c>
      <c r="R416" t="s">
        <v>1419</v>
      </c>
      <c r="S416" t="s">
        <v>1432</v>
      </c>
      <c r="T416" t="s">
        <v>123</v>
      </c>
      <c r="U416">
        <f>VLOOKUP(B416,自助退!C:F,4,FALSE)</f>
        <v>850</v>
      </c>
      <c r="V416" t="str">
        <f t="shared" si="6"/>
        <v/>
      </c>
    </row>
    <row r="417" spans="1:22" hidden="1">
      <c r="A417" t="s">
        <v>4080</v>
      </c>
      <c r="B417" t="s">
        <v>2557</v>
      </c>
      <c r="C417" t="s">
        <v>3382</v>
      </c>
      <c r="D417" s="38">
        <v>1660</v>
      </c>
      <c r="E417" t="s">
        <v>4143</v>
      </c>
      <c r="F417" t="s">
        <v>4141</v>
      </c>
      <c r="G417" t="s">
        <v>2555</v>
      </c>
      <c r="H417" t="s">
        <v>1423</v>
      </c>
      <c r="I417" t="s">
        <v>1459</v>
      </c>
      <c r="J417" t="s">
        <v>1460</v>
      </c>
      <c r="K417" t="s">
        <v>1425</v>
      </c>
      <c r="L417" t="s">
        <v>1426</v>
      </c>
      <c r="M417" t="s">
        <v>4080</v>
      </c>
      <c r="N417" t="s">
        <v>1419</v>
      </c>
      <c r="O417" t="s">
        <v>1430</v>
      </c>
      <c r="P417" t="s">
        <v>1431</v>
      </c>
      <c r="Q417" t="s">
        <v>1419</v>
      </c>
      <c r="R417" t="s">
        <v>1419</v>
      </c>
      <c r="S417" t="s">
        <v>1432</v>
      </c>
      <c r="T417" t="s">
        <v>123</v>
      </c>
      <c r="U417">
        <f>VLOOKUP(B417,自助退!C:F,4,FALSE)</f>
        <v>1660</v>
      </c>
      <c r="V417" t="str">
        <f t="shared" si="6"/>
        <v/>
      </c>
    </row>
    <row r="418" spans="1:22" hidden="1">
      <c r="A418" t="s">
        <v>4080</v>
      </c>
      <c r="B418" t="s">
        <v>2560</v>
      </c>
      <c r="C418" t="s">
        <v>3384</v>
      </c>
      <c r="D418" s="38">
        <v>1536</v>
      </c>
      <c r="E418" t="s">
        <v>4144</v>
      </c>
      <c r="F418" t="s">
        <v>4145</v>
      </c>
      <c r="G418" t="s">
        <v>2564</v>
      </c>
      <c r="H418" t="s">
        <v>1423</v>
      </c>
      <c r="I418" t="s">
        <v>1459</v>
      </c>
      <c r="J418" t="s">
        <v>1460</v>
      </c>
      <c r="K418" t="s">
        <v>1425</v>
      </c>
      <c r="L418" t="s">
        <v>1426</v>
      </c>
      <c r="M418" t="s">
        <v>4080</v>
      </c>
      <c r="N418" t="s">
        <v>1419</v>
      </c>
      <c r="O418" t="s">
        <v>1430</v>
      </c>
      <c r="P418" t="s">
        <v>1431</v>
      </c>
      <c r="Q418" t="s">
        <v>1419</v>
      </c>
      <c r="R418" t="s">
        <v>1419</v>
      </c>
      <c r="S418" t="s">
        <v>1432</v>
      </c>
      <c r="T418" t="s">
        <v>123</v>
      </c>
      <c r="U418">
        <f>VLOOKUP(B418,自助退!C:F,4,FALSE)</f>
        <v>1536</v>
      </c>
      <c r="V418" t="str">
        <f t="shared" si="6"/>
        <v/>
      </c>
    </row>
    <row r="419" spans="1:22" hidden="1">
      <c r="A419" t="s">
        <v>4080</v>
      </c>
      <c r="B419" t="s">
        <v>2562</v>
      </c>
      <c r="C419" t="s">
        <v>3386</v>
      </c>
      <c r="D419" s="38">
        <v>1225</v>
      </c>
      <c r="E419" t="s">
        <v>4146</v>
      </c>
      <c r="F419" t="s">
        <v>4145</v>
      </c>
      <c r="G419" t="s">
        <v>2564</v>
      </c>
      <c r="H419" t="s">
        <v>1423</v>
      </c>
      <c r="I419" t="s">
        <v>1459</v>
      </c>
      <c r="J419" t="s">
        <v>1460</v>
      </c>
      <c r="K419" t="s">
        <v>1425</v>
      </c>
      <c r="L419" t="s">
        <v>1426</v>
      </c>
      <c r="M419" t="s">
        <v>4080</v>
      </c>
      <c r="N419" t="s">
        <v>1419</v>
      </c>
      <c r="O419" t="s">
        <v>1430</v>
      </c>
      <c r="P419" t="s">
        <v>1431</v>
      </c>
      <c r="Q419" t="s">
        <v>1419</v>
      </c>
      <c r="R419" t="s">
        <v>1419</v>
      </c>
      <c r="S419" t="s">
        <v>1432</v>
      </c>
      <c r="T419" t="s">
        <v>123</v>
      </c>
      <c r="U419">
        <f>VLOOKUP(B419,自助退!C:F,4,FALSE)</f>
        <v>1225</v>
      </c>
      <c r="V419" t="str">
        <f t="shared" si="6"/>
        <v/>
      </c>
    </row>
    <row r="420" spans="1:22" hidden="1">
      <c r="A420" t="s">
        <v>4080</v>
      </c>
      <c r="B420" t="s">
        <v>2565</v>
      </c>
      <c r="C420" t="s">
        <v>3388</v>
      </c>
      <c r="D420" s="38">
        <v>300</v>
      </c>
      <c r="E420" t="s">
        <v>4147</v>
      </c>
      <c r="F420" t="s">
        <v>4148</v>
      </c>
      <c r="G420" t="s">
        <v>2567</v>
      </c>
      <c r="H420" t="s">
        <v>1423</v>
      </c>
      <c r="I420" t="s">
        <v>1501</v>
      </c>
      <c r="J420" t="s">
        <v>1502</v>
      </c>
      <c r="K420" t="s">
        <v>1425</v>
      </c>
      <c r="L420" t="s">
        <v>1426</v>
      </c>
      <c r="M420" t="s">
        <v>4080</v>
      </c>
      <c r="N420" t="s">
        <v>1419</v>
      </c>
      <c r="O420" t="s">
        <v>1430</v>
      </c>
      <c r="P420" t="s">
        <v>1431</v>
      </c>
      <c r="Q420" t="s">
        <v>1419</v>
      </c>
      <c r="R420" t="s">
        <v>1419</v>
      </c>
      <c r="S420" t="s">
        <v>1432</v>
      </c>
      <c r="T420" t="s">
        <v>123</v>
      </c>
      <c r="U420">
        <f>VLOOKUP(B420,自助退!C:F,4,FALSE)</f>
        <v>300</v>
      </c>
      <c r="V420" t="str">
        <f t="shared" si="6"/>
        <v/>
      </c>
    </row>
    <row r="421" spans="1:22" hidden="1">
      <c r="A421" t="s">
        <v>4080</v>
      </c>
      <c r="B421" t="s">
        <v>2568</v>
      </c>
      <c r="C421" t="s">
        <v>3390</v>
      </c>
      <c r="D421" s="38">
        <v>3088</v>
      </c>
      <c r="E421" t="s">
        <v>4149</v>
      </c>
      <c r="F421" t="s">
        <v>4150</v>
      </c>
      <c r="G421" t="s">
        <v>2570</v>
      </c>
      <c r="H421" t="s">
        <v>1423</v>
      </c>
      <c r="I421" t="s">
        <v>1467</v>
      </c>
      <c r="J421" t="s">
        <v>1468</v>
      </c>
      <c r="K421" t="s">
        <v>1425</v>
      </c>
      <c r="L421" t="s">
        <v>1426</v>
      </c>
      <c r="M421" t="s">
        <v>4080</v>
      </c>
      <c r="N421" t="s">
        <v>1419</v>
      </c>
      <c r="O421" t="s">
        <v>1430</v>
      </c>
      <c r="P421" t="s">
        <v>1431</v>
      </c>
      <c r="Q421" t="s">
        <v>1419</v>
      </c>
      <c r="R421" t="s">
        <v>1419</v>
      </c>
      <c r="S421" t="s">
        <v>1432</v>
      </c>
      <c r="T421" t="s">
        <v>123</v>
      </c>
      <c r="U421">
        <f>VLOOKUP(B421,自助退!C:F,4,FALSE)</f>
        <v>3088</v>
      </c>
      <c r="V421" t="str">
        <f t="shared" si="6"/>
        <v/>
      </c>
    </row>
    <row r="422" spans="1:22" hidden="1">
      <c r="A422" t="s">
        <v>4080</v>
      </c>
      <c r="B422" t="s">
        <v>2571</v>
      </c>
      <c r="C422" t="s">
        <v>3392</v>
      </c>
      <c r="D422" s="38">
        <v>500</v>
      </c>
      <c r="E422" t="s">
        <v>4151</v>
      </c>
      <c r="F422" t="s">
        <v>4152</v>
      </c>
      <c r="G422" t="s">
        <v>2647</v>
      </c>
      <c r="H422" t="s">
        <v>1765</v>
      </c>
      <c r="I422" t="s">
        <v>1766</v>
      </c>
      <c r="J422" t="s">
        <v>1767</v>
      </c>
      <c r="K422" t="s">
        <v>1425</v>
      </c>
      <c r="L422" t="s">
        <v>1426</v>
      </c>
      <c r="M422" t="s">
        <v>4080</v>
      </c>
      <c r="N422" t="s">
        <v>1419</v>
      </c>
      <c r="O422" t="s">
        <v>1430</v>
      </c>
      <c r="P422" t="s">
        <v>1431</v>
      </c>
      <c r="Q422" t="s">
        <v>1419</v>
      </c>
      <c r="R422" t="s">
        <v>1419</v>
      </c>
      <c r="S422" t="s">
        <v>1432</v>
      </c>
      <c r="T422" t="s">
        <v>123</v>
      </c>
      <c r="U422">
        <f>VLOOKUP(B422,自助退!C:F,4,FALSE)</f>
        <v>500</v>
      </c>
      <c r="V422" t="str">
        <f t="shared" si="6"/>
        <v/>
      </c>
    </row>
    <row r="423" spans="1:22" hidden="1">
      <c r="A423" t="s">
        <v>4080</v>
      </c>
      <c r="B423" t="s">
        <v>2574</v>
      </c>
      <c r="C423" t="s">
        <v>3394</v>
      </c>
      <c r="D423" s="38">
        <v>1696</v>
      </c>
      <c r="E423" t="s">
        <v>4153</v>
      </c>
      <c r="F423" t="s">
        <v>4154</v>
      </c>
      <c r="G423" t="s">
        <v>2576</v>
      </c>
      <c r="H423" t="s">
        <v>1423</v>
      </c>
      <c r="I423" t="s">
        <v>1501</v>
      </c>
      <c r="J423" t="s">
        <v>1502</v>
      </c>
      <c r="K423" t="s">
        <v>1425</v>
      </c>
      <c r="L423" t="s">
        <v>1426</v>
      </c>
      <c r="M423" t="s">
        <v>4080</v>
      </c>
      <c r="N423" t="s">
        <v>1419</v>
      </c>
      <c r="O423" t="s">
        <v>1430</v>
      </c>
      <c r="P423" t="s">
        <v>1431</v>
      </c>
      <c r="Q423" t="s">
        <v>1419</v>
      </c>
      <c r="R423" t="s">
        <v>1419</v>
      </c>
      <c r="S423" t="s">
        <v>1432</v>
      </c>
      <c r="T423" t="s">
        <v>123</v>
      </c>
      <c r="U423">
        <f>VLOOKUP(B423,自助退!C:F,4,FALSE)</f>
        <v>1696</v>
      </c>
      <c r="V423" t="str">
        <f t="shared" si="6"/>
        <v/>
      </c>
    </row>
    <row r="424" spans="1:22" hidden="1">
      <c r="A424" t="s">
        <v>4080</v>
      </c>
      <c r="B424" t="s">
        <v>2577</v>
      </c>
      <c r="C424" t="s">
        <v>3396</v>
      </c>
      <c r="D424" s="38">
        <v>84</v>
      </c>
      <c r="E424" t="s">
        <v>4155</v>
      </c>
      <c r="F424" t="s">
        <v>4156</v>
      </c>
      <c r="G424" t="s">
        <v>4157</v>
      </c>
      <c r="H424" t="s">
        <v>1423</v>
      </c>
      <c r="I424" t="s">
        <v>1501</v>
      </c>
      <c r="J424" t="s">
        <v>1502</v>
      </c>
      <c r="K424" t="s">
        <v>1425</v>
      </c>
      <c r="L424" t="s">
        <v>1426</v>
      </c>
      <c r="M424" t="s">
        <v>4080</v>
      </c>
      <c r="N424" t="s">
        <v>1419</v>
      </c>
      <c r="O424" t="s">
        <v>1430</v>
      </c>
      <c r="P424" t="s">
        <v>1431</v>
      </c>
      <c r="Q424" t="s">
        <v>1419</v>
      </c>
      <c r="R424" t="s">
        <v>1419</v>
      </c>
      <c r="S424" t="s">
        <v>1432</v>
      </c>
      <c r="T424" t="s">
        <v>123</v>
      </c>
      <c r="U424">
        <f>VLOOKUP(B424,自助退!C:F,4,FALSE)</f>
        <v>84</v>
      </c>
      <c r="V424" t="str">
        <f t="shared" si="6"/>
        <v/>
      </c>
    </row>
    <row r="425" spans="1:22" hidden="1">
      <c r="A425" t="s">
        <v>4080</v>
      </c>
      <c r="B425" t="s">
        <v>2580</v>
      </c>
      <c r="C425" t="s">
        <v>3398</v>
      </c>
      <c r="D425" s="38">
        <v>90</v>
      </c>
      <c r="E425" t="s">
        <v>4158</v>
      </c>
      <c r="F425" t="s">
        <v>4156</v>
      </c>
      <c r="G425" t="s">
        <v>4157</v>
      </c>
      <c r="H425" t="s">
        <v>1423</v>
      </c>
      <c r="I425" t="s">
        <v>1501</v>
      </c>
      <c r="J425" t="s">
        <v>1502</v>
      </c>
      <c r="K425" t="s">
        <v>1425</v>
      </c>
      <c r="L425" t="s">
        <v>1426</v>
      </c>
      <c r="M425" t="s">
        <v>4080</v>
      </c>
      <c r="N425" t="s">
        <v>1419</v>
      </c>
      <c r="O425" t="s">
        <v>1430</v>
      </c>
      <c r="P425" t="s">
        <v>1431</v>
      </c>
      <c r="Q425" t="s">
        <v>1419</v>
      </c>
      <c r="R425" t="s">
        <v>1419</v>
      </c>
      <c r="S425" t="s">
        <v>1432</v>
      </c>
      <c r="T425" t="s">
        <v>123</v>
      </c>
      <c r="U425">
        <f>VLOOKUP(B425,自助退!C:F,4,FALSE)</f>
        <v>90</v>
      </c>
      <c r="V425" t="str">
        <f t="shared" si="6"/>
        <v/>
      </c>
    </row>
    <row r="426" spans="1:22" hidden="1">
      <c r="A426" t="s">
        <v>4080</v>
      </c>
      <c r="B426" t="s">
        <v>2584</v>
      </c>
      <c r="C426" t="s">
        <v>3400</v>
      </c>
      <c r="D426" s="38">
        <v>69</v>
      </c>
      <c r="E426" t="s">
        <v>4159</v>
      </c>
      <c r="F426" t="s">
        <v>4160</v>
      </c>
      <c r="G426" t="s">
        <v>2586</v>
      </c>
      <c r="H426" t="s">
        <v>1423</v>
      </c>
      <c r="I426" t="s">
        <v>1501</v>
      </c>
      <c r="J426" t="s">
        <v>1502</v>
      </c>
      <c r="K426" t="s">
        <v>1425</v>
      </c>
      <c r="L426" t="s">
        <v>1426</v>
      </c>
      <c r="M426" t="s">
        <v>4080</v>
      </c>
      <c r="N426" t="s">
        <v>1419</v>
      </c>
      <c r="O426" t="s">
        <v>1430</v>
      </c>
      <c r="P426" t="s">
        <v>1431</v>
      </c>
      <c r="Q426" t="s">
        <v>1419</v>
      </c>
      <c r="R426" t="s">
        <v>1419</v>
      </c>
      <c r="S426" t="s">
        <v>1432</v>
      </c>
      <c r="T426" t="s">
        <v>123</v>
      </c>
      <c r="U426">
        <f>VLOOKUP(B426,自助退!C:F,4,FALSE)</f>
        <v>69</v>
      </c>
      <c r="V426" t="str">
        <f t="shared" si="6"/>
        <v/>
      </c>
    </row>
    <row r="427" spans="1:22" hidden="1">
      <c r="A427" t="s">
        <v>4080</v>
      </c>
      <c r="B427" t="s">
        <v>2587</v>
      </c>
      <c r="C427" t="s">
        <v>3402</v>
      </c>
      <c r="D427" s="38">
        <v>198</v>
      </c>
      <c r="E427" t="s">
        <v>4161</v>
      </c>
      <c r="F427" t="s">
        <v>3847</v>
      </c>
      <c r="G427" t="s">
        <v>2589</v>
      </c>
      <c r="H427" t="s">
        <v>1438</v>
      </c>
      <c r="I427" t="s">
        <v>10</v>
      </c>
      <c r="J427" t="s">
        <v>1440</v>
      </c>
      <c r="K427" t="s">
        <v>1425</v>
      </c>
      <c r="L427" t="s">
        <v>1426</v>
      </c>
      <c r="M427" t="s">
        <v>4080</v>
      </c>
      <c r="N427" t="s">
        <v>1419</v>
      </c>
      <c r="O427" t="s">
        <v>1430</v>
      </c>
      <c r="P427" t="s">
        <v>1431</v>
      </c>
      <c r="Q427" t="s">
        <v>1419</v>
      </c>
      <c r="R427" t="s">
        <v>1419</v>
      </c>
      <c r="S427" t="s">
        <v>1432</v>
      </c>
      <c r="T427" t="s">
        <v>123</v>
      </c>
      <c r="U427">
        <f>VLOOKUP(B427,自助退!C:F,4,FALSE)</f>
        <v>198</v>
      </c>
      <c r="V427" t="str">
        <f t="shared" si="6"/>
        <v/>
      </c>
    </row>
    <row r="428" spans="1:22" hidden="1">
      <c r="A428" t="s">
        <v>4080</v>
      </c>
      <c r="B428" t="s">
        <v>2590</v>
      </c>
      <c r="C428" t="s">
        <v>3404</v>
      </c>
      <c r="D428" s="38">
        <v>450</v>
      </c>
      <c r="E428" t="s">
        <v>4162</v>
      </c>
      <c r="F428" t="s">
        <v>4163</v>
      </c>
      <c r="G428" t="s">
        <v>2592</v>
      </c>
      <c r="H428" t="s">
        <v>1423</v>
      </c>
      <c r="I428" t="s">
        <v>1455</v>
      </c>
      <c r="J428" t="s">
        <v>1456</v>
      </c>
      <c r="K428" t="s">
        <v>1425</v>
      </c>
      <c r="L428" t="s">
        <v>1426</v>
      </c>
      <c r="M428" t="s">
        <v>4080</v>
      </c>
      <c r="N428" t="s">
        <v>1419</v>
      </c>
      <c r="O428" t="s">
        <v>1430</v>
      </c>
      <c r="P428" t="s">
        <v>1431</v>
      </c>
      <c r="Q428" t="s">
        <v>1419</v>
      </c>
      <c r="R428" t="s">
        <v>1419</v>
      </c>
      <c r="S428" t="s">
        <v>1432</v>
      </c>
      <c r="T428" t="s">
        <v>123</v>
      </c>
      <c r="U428">
        <f>VLOOKUP(B428,自助退!C:F,4,FALSE)</f>
        <v>450</v>
      </c>
      <c r="V428" t="str">
        <f t="shared" si="6"/>
        <v/>
      </c>
    </row>
    <row r="429" spans="1:22" hidden="1">
      <c r="A429" t="s">
        <v>4080</v>
      </c>
      <c r="B429" t="s">
        <v>3406</v>
      </c>
      <c r="C429" t="s">
        <v>3407</v>
      </c>
      <c r="D429" s="38">
        <v>330</v>
      </c>
      <c r="E429" t="s">
        <v>4164</v>
      </c>
      <c r="F429" t="s">
        <v>4165</v>
      </c>
      <c r="G429" t="s">
        <v>2594</v>
      </c>
      <c r="H429" t="s">
        <v>3737</v>
      </c>
      <c r="I429" t="s">
        <v>3738</v>
      </c>
      <c r="J429" t="s">
        <v>1533</v>
      </c>
      <c r="K429" t="s">
        <v>1425</v>
      </c>
      <c r="L429" t="s">
        <v>1477</v>
      </c>
      <c r="M429" t="s">
        <v>4080</v>
      </c>
      <c r="N429" t="s">
        <v>1534</v>
      </c>
      <c r="O429" t="s">
        <v>1430</v>
      </c>
      <c r="P429" t="s">
        <v>1478</v>
      </c>
      <c r="Q429" t="s">
        <v>1419</v>
      </c>
      <c r="R429" t="s">
        <v>1419</v>
      </c>
      <c r="S429" t="s">
        <v>1479</v>
      </c>
      <c r="T429" t="s">
        <v>3884</v>
      </c>
      <c r="U429">
        <f>VLOOKUP(B429,自助退!C:F,4,FALSE)</f>
        <v>330</v>
      </c>
      <c r="V429" t="str">
        <f t="shared" si="6"/>
        <v/>
      </c>
    </row>
    <row r="430" spans="1:22" hidden="1">
      <c r="A430" t="s">
        <v>4080</v>
      </c>
      <c r="B430" t="s">
        <v>2595</v>
      </c>
      <c r="C430" t="s">
        <v>3409</v>
      </c>
      <c r="D430" s="38">
        <v>500</v>
      </c>
      <c r="E430" t="s">
        <v>4166</v>
      </c>
      <c r="F430" t="s">
        <v>4167</v>
      </c>
      <c r="G430" t="s">
        <v>4168</v>
      </c>
      <c r="H430" t="s">
        <v>1484</v>
      </c>
      <c r="I430" t="s">
        <v>1485</v>
      </c>
      <c r="J430" t="s">
        <v>1486</v>
      </c>
      <c r="K430" t="s">
        <v>1425</v>
      </c>
      <c r="L430" t="s">
        <v>1426</v>
      </c>
      <c r="M430" t="s">
        <v>4080</v>
      </c>
      <c r="N430" t="s">
        <v>1419</v>
      </c>
      <c r="O430" t="s">
        <v>1430</v>
      </c>
      <c r="P430" t="s">
        <v>1431</v>
      </c>
      <c r="Q430" t="s">
        <v>1419</v>
      </c>
      <c r="R430" t="s">
        <v>1419</v>
      </c>
      <c r="S430" t="s">
        <v>1432</v>
      </c>
      <c r="T430" t="s">
        <v>123</v>
      </c>
      <c r="U430">
        <f>VLOOKUP(B430,自助退!C:F,4,FALSE)</f>
        <v>500</v>
      </c>
      <c r="V430" t="str">
        <f t="shared" si="6"/>
        <v/>
      </c>
    </row>
    <row r="431" spans="1:22" hidden="1">
      <c r="A431" t="s">
        <v>4080</v>
      </c>
      <c r="B431" t="s">
        <v>2600</v>
      </c>
      <c r="C431" t="s">
        <v>3411</v>
      </c>
      <c r="D431" s="38">
        <v>3731</v>
      </c>
      <c r="E431" t="s">
        <v>4169</v>
      </c>
      <c r="F431" t="s">
        <v>4170</v>
      </c>
      <c r="G431" t="s">
        <v>4171</v>
      </c>
      <c r="H431" t="s">
        <v>1555</v>
      </c>
      <c r="I431" t="s">
        <v>1567</v>
      </c>
      <c r="J431" t="s">
        <v>1568</v>
      </c>
      <c r="K431" t="s">
        <v>1425</v>
      </c>
      <c r="L431" t="s">
        <v>1426</v>
      </c>
      <c r="M431" t="s">
        <v>4080</v>
      </c>
      <c r="N431" t="s">
        <v>1419</v>
      </c>
      <c r="O431" t="s">
        <v>1430</v>
      </c>
      <c r="P431" t="s">
        <v>1431</v>
      </c>
      <c r="Q431" t="s">
        <v>1419</v>
      </c>
      <c r="R431" t="s">
        <v>1419</v>
      </c>
      <c r="S431" t="s">
        <v>1432</v>
      </c>
      <c r="T431" t="s">
        <v>123</v>
      </c>
      <c r="U431">
        <f>VLOOKUP(B431,自助退!C:F,4,FALSE)</f>
        <v>3731</v>
      </c>
      <c r="V431" t="str">
        <f t="shared" si="6"/>
        <v/>
      </c>
    </row>
    <row r="432" spans="1:22" hidden="1">
      <c r="A432" t="s">
        <v>4080</v>
      </c>
      <c r="B432" t="s">
        <v>2601</v>
      </c>
      <c r="C432" t="s">
        <v>3413</v>
      </c>
      <c r="D432" s="38">
        <v>500</v>
      </c>
      <c r="E432" t="s">
        <v>4172</v>
      </c>
      <c r="F432" t="s">
        <v>4173</v>
      </c>
      <c r="G432" t="s">
        <v>2603</v>
      </c>
      <c r="H432" t="s">
        <v>1423</v>
      </c>
      <c r="I432" t="s">
        <v>1455</v>
      </c>
      <c r="J432" t="s">
        <v>1456</v>
      </c>
      <c r="K432" t="s">
        <v>1425</v>
      </c>
      <c r="L432" t="s">
        <v>1426</v>
      </c>
      <c r="M432" t="s">
        <v>4080</v>
      </c>
      <c r="N432" t="s">
        <v>1419</v>
      </c>
      <c r="O432" t="s">
        <v>1430</v>
      </c>
      <c r="P432" t="s">
        <v>1431</v>
      </c>
      <c r="Q432" t="s">
        <v>1419</v>
      </c>
      <c r="R432" t="s">
        <v>1419</v>
      </c>
      <c r="S432" t="s">
        <v>1432</v>
      </c>
      <c r="T432" t="s">
        <v>123</v>
      </c>
      <c r="U432">
        <f>VLOOKUP(B432,自助退!C:F,4,FALSE)</f>
        <v>500</v>
      </c>
      <c r="V432" t="str">
        <f t="shared" si="6"/>
        <v/>
      </c>
    </row>
    <row r="433" spans="1:22" hidden="1">
      <c r="A433" t="s">
        <v>4080</v>
      </c>
      <c r="B433" t="s">
        <v>2604</v>
      </c>
      <c r="C433" t="s">
        <v>3415</v>
      </c>
      <c r="D433" s="38">
        <v>2500</v>
      </c>
      <c r="E433" t="s">
        <v>4174</v>
      </c>
      <c r="F433" t="s">
        <v>4175</v>
      </c>
      <c r="G433" t="s">
        <v>2606</v>
      </c>
      <c r="H433" t="s">
        <v>1423</v>
      </c>
      <c r="I433" t="s">
        <v>1455</v>
      </c>
      <c r="J433" t="s">
        <v>1456</v>
      </c>
      <c r="K433" t="s">
        <v>1425</v>
      </c>
      <c r="L433" t="s">
        <v>1426</v>
      </c>
      <c r="M433" t="s">
        <v>4080</v>
      </c>
      <c r="N433" t="s">
        <v>1419</v>
      </c>
      <c r="O433" t="s">
        <v>1430</v>
      </c>
      <c r="P433" t="s">
        <v>1431</v>
      </c>
      <c r="Q433" t="s">
        <v>1419</v>
      </c>
      <c r="R433" t="s">
        <v>1419</v>
      </c>
      <c r="S433" t="s">
        <v>1432</v>
      </c>
      <c r="T433" t="s">
        <v>123</v>
      </c>
      <c r="U433">
        <f>VLOOKUP(B433,自助退!C:F,4,FALSE)</f>
        <v>2500</v>
      </c>
      <c r="V433" t="str">
        <f t="shared" si="6"/>
        <v/>
      </c>
    </row>
    <row r="434" spans="1:22" hidden="1">
      <c r="A434" t="s">
        <v>4080</v>
      </c>
      <c r="B434" t="s">
        <v>2608</v>
      </c>
      <c r="C434" t="s">
        <v>3417</v>
      </c>
      <c r="D434" s="38">
        <v>75</v>
      </c>
      <c r="E434" t="s">
        <v>4176</v>
      </c>
      <c r="F434" t="s">
        <v>4177</v>
      </c>
      <c r="G434" t="s">
        <v>2606</v>
      </c>
      <c r="H434" t="s">
        <v>3737</v>
      </c>
      <c r="I434" t="s">
        <v>3738</v>
      </c>
      <c r="J434" t="s">
        <v>1533</v>
      </c>
      <c r="K434" t="s">
        <v>1425</v>
      </c>
      <c r="L434" t="s">
        <v>1426</v>
      </c>
      <c r="M434" t="s">
        <v>4080</v>
      </c>
      <c r="N434" t="s">
        <v>1534</v>
      </c>
      <c r="O434" t="s">
        <v>1430</v>
      </c>
      <c r="P434" t="s">
        <v>1431</v>
      </c>
      <c r="Q434" t="s">
        <v>1419</v>
      </c>
      <c r="R434" t="s">
        <v>1419</v>
      </c>
      <c r="S434" t="s">
        <v>1432</v>
      </c>
      <c r="T434" t="s">
        <v>123</v>
      </c>
      <c r="U434">
        <f>VLOOKUP(B434,自助退!C:F,4,FALSE)</f>
        <v>75</v>
      </c>
      <c r="V434" t="str">
        <f t="shared" si="6"/>
        <v/>
      </c>
    </row>
    <row r="435" spans="1:22" hidden="1">
      <c r="A435" t="s">
        <v>4080</v>
      </c>
      <c r="B435" t="s">
        <v>2609</v>
      </c>
      <c r="C435" t="s">
        <v>3419</v>
      </c>
      <c r="D435" s="38">
        <v>89</v>
      </c>
      <c r="E435" t="s">
        <v>4178</v>
      </c>
      <c r="F435" t="s">
        <v>4177</v>
      </c>
      <c r="G435" t="s">
        <v>2606</v>
      </c>
      <c r="H435" t="s">
        <v>3737</v>
      </c>
      <c r="I435" t="s">
        <v>3738</v>
      </c>
      <c r="J435" t="s">
        <v>1533</v>
      </c>
      <c r="K435" t="s">
        <v>1425</v>
      </c>
      <c r="L435" t="s">
        <v>1426</v>
      </c>
      <c r="M435" t="s">
        <v>4080</v>
      </c>
      <c r="N435" t="s">
        <v>1534</v>
      </c>
      <c r="O435" t="s">
        <v>1430</v>
      </c>
      <c r="P435" t="s">
        <v>1431</v>
      </c>
      <c r="Q435" t="s">
        <v>1419</v>
      </c>
      <c r="R435" t="s">
        <v>1419</v>
      </c>
      <c r="S435" t="s">
        <v>1432</v>
      </c>
      <c r="T435" t="s">
        <v>123</v>
      </c>
      <c r="U435">
        <f>VLOOKUP(B435,自助退!C:F,4,FALSE)</f>
        <v>89</v>
      </c>
      <c r="V435" t="str">
        <f t="shared" si="6"/>
        <v/>
      </c>
    </row>
    <row r="436" spans="1:22" hidden="1">
      <c r="A436" t="s">
        <v>4080</v>
      </c>
      <c r="B436" t="s">
        <v>2612</v>
      </c>
      <c r="C436" t="s">
        <v>3421</v>
      </c>
      <c r="D436" s="38">
        <v>7651</v>
      </c>
      <c r="E436" t="s">
        <v>4179</v>
      </c>
      <c r="F436" t="s">
        <v>4180</v>
      </c>
      <c r="G436" t="s">
        <v>2614</v>
      </c>
      <c r="H436" t="s">
        <v>1423</v>
      </c>
      <c r="I436" t="s">
        <v>1501</v>
      </c>
      <c r="J436" t="s">
        <v>1502</v>
      </c>
      <c r="K436" t="s">
        <v>1425</v>
      </c>
      <c r="L436" t="s">
        <v>1426</v>
      </c>
      <c r="M436" t="s">
        <v>4080</v>
      </c>
      <c r="N436" t="s">
        <v>1419</v>
      </c>
      <c r="O436" t="s">
        <v>1430</v>
      </c>
      <c r="P436" t="s">
        <v>1431</v>
      </c>
      <c r="Q436" t="s">
        <v>1419</v>
      </c>
      <c r="R436" t="s">
        <v>1419</v>
      </c>
      <c r="S436" t="s">
        <v>1432</v>
      </c>
      <c r="T436" t="s">
        <v>123</v>
      </c>
      <c r="U436">
        <f>VLOOKUP(B436,自助退!C:F,4,FALSE)</f>
        <v>7651</v>
      </c>
      <c r="V436" t="str">
        <f t="shared" si="6"/>
        <v/>
      </c>
    </row>
    <row r="437" spans="1:22" hidden="1">
      <c r="A437" t="s">
        <v>4080</v>
      </c>
      <c r="B437" t="s">
        <v>2615</v>
      </c>
      <c r="C437" t="s">
        <v>3423</v>
      </c>
      <c r="D437" s="38">
        <v>1169</v>
      </c>
      <c r="E437" t="s">
        <v>4181</v>
      </c>
      <c r="F437" t="s">
        <v>4182</v>
      </c>
      <c r="G437" t="s">
        <v>4183</v>
      </c>
      <c r="H437" t="s">
        <v>1423</v>
      </c>
      <c r="I437" t="s">
        <v>1501</v>
      </c>
      <c r="J437" t="s">
        <v>1502</v>
      </c>
      <c r="K437" t="s">
        <v>1425</v>
      </c>
      <c r="L437" t="s">
        <v>1426</v>
      </c>
      <c r="M437" t="s">
        <v>4080</v>
      </c>
      <c r="N437" t="s">
        <v>1419</v>
      </c>
      <c r="O437" t="s">
        <v>1430</v>
      </c>
      <c r="P437" t="s">
        <v>1431</v>
      </c>
      <c r="Q437" t="s">
        <v>1419</v>
      </c>
      <c r="R437" t="s">
        <v>1419</v>
      </c>
      <c r="S437" t="s">
        <v>1432</v>
      </c>
      <c r="T437" t="s">
        <v>123</v>
      </c>
      <c r="U437">
        <f>VLOOKUP(B437,自助退!C:F,4,FALSE)</f>
        <v>1169</v>
      </c>
      <c r="V437" t="str">
        <f t="shared" si="6"/>
        <v/>
      </c>
    </row>
    <row r="438" spans="1:22" hidden="1">
      <c r="A438" t="s">
        <v>4080</v>
      </c>
      <c r="B438" t="s">
        <v>2618</v>
      </c>
      <c r="C438" t="s">
        <v>3425</v>
      </c>
      <c r="D438" s="38">
        <v>218</v>
      </c>
      <c r="E438" t="s">
        <v>4184</v>
      </c>
      <c r="F438" t="s">
        <v>4185</v>
      </c>
      <c r="G438" t="s">
        <v>2620</v>
      </c>
      <c r="H438" t="s">
        <v>1765</v>
      </c>
      <c r="I438" t="s">
        <v>1766</v>
      </c>
      <c r="J438" t="s">
        <v>1767</v>
      </c>
      <c r="K438" t="s">
        <v>1425</v>
      </c>
      <c r="L438" t="s">
        <v>1426</v>
      </c>
      <c r="M438" t="s">
        <v>4080</v>
      </c>
      <c r="N438" t="s">
        <v>1419</v>
      </c>
      <c r="O438" t="s">
        <v>1430</v>
      </c>
      <c r="P438" t="s">
        <v>1431</v>
      </c>
      <c r="Q438" t="s">
        <v>1419</v>
      </c>
      <c r="R438" t="s">
        <v>1419</v>
      </c>
      <c r="S438" t="s">
        <v>1432</v>
      </c>
      <c r="T438" t="s">
        <v>123</v>
      </c>
      <c r="U438">
        <f>VLOOKUP(B438,自助退!C:F,4,FALSE)</f>
        <v>218</v>
      </c>
      <c r="V438" t="str">
        <f t="shared" si="6"/>
        <v/>
      </c>
    </row>
    <row r="439" spans="1:22" hidden="1">
      <c r="A439" t="s">
        <v>4080</v>
      </c>
      <c r="B439" t="s">
        <v>3427</v>
      </c>
      <c r="C439" t="s">
        <v>3428</v>
      </c>
      <c r="D439" s="38">
        <v>2000</v>
      </c>
      <c r="E439" t="s">
        <v>4186</v>
      </c>
      <c r="F439" t="s">
        <v>4187</v>
      </c>
      <c r="G439" t="s">
        <v>2622</v>
      </c>
      <c r="H439" t="s">
        <v>1423</v>
      </c>
      <c r="I439" t="s">
        <v>1501</v>
      </c>
      <c r="J439" t="s">
        <v>1502</v>
      </c>
      <c r="K439" t="s">
        <v>1425</v>
      </c>
      <c r="L439" t="s">
        <v>1477</v>
      </c>
      <c r="M439" t="s">
        <v>4080</v>
      </c>
      <c r="N439" t="s">
        <v>1419</v>
      </c>
      <c r="O439" t="s">
        <v>1430</v>
      </c>
      <c r="P439" t="s">
        <v>1478</v>
      </c>
      <c r="Q439" t="s">
        <v>1419</v>
      </c>
      <c r="R439" t="s">
        <v>1419</v>
      </c>
      <c r="S439" t="s">
        <v>1479</v>
      </c>
      <c r="T439" t="s">
        <v>3724</v>
      </c>
      <c r="U439">
        <f>VLOOKUP(B439,自助退!C:F,4,FALSE)</f>
        <v>2000</v>
      </c>
      <c r="V439" t="str">
        <f t="shared" si="6"/>
        <v/>
      </c>
    </row>
    <row r="440" spans="1:22" hidden="1">
      <c r="A440" t="s">
        <v>4080</v>
      </c>
      <c r="B440" t="s">
        <v>2623</v>
      </c>
      <c r="C440" t="s">
        <v>3430</v>
      </c>
      <c r="D440" s="38">
        <v>300</v>
      </c>
      <c r="E440" t="s">
        <v>4188</v>
      </c>
      <c r="F440" t="s">
        <v>4189</v>
      </c>
      <c r="G440" t="s">
        <v>2625</v>
      </c>
      <c r="H440" t="s">
        <v>3737</v>
      </c>
      <c r="I440" t="s">
        <v>3738</v>
      </c>
      <c r="J440" t="s">
        <v>1533</v>
      </c>
      <c r="K440" t="s">
        <v>1425</v>
      </c>
      <c r="L440" t="s">
        <v>1426</v>
      </c>
      <c r="M440" t="s">
        <v>4080</v>
      </c>
      <c r="N440" t="s">
        <v>1534</v>
      </c>
      <c r="O440" t="s">
        <v>1430</v>
      </c>
      <c r="P440" t="s">
        <v>1431</v>
      </c>
      <c r="Q440" t="s">
        <v>1419</v>
      </c>
      <c r="R440" t="s">
        <v>1419</v>
      </c>
      <c r="S440" t="s">
        <v>1432</v>
      </c>
      <c r="T440" t="s">
        <v>123</v>
      </c>
      <c r="U440">
        <f>VLOOKUP(B440,自助退!C:F,4,FALSE)</f>
        <v>300</v>
      </c>
      <c r="V440" t="str">
        <f t="shared" si="6"/>
        <v/>
      </c>
    </row>
    <row r="441" spans="1:22" hidden="1">
      <c r="A441" t="s">
        <v>4080</v>
      </c>
      <c r="B441" t="s">
        <v>2626</v>
      </c>
      <c r="C441" t="s">
        <v>3432</v>
      </c>
      <c r="D441" s="38">
        <v>154</v>
      </c>
      <c r="E441" t="s">
        <v>4190</v>
      </c>
      <c r="F441" t="s">
        <v>4191</v>
      </c>
      <c r="G441" t="s">
        <v>2629</v>
      </c>
      <c r="H441" t="s">
        <v>1423</v>
      </c>
      <c r="I441" t="s">
        <v>1455</v>
      </c>
      <c r="J441" t="s">
        <v>1456</v>
      </c>
      <c r="K441" t="s">
        <v>1425</v>
      </c>
      <c r="L441" t="s">
        <v>1426</v>
      </c>
      <c r="M441" t="s">
        <v>4080</v>
      </c>
      <c r="N441" t="s">
        <v>1419</v>
      </c>
      <c r="O441" t="s">
        <v>1430</v>
      </c>
      <c r="P441" t="s">
        <v>1431</v>
      </c>
      <c r="Q441" t="s">
        <v>1419</v>
      </c>
      <c r="R441" t="s">
        <v>1419</v>
      </c>
      <c r="S441" t="s">
        <v>1432</v>
      </c>
      <c r="T441" t="s">
        <v>123</v>
      </c>
      <c r="U441">
        <f>VLOOKUP(B441,自助退!C:F,4,FALSE)</f>
        <v>154</v>
      </c>
      <c r="V441" t="str">
        <f t="shared" si="6"/>
        <v/>
      </c>
    </row>
    <row r="442" spans="1:22" hidden="1">
      <c r="A442" t="s">
        <v>4080</v>
      </c>
      <c r="B442" t="s">
        <v>3434</v>
      </c>
      <c r="C442" t="s">
        <v>3435</v>
      </c>
      <c r="D442" s="38">
        <v>121</v>
      </c>
      <c r="E442" t="s">
        <v>4192</v>
      </c>
      <c r="F442" t="s">
        <v>4193</v>
      </c>
      <c r="G442" t="s">
        <v>2631</v>
      </c>
      <c r="H442" t="s">
        <v>1423</v>
      </c>
      <c r="I442" t="s">
        <v>1501</v>
      </c>
      <c r="J442" t="s">
        <v>1502</v>
      </c>
      <c r="K442" t="s">
        <v>1425</v>
      </c>
      <c r="L442" t="s">
        <v>1477</v>
      </c>
      <c r="M442" t="s">
        <v>4080</v>
      </c>
      <c r="N442" t="s">
        <v>1419</v>
      </c>
      <c r="O442" t="s">
        <v>1430</v>
      </c>
      <c r="P442" t="s">
        <v>1478</v>
      </c>
      <c r="Q442" t="s">
        <v>1419</v>
      </c>
      <c r="R442" t="s">
        <v>1419</v>
      </c>
      <c r="S442" t="s">
        <v>1479</v>
      </c>
      <c r="T442" t="s">
        <v>3719</v>
      </c>
      <c r="U442">
        <f>VLOOKUP(B442,自助退!C:F,4,FALSE)</f>
        <v>121</v>
      </c>
      <c r="V442" t="str">
        <f t="shared" si="6"/>
        <v/>
      </c>
    </row>
    <row r="443" spans="1:22" hidden="1">
      <c r="A443" t="s">
        <v>4080</v>
      </c>
      <c r="B443" t="s">
        <v>2632</v>
      </c>
      <c r="C443" t="s">
        <v>3437</v>
      </c>
      <c r="D443" s="38">
        <v>9000</v>
      </c>
      <c r="E443" t="s">
        <v>4194</v>
      </c>
      <c r="F443" t="s">
        <v>4195</v>
      </c>
      <c r="G443" t="s">
        <v>2634</v>
      </c>
      <c r="H443" t="s">
        <v>3737</v>
      </c>
      <c r="I443" t="s">
        <v>3738</v>
      </c>
      <c r="J443" t="s">
        <v>1533</v>
      </c>
      <c r="K443" t="s">
        <v>1425</v>
      </c>
      <c r="L443" t="s">
        <v>1426</v>
      </c>
      <c r="M443" t="s">
        <v>4080</v>
      </c>
      <c r="N443" t="s">
        <v>1534</v>
      </c>
      <c r="O443" t="s">
        <v>1430</v>
      </c>
      <c r="P443" t="s">
        <v>1431</v>
      </c>
      <c r="Q443" t="s">
        <v>1419</v>
      </c>
      <c r="R443" t="s">
        <v>1419</v>
      </c>
      <c r="S443" t="s">
        <v>1432</v>
      </c>
      <c r="T443" t="s">
        <v>123</v>
      </c>
      <c r="U443">
        <f>VLOOKUP(B443,自助退!C:F,4,FALSE)</f>
        <v>9000</v>
      </c>
      <c r="V443" t="str">
        <f t="shared" si="6"/>
        <v/>
      </c>
    </row>
    <row r="444" spans="1:22" hidden="1">
      <c r="A444" t="s">
        <v>4080</v>
      </c>
      <c r="B444" t="s">
        <v>2635</v>
      </c>
      <c r="C444" t="s">
        <v>3439</v>
      </c>
      <c r="D444" s="38">
        <v>6</v>
      </c>
      <c r="E444" t="s">
        <v>4196</v>
      </c>
      <c r="F444" t="s">
        <v>4197</v>
      </c>
      <c r="G444" t="s">
        <v>4198</v>
      </c>
      <c r="H444" t="s">
        <v>1423</v>
      </c>
      <c r="I444" t="s">
        <v>1459</v>
      </c>
      <c r="J444" t="s">
        <v>1460</v>
      </c>
      <c r="K444" t="s">
        <v>1425</v>
      </c>
      <c r="L444" t="s">
        <v>1426</v>
      </c>
      <c r="M444" t="s">
        <v>4080</v>
      </c>
      <c r="N444" t="s">
        <v>1419</v>
      </c>
      <c r="O444" t="s">
        <v>1430</v>
      </c>
      <c r="P444" t="s">
        <v>1431</v>
      </c>
      <c r="Q444" t="s">
        <v>1419</v>
      </c>
      <c r="R444" t="s">
        <v>1419</v>
      </c>
      <c r="S444" t="s">
        <v>1432</v>
      </c>
      <c r="T444" t="s">
        <v>123</v>
      </c>
      <c r="U444">
        <f>VLOOKUP(B444,自助退!C:F,4,FALSE)</f>
        <v>6</v>
      </c>
      <c r="V444" t="str">
        <f t="shared" si="6"/>
        <v/>
      </c>
    </row>
    <row r="445" spans="1:22" hidden="1">
      <c r="A445" t="s">
        <v>4080</v>
      </c>
      <c r="B445" t="s">
        <v>2638</v>
      </c>
      <c r="C445" t="s">
        <v>3441</v>
      </c>
      <c r="D445" s="38">
        <v>15</v>
      </c>
      <c r="E445" t="s">
        <v>4199</v>
      </c>
      <c r="F445" t="s">
        <v>4200</v>
      </c>
      <c r="G445" t="s">
        <v>2640</v>
      </c>
      <c r="H445" t="s">
        <v>1423</v>
      </c>
      <c r="I445" t="s">
        <v>1501</v>
      </c>
      <c r="J445" t="s">
        <v>1502</v>
      </c>
      <c r="K445" t="s">
        <v>1425</v>
      </c>
      <c r="L445" t="s">
        <v>1426</v>
      </c>
      <c r="M445" t="s">
        <v>4080</v>
      </c>
      <c r="N445" t="s">
        <v>1419</v>
      </c>
      <c r="O445" t="s">
        <v>1430</v>
      </c>
      <c r="P445" t="s">
        <v>1431</v>
      </c>
      <c r="Q445" t="s">
        <v>1419</v>
      </c>
      <c r="R445" t="s">
        <v>1419</v>
      </c>
      <c r="S445" t="s">
        <v>1432</v>
      </c>
      <c r="T445" t="s">
        <v>123</v>
      </c>
      <c r="U445">
        <f>VLOOKUP(B445,自助退!C:F,4,FALSE)</f>
        <v>15</v>
      </c>
      <c r="V445" t="str">
        <f t="shared" si="6"/>
        <v/>
      </c>
    </row>
    <row r="446" spans="1:22" hidden="1">
      <c r="A446" t="s">
        <v>4080</v>
      </c>
      <c r="B446" t="s">
        <v>2641</v>
      </c>
      <c r="C446" t="s">
        <v>3443</v>
      </c>
      <c r="D446" s="38">
        <v>216</v>
      </c>
      <c r="E446" t="s">
        <v>4201</v>
      </c>
      <c r="F446" t="s">
        <v>4202</v>
      </c>
      <c r="G446" t="s">
        <v>4203</v>
      </c>
      <c r="H446" t="s">
        <v>3737</v>
      </c>
      <c r="I446" t="s">
        <v>3738</v>
      </c>
      <c r="J446" t="s">
        <v>1533</v>
      </c>
      <c r="K446" t="s">
        <v>1425</v>
      </c>
      <c r="L446" t="s">
        <v>1426</v>
      </c>
      <c r="M446" t="s">
        <v>4080</v>
      </c>
      <c r="N446" t="s">
        <v>1534</v>
      </c>
      <c r="O446" t="s">
        <v>1430</v>
      </c>
      <c r="P446" t="s">
        <v>1431</v>
      </c>
      <c r="Q446" t="s">
        <v>1419</v>
      </c>
      <c r="R446" t="s">
        <v>1419</v>
      </c>
      <c r="S446" t="s">
        <v>1432</v>
      </c>
      <c r="T446" t="s">
        <v>123</v>
      </c>
      <c r="U446">
        <f>VLOOKUP(B446,自助退!C:F,4,FALSE)</f>
        <v>216</v>
      </c>
      <c r="V446" t="str">
        <f t="shared" si="6"/>
        <v/>
      </c>
    </row>
    <row r="447" spans="1:22" hidden="1">
      <c r="A447" t="s">
        <v>4080</v>
      </c>
      <c r="B447" t="s">
        <v>2644</v>
      </c>
      <c r="C447" t="s">
        <v>3445</v>
      </c>
      <c r="D447" s="38">
        <v>212</v>
      </c>
      <c r="E447" t="s">
        <v>4204</v>
      </c>
      <c r="F447" t="s">
        <v>3931</v>
      </c>
      <c r="G447" t="s">
        <v>2294</v>
      </c>
      <c r="H447" t="s">
        <v>1423</v>
      </c>
      <c r="I447" t="s">
        <v>1459</v>
      </c>
      <c r="J447" t="s">
        <v>1460</v>
      </c>
      <c r="K447" t="s">
        <v>1425</v>
      </c>
      <c r="L447" t="s">
        <v>1426</v>
      </c>
      <c r="M447" t="s">
        <v>4080</v>
      </c>
      <c r="N447" t="s">
        <v>1419</v>
      </c>
      <c r="O447" t="s">
        <v>1430</v>
      </c>
      <c r="P447" t="s">
        <v>1431</v>
      </c>
      <c r="Q447" t="s">
        <v>1419</v>
      </c>
      <c r="R447" t="s">
        <v>1419</v>
      </c>
      <c r="S447" t="s">
        <v>1432</v>
      </c>
      <c r="T447" t="s">
        <v>123</v>
      </c>
      <c r="U447">
        <f>VLOOKUP(B447,自助退!C:F,4,FALSE)</f>
        <v>212</v>
      </c>
      <c r="V447" t="str">
        <f t="shared" si="6"/>
        <v/>
      </c>
    </row>
    <row r="448" spans="1:22" hidden="1">
      <c r="A448" t="s">
        <v>4080</v>
      </c>
      <c r="B448" t="s">
        <v>2645</v>
      </c>
      <c r="C448" t="s">
        <v>3447</v>
      </c>
      <c r="D448" s="38">
        <v>5000</v>
      </c>
      <c r="E448" t="s">
        <v>4205</v>
      </c>
      <c r="F448" t="s">
        <v>4152</v>
      </c>
      <c r="G448" t="s">
        <v>2647</v>
      </c>
      <c r="H448" t="s">
        <v>1765</v>
      </c>
      <c r="I448" t="s">
        <v>1766</v>
      </c>
      <c r="J448" t="s">
        <v>1767</v>
      </c>
      <c r="K448" t="s">
        <v>1425</v>
      </c>
      <c r="L448" t="s">
        <v>1426</v>
      </c>
      <c r="M448" t="s">
        <v>4080</v>
      </c>
      <c r="N448" t="s">
        <v>1419</v>
      </c>
      <c r="O448" t="s">
        <v>1430</v>
      </c>
      <c r="P448" t="s">
        <v>1431</v>
      </c>
      <c r="Q448" t="s">
        <v>1419</v>
      </c>
      <c r="R448" t="s">
        <v>1419</v>
      </c>
      <c r="S448" t="s">
        <v>1432</v>
      </c>
      <c r="T448" t="s">
        <v>123</v>
      </c>
      <c r="U448">
        <f>VLOOKUP(B448,自助退!C:F,4,FALSE)</f>
        <v>5000</v>
      </c>
      <c r="V448" t="str">
        <f t="shared" si="6"/>
        <v/>
      </c>
    </row>
    <row r="449" spans="1:22" hidden="1">
      <c r="A449" t="s">
        <v>4080</v>
      </c>
      <c r="B449" t="s">
        <v>2648</v>
      </c>
      <c r="C449" t="s">
        <v>3449</v>
      </c>
      <c r="D449" s="38">
        <v>103</v>
      </c>
      <c r="E449" t="s">
        <v>4206</v>
      </c>
      <c r="F449" t="s">
        <v>4207</v>
      </c>
      <c r="G449" t="s">
        <v>2650</v>
      </c>
      <c r="H449" t="s">
        <v>1423</v>
      </c>
      <c r="I449" t="s">
        <v>1471</v>
      </c>
      <c r="J449" t="s">
        <v>1472</v>
      </c>
      <c r="K449" t="s">
        <v>1425</v>
      </c>
      <c r="L449" t="s">
        <v>1426</v>
      </c>
      <c r="M449" t="s">
        <v>4080</v>
      </c>
      <c r="N449" t="s">
        <v>1419</v>
      </c>
      <c r="O449" t="s">
        <v>1430</v>
      </c>
      <c r="P449" t="s">
        <v>1431</v>
      </c>
      <c r="Q449" t="s">
        <v>1419</v>
      </c>
      <c r="R449" t="s">
        <v>1419</v>
      </c>
      <c r="S449" t="s">
        <v>1432</v>
      </c>
      <c r="T449" t="s">
        <v>123</v>
      </c>
      <c r="U449">
        <f>VLOOKUP(B449,自助退!C:F,4,FALSE)</f>
        <v>103</v>
      </c>
      <c r="V449" t="str">
        <f t="shared" si="6"/>
        <v/>
      </c>
    </row>
    <row r="450" spans="1:22" hidden="1">
      <c r="A450" t="s">
        <v>4080</v>
      </c>
      <c r="B450" t="s">
        <v>2651</v>
      </c>
      <c r="C450" t="s">
        <v>3451</v>
      </c>
      <c r="D450" s="38">
        <v>313</v>
      </c>
      <c r="E450" t="s">
        <v>4208</v>
      </c>
      <c r="F450" t="s">
        <v>4209</v>
      </c>
      <c r="G450" t="s">
        <v>2653</v>
      </c>
      <c r="H450" t="s">
        <v>3737</v>
      </c>
      <c r="I450" t="s">
        <v>3738</v>
      </c>
      <c r="J450" t="s">
        <v>1533</v>
      </c>
      <c r="K450" t="s">
        <v>1425</v>
      </c>
      <c r="L450" t="s">
        <v>1426</v>
      </c>
      <c r="M450" t="s">
        <v>4080</v>
      </c>
      <c r="N450" t="s">
        <v>1534</v>
      </c>
      <c r="O450" t="s">
        <v>1430</v>
      </c>
      <c r="P450" t="s">
        <v>1431</v>
      </c>
      <c r="Q450" t="s">
        <v>1419</v>
      </c>
      <c r="R450" t="s">
        <v>1419</v>
      </c>
      <c r="S450" t="s">
        <v>1432</v>
      </c>
      <c r="T450" t="s">
        <v>123</v>
      </c>
      <c r="U450">
        <f>VLOOKUP(B450,自助退!C:F,4,FALSE)</f>
        <v>313</v>
      </c>
      <c r="V450" t="str">
        <f t="shared" si="6"/>
        <v/>
      </c>
    </row>
    <row r="451" spans="1:22" hidden="1">
      <c r="A451" t="s">
        <v>4080</v>
      </c>
      <c r="B451" t="s">
        <v>2654</v>
      </c>
      <c r="C451" t="s">
        <v>3453</v>
      </c>
      <c r="D451" s="38">
        <v>1490</v>
      </c>
      <c r="E451" t="s">
        <v>4210</v>
      </c>
      <c r="F451" t="s">
        <v>4211</v>
      </c>
      <c r="G451" t="s">
        <v>2656</v>
      </c>
      <c r="H451" t="s">
        <v>1423</v>
      </c>
      <c r="I451" t="s">
        <v>1455</v>
      </c>
      <c r="J451" t="s">
        <v>1456</v>
      </c>
      <c r="K451" t="s">
        <v>1425</v>
      </c>
      <c r="L451" t="s">
        <v>1426</v>
      </c>
      <c r="M451" t="s">
        <v>4080</v>
      </c>
      <c r="N451" t="s">
        <v>1419</v>
      </c>
      <c r="O451" t="s">
        <v>1430</v>
      </c>
      <c r="P451" t="s">
        <v>1431</v>
      </c>
      <c r="Q451" t="s">
        <v>1419</v>
      </c>
      <c r="R451" t="s">
        <v>1419</v>
      </c>
      <c r="S451" t="s">
        <v>1432</v>
      </c>
      <c r="T451" t="s">
        <v>123</v>
      </c>
      <c r="U451">
        <f>VLOOKUP(B451,自助退!C:F,4,FALSE)</f>
        <v>1490</v>
      </c>
      <c r="V451" t="str">
        <f t="shared" ref="V451:V514" si="7">IF(U451=D451,"",1)</f>
        <v/>
      </c>
    </row>
    <row r="452" spans="1:22" hidden="1">
      <c r="A452" t="s">
        <v>4080</v>
      </c>
      <c r="B452" t="s">
        <v>2657</v>
      </c>
      <c r="C452" t="s">
        <v>3455</v>
      </c>
      <c r="D452" s="38">
        <v>404</v>
      </c>
      <c r="E452" t="s">
        <v>4212</v>
      </c>
      <c r="F452" t="s">
        <v>4213</v>
      </c>
      <c r="G452" t="s">
        <v>4214</v>
      </c>
      <c r="H452" t="s">
        <v>1423</v>
      </c>
      <c r="I452" t="s">
        <v>1459</v>
      </c>
      <c r="J452" t="s">
        <v>1460</v>
      </c>
      <c r="K452" t="s">
        <v>1425</v>
      </c>
      <c r="L452" t="s">
        <v>1426</v>
      </c>
      <c r="M452" t="s">
        <v>4080</v>
      </c>
      <c r="N452" t="s">
        <v>1419</v>
      </c>
      <c r="O452" t="s">
        <v>1430</v>
      </c>
      <c r="P452" t="s">
        <v>1431</v>
      </c>
      <c r="Q452" t="s">
        <v>1419</v>
      </c>
      <c r="R452" t="s">
        <v>1419</v>
      </c>
      <c r="S452" t="s">
        <v>1432</v>
      </c>
      <c r="T452" t="s">
        <v>123</v>
      </c>
      <c r="U452">
        <f>VLOOKUP(B452,自助退!C:F,4,FALSE)</f>
        <v>404</v>
      </c>
      <c r="V452" t="str">
        <f t="shared" si="7"/>
        <v/>
      </c>
    </row>
    <row r="453" spans="1:22" hidden="1">
      <c r="A453" t="s">
        <v>4080</v>
      </c>
      <c r="B453" t="s">
        <v>2660</v>
      </c>
      <c r="C453" t="s">
        <v>3457</v>
      </c>
      <c r="D453" s="38">
        <v>1000</v>
      </c>
      <c r="E453" t="s">
        <v>4215</v>
      </c>
      <c r="F453" t="s">
        <v>4216</v>
      </c>
      <c r="G453" t="s">
        <v>4217</v>
      </c>
      <c r="H453" t="s">
        <v>1438</v>
      </c>
      <c r="I453" t="s">
        <v>10</v>
      </c>
      <c r="J453" t="s">
        <v>1440</v>
      </c>
      <c r="K453" t="s">
        <v>1425</v>
      </c>
      <c r="L453" t="s">
        <v>1426</v>
      </c>
      <c r="M453" t="s">
        <v>4080</v>
      </c>
      <c r="N453" t="s">
        <v>1419</v>
      </c>
      <c r="O453" t="s">
        <v>1430</v>
      </c>
      <c r="P453" t="s">
        <v>1431</v>
      </c>
      <c r="Q453" t="s">
        <v>1419</v>
      </c>
      <c r="R453" t="s">
        <v>1419</v>
      </c>
      <c r="S453" t="s">
        <v>1432</v>
      </c>
      <c r="T453" t="s">
        <v>123</v>
      </c>
      <c r="U453">
        <f>VLOOKUP(B453,自助退!C:F,4,FALSE)</f>
        <v>1000</v>
      </c>
      <c r="V453" t="str">
        <f t="shared" si="7"/>
        <v/>
      </c>
    </row>
    <row r="454" spans="1:22" hidden="1">
      <c r="A454" t="s">
        <v>4080</v>
      </c>
      <c r="B454" t="s">
        <v>2663</v>
      </c>
      <c r="C454" t="s">
        <v>3461</v>
      </c>
      <c r="D454" s="38">
        <v>332</v>
      </c>
      <c r="E454" t="s">
        <v>4218</v>
      </c>
      <c r="F454" t="s">
        <v>4219</v>
      </c>
      <c r="G454" t="s">
        <v>2665</v>
      </c>
      <c r="H454" t="s">
        <v>3737</v>
      </c>
      <c r="I454" t="s">
        <v>3738</v>
      </c>
      <c r="J454" t="s">
        <v>1533</v>
      </c>
      <c r="K454" t="s">
        <v>1425</v>
      </c>
      <c r="L454" t="s">
        <v>1426</v>
      </c>
      <c r="M454" t="s">
        <v>4080</v>
      </c>
      <c r="N454" t="s">
        <v>1534</v>
      </c>
      <c r="O454" t="s">
        <v>1430</v>
      </c>
      <c r="P454" t="s">
        <v>1431</v>
      </c>
      <c r="Q454" t="s">
        <v>1419</v>
      </c>
      <c r="R454" t="s">
        <v>1419</v>
      </c>
      <c r="S454" t="s">
        <v>1432</v>
      </c>
      <c r="T454" t="s">
        <v>123</v>
      </c>
      <c r="U454">
        <f>VLOOKUP(B454,自助退!C:F,4,FALSE)</f>
        <v>332</v>
      </c>
      <c r="V454" t="str">
        <f t="shared" si="7"/>
        <v/>
      </c>
    </row>
    <row r="455" spans="1:22" hidden="1">
      <c r="A455" t="s">
        <v>4080</v>
      </c>
      <c r="B455" t="s">
        <v>2666</v>
      </c>
      <c r="C455" t="s">
        <v>3459</v>
      </c>
      <c r="D455" s="38">
        <v>342</v>
      </c>
      <c r="E455" t="s">
        <v>4220</v>
      </c>
      <c r="F455" t="s">
        <v>4221</v>
      </c>
      <c r="G455" t="s">
        <v>2668</v>
      </c>
      <c r="H455" t="s">
        <v>1438</v>
      </c>
      <c r="I455" t="s">
        <v>10</v>
      </c>
      <c r="J455" t="s">
        <v>1440</v>
      </c>
      <c r="K455" t="s">
        <v>1425</v>
      </c>
      <c r="L455" t="s">
        <v>1426</v>
      </c>
      <c r="M455" t="s">
        <v>4080</v>
      </c>
      <c r="N455" t="s">
        <v>1419</v>
      </c>
      <c r="O455" t="s">
        <v>1430</v>
      </c>
      <c r="P455" t="s">
        <v>1431</v>
      </c>
      <c r="Q455" t="s">
        <v>1419</v>
      </c>
      <c r="R455" t="s">
        <v>1419</v>
      </c>
      <c r="S455" t="s">
        <v>1432</v>
      </c>
      <c r="T455" t="s">
        <v>123</v>
      </c>
      <c r="U455">
        <f>VLOOKUP(B455,自助退!C:F,4,FALSE)</f>
        <v>342</v>
      </c>
      <c r="V455" t="str">
        <f t="shared" si="7"/>
        <v/>
      </c>
    </row>
    <row r="456" spans="1:22" hidden="1">
      <c r="A456" t="s">
        <v>4080</v>
      </c>
      <c r="B456" t="s">
        <v>2669</v>
      </c>
      <c r="C456" t="s">
        <v>3463</v>
      </c>
      <c r="D456" s="38">
        <v>394</v>
      </c>
      <c r="E456" t="s">
        <v>4222</v>
      </c>
      <c r="F456" t="s">
        <v>4223</v>
      </c>
      <c r="G456" t="s">
        <v>4224</v>
      </c>
      <c r="H456" t="s">
        <v>1423</v>
      </c>
      <c r="I456" t="s">
        <v>1459</v>
      </c>
      <c r="J456" t="s">
        <v>1460</v>
      </c>
      <c r="K456" t="s">
        <v>1425</v>
      </c>
      <c r="L456" t="s">
        <v>1426</v>
      </c>
      <c r="M456" t="s">
        <v>4080</v>
      </c>
      <c r="N456" t="s">
        <v>1419</v>
      </c>
      <c r="O456" t="s">
        <v>1430</v>
      </c>
      <c r="P456" t="s">
        <v>1431</v>
      </c>
      <c r="Q456" t="s">
        <v>1419</v>
      </c>
      <c r="R456" t="s">
        <v>1419</v>
      </c>
      <c r="S456" t="s">
        <v>1432</v>
      </c>
      <c r="T456" t="s">
        <v>123</v>
      </c>
      <c r="U456">
        <f>VLOOKUP(B456,自助退!C:F,4,FALSE)</f>
        <v>394</v>
      </c>
      <c r="V456" t="str">
        <f t="shared" si="7"/>
        <v/>
      </c>
    </row>
    <row r="457" spans="1:22" hidden="1">
      <c r="A457" t="s">
        <v>4080</v>
      </c>
      <c r="B457" t="s">
        <v>2672</v>
      </c>
      <c r="C457" t="s">
        <v>3465</v>
      </c>
      <c r="D457" s="38">
        <v>71</v>
      </c>
      <c r="E457" t="s">
        <v>4225</v>
      </c>
      <c r="F457" t="s">
        <v>4226</v>
      </c>
      <c r="G457" t="s">
        <v>2674</v>
      </c>
      <c r="H457" t="s">
        <v>3737</v>
      </c>
      <c r="I457" t="s">
        <v>3738</v>
      </c>
      <c r="J457" t="s">
        <v>1533</v>
      </c>
      <c r="K457" t="s">
        <v>1425</v>
      </c>
      <c r="L457" t="s">
        <v>1426</v>
      </c>
      <c r="M457" t="s">
        <v>4080</v>
      </c>
      <c r="N457" t="s">
        <v>1534</v>
      </c>
      <c r="O457" t="s">
        <v>1430</v>
      </c>
      <c r="P457" t="s">
        <v>1431</v>
      </c>
      <c r="Q457" t="s">
        <v>1419</v>
      </c>
      <c r="R457" t="s">
        <v>1419</v>
      </c>
      <c r="S457" t="s">
        <v>1432</v>
      </c>
      <c r="T457" t="s">
        <v>123</v>
      </c>
      <c r="U457">
        <f>VLOOKUP(B457,自助退!C:F,4,FALSE)</f>
        <v>71</v>
      </c>
      <c r="V457" t="str">
        <f t="shared" si="7"/>
        <v/>
      </c>
    </row>
    <row r="458" spans="1:22" hidden="1">
      <c r="A458" t="s">
        <v>4080</v>
      </c>
      <c r="B458" t="s">
        <v>2675</v>
      </c>
      <c r="C458" t="s">
        <v>3467</v>
      </c>
      <c r="D458" s="38">
        <v>690</v>
      </c>
      <c r="E458" t="s">
        <v>4227</v>
      </c>
      <c r="F458" t="s">
        <v>4228</v>
      </c>
      <c r="G458" t="s">
        <v>2677</v>
      </c>
      <c r="H458" t="s">
        <v>1423</v>
      </c>
      <c r="I458" t="s">
        <v>1455</v>
      </c>
      <c r="J458" t="s">
        <v>1456</v>
      </c>
      <c r="K458" t="s">
        <v>1425</v>
      </c>
      <c r="L458" t="s">
        <v>1426</v>
      </c>
      <c r="M458" t="s">
        <v>4080</v>
      </c>
      <c r="N458" t="s">
        <v>1419</v>
      </c>
      <c r="O458" t="s">
        <v>1430</v>
      </c>
      <c r="P458" t="s">
        <v>1431</v>
      </c>
      <c r="Q458" t="s">
        <v>1419</v>
      </c>
      <c r="R458" t="s">
        <v>1419</v>
      </c>
      <c r="S458" t="s">
        <v>1432</v>
      </c>
      <c r="T458" t="s">
        <v>123</v>
      </c>
      <c r="U458">
        <f>VLOOKUP(B458,自助退!C:F,4,FALSE)</f>
        <v>690</v>
      </c>
      <c r="V458" t="str">
        <f t="shared" si="7"/>
        <v/>
      </c>
    </row>
    <row r="459" spans="1:22" hidden="1">
      <c r="A459" t="s">
        <v>4080</v>
      </c>
      <c r="B459" t="s">
        <v>2678</v>
      </c>
      <c r="C459" t="s">
        <v>3469</v>
      </c>
      <c r="D459" s="38">
        <v>305</v>
      </c>
      <c r="E459" t="s">
        <v>4229</v>
      </c>
      <c r="F459" t="s">
        <v>4230</v>
      </c>
      <c r="G459" t="s">
        <v>4231</v>
      </c>
      <c r="H459" t="s">
        <v>3737</v>
      </c>
      <c r="I459" t="s">
        <v>3738</v>
      </c>
      <c r="J459" t="s">
        <v>1533</v>
      </c>
      <c r="K459" t="s">
        <v>1425</v>
      </c>
      <c r="L459" t="s">
        <v>1426</v>
      </c>
      <c r="M459" t="s">
        <v>4080</v>
      </c>
      <c r="N459" t="s">
        <v>1534</v>
      </c>
      <c r="O459" t="s">
        <v>1430</v>
      </c>
      <c r="P459" t="s">
        <v>1431</v>
      </c>
      <c r="Q459" t="s">
        <v>1419</v>
      </c>
      <c r="R459" t="s">
        <v>1419</v>
      </c>
      <c r="S459" t="s">
        <v>1432</v>
      </c>
      <c r="T459" t="s">
        <v>123</v>
      </c>
      <c r="U459">
        <f>VLOOKUP(B459,自助退!C:F,4,FALSE)</f>
        <v>305</v>
      </c>
      <c r="V459" t="str">
        <f t="shared" si="7"/>
        <v/>
      </c>
    </row>
    <row r="460" spans="1:22" hidden="1">
      <c r="A460" t="s">
        <v>4080</v>
      </c>
      <c r="B460" t="s">
        <v>2679</v>
      </c>
      <c r="C460" t="s">
        <v>3471</v>
      </c>
      <c r="D460" s="38">
        <v>7</v>
      </c>
      <c r="E460" t="s">
        <v>4232</v>
      </c>
      <c r="F460" t="s">
        <v>4233</v>
      </c>
      <c r="G460" t="s">
        <v>2054</v>
      </c>
      <c r="H460" t="s">
        <v>3737</v>
      </c>
      <c r="I460" t="s">
        <v>3738</v>
      </c>
      <c r="J460" t="s">
        <v>1533</v>
      </c>
      <c r="K460" t="s">
        <v>1425</v>
      </c>
      <c r="L460" t="s">
        <v>1426</v>
      </c>
      <c r="M460" t="s">
        <v>4080</v>
      </c>
      <c r="N460" t="s">
        <v>1534</v>
      </c>
      <c r="O460" t="s">
        <v>1430</v>
      </c>
      <c r="P460" t="s">
        <v>1431</v>
      </c>
      <c r="Q460" t="s">
        <v>1419</v>
      </c>
      <c r="R460" t="s">
        <v>1419</v>
      </c>
      <c r="S460" t="s">
        <v>1432</v>
      </c>
      <c r="T460" t="s">
        <v>123</v>
      </c>
      <c r="U460">
        <f>VLOOKUP(B460,自助退!C:F,4,FALSE)</f>
        <v>7</v>
      </c>
      <c r="V460" t="str">
        <f t="shared" si="7"/>
        <v/>
      </c>
    </row>
    <row r="461" spans="1:22" hidden="1">
      <c r="A461" t="s">
        <v>4080</v>
      </c>
      <c r="B461" t="s">
        <v>2682</v>
      </c>
      <c r="C461" t="s">
        <v>3473</v>
      </c>
      <c r="D461" s="38">
        <v>2</v>
      </c>
      <c r="E461" t="s">
        <v>4234</v>
      </c>
      <c r="F461" t="s">
        <v>4233</v>
      </c>
      <c r="G461" t="s">
        <v>2054</v>
      </c>
      <c r="H461" t="s">
        <v>3737</v>
      </c>
      <c r="I461" t="s">
        <v>3738</v>
      </c>
      <c r="J461" t="s">
        <v>1533</v>
      </c>
      <c r="K461" t="s">
        <v>1425</v>
      </c>
      <c r="L461" t="s">
        <v>1426</v>
      </c>
      <c r="M461" t="s">
        <v>4080</v>
      </c>
      <c r="N461" t="s">
        <v>1534</v>
      </c>
      <c r="O461" t="s">
        <v>1430</v>
      </c>
      <c r="P461" t="s">
        <v>1431</v>
      </c>
      <c r="Q461" t="s">
        <v>1419</v>
      </c>
      <c r="R461" t="s">
        <v>1419</v>
      </c>
      <c r="S461" t="s">
        <v>1432</v>
      </c>
      <c r="T461" t="s">
        <v>123</v>
      </c>
      <c r="U461">
        <f>VLOOKUP(B461,自助退!C:F,4,FALSE)</f>
        <v>2</v>
      </c>
      <c r="V461" t="str">
        <f t="shared" si="7"/>
        <v/>
      </c>
    </row>
    <row r="462" spans="1:22" hidden="1">
      <c r="A462" t="s">
        <v>4080</v>
      </c>
      <c r="B462" t="s">
        <v>2685</v>
      </c>
      <c r="C462" t="s">
        <v>3475</v>
      </c>
      <c r="D462" s="38">
        <v>556</v>
      </c>
      <c r="E462" t="s">
        <v>4235</v>
      </c>
      <c r="F462" t="s">
        <v>4236</v>
      </c>
      <c r="G462" t="s">
        <v>2687</v>
      </c>
      <c r="H462" t="s">
        <v>3737</v>
      </c>
      <c r="I462" t="s">
        <v>3738</v>
      </c>
      <c r="J462" t="s">
        <v>1533</v>
      </c>
      <c r="K462" t="s">
        <v>1425</v>
      </c>
      <c r="L462" t="s">
        <v>1426</v>
      </c>
      <c r="M462" t="s">
        <v>4080</v>
      </c>
      <c r="N462" t="s">
        <v>1534</v>
      </c>
      <c r="O462" t="s">
        <v>1430</v>
      </c>
      <c r="P462" t="s">
        <v>1431</v>
      </c>
      <c r="Q462" t="s">
        <v>1419</v>
      </c>
      <c r="R462" t="s">
        <v>1419</v>
      </c>
      <c r="S462" t="s">
        <v>1432</v>
      </c>
      <c r="T462" t="s">
        <v>123</v>
      </c>
      <c r="U462">
        <f>VLOOKUP(B462,自助退!C:F,4,FALSE)</f>
        <v>556</v>
      </c>
      <c r="V462" t="str">
        <f t="shared" si="7"/>
        <v/>
      </c>
    </row>
    <row r="463" spans="1:22" hidden="1">
      <c r="A463" t="s">
        <v>4080</v>
      </c>
      <c r="B463" t="s">
        <v>2688</v>
      </c>
      <c r="C463" t="s">
        <v>3477</v>
      </c>
      <c r="D463" s="38">
        <v>305</v>
      </c>
      <c r="E463" t="s">
        <v>4237</v>
      </c>
      <c r="F463" t="s">
        <v>4238</v>
      </c>
      <c r="G463" t="s">
        <v>2690</v>
      </c>
      <c r="H463" t="s">
        <v>1423</v>
      </c>
      <c r="I463" t="s">
        <v>1455</v>
      </c>
      <c r="J463" t="s">
        <v>1456</v>
      </c>
      <c r="K463" t="s">
        <v>1425</v>
      </c>
      <c r="L463" t="s">
        <v>1426</v>
      </c>
      <c r="M463" t="s">
        <v>4080</v>
      </c>
      <c r="N463" t="s">
        <v>1419</v>
      </c>
      <c r="O463" t="s">
        <v>1430</v>
      </c>
      <c r="P463" t="s">
        <v>1431</v>
      </c>
      <c r="Q463" t="s">
        <v>1419</v>
      </c>
      <c r="R463" t="s">
        <v>1419</v>
      </c>
      <c r="S463" t="s">
        <v>1432</v>
      </c>
      <c r="T463" t="s">
        <v>123</v>
      </c>
      <c r="U463">
        <f>VLOOKUP(B463,自助退!C:F,4,FALSE)</f>
        <v>305</v>
      </c>
      <c r="V463" t="str">
        <f t="shared" si="7"/>
        <v/>
      </c>
    </row>
    <row r="464" spans="1:22" hidden="1">
      <c r="A464" t="s">
        <v>4080</v>
      </c>
      <c r="B464" t="s">
        <v>2691</v>
      </c>
      <c r="C464" t="s">
        <v>3479</v>
      </c>
      <c r="D464" s="38">
        <v>500</v>
      </c>
      <c r="E464" t="s">
        <v>4239</v>
      </c>
      <c r="F464" t="s">
        <v>4240</v>
      </c>
      <c r="G464" t="s">
        <v>4241</v>
      </c>
      <c r="H464" t="s">
        <v>3737</v>
      </c>
      <c r="I464" t="s">
        <v>3738</v>
      </c>
      <c r="J464" t="s">
        <v>1533</v>
      </c>
      <c r="K464" t="s">
        <v>1425</v>
      </c>
      <c r="L464" t="s">
        <v>1426</v>
      </c>
      <c r="M464" t="s">
        <v>4080</v>
      </c>
      <c r="N464" t="s">
        <v>1534</v>
      </c>
      <c r="O464" t="s">
        <v>1430</v>
      </c>
      <c r="P464" t="s">
        <v>1431</v>
      </c>
      <c r="Q464" t="s">
        <v>1419</v>
      </c>
      <c r="R464" t="s">
        <v>1419</v>
      </c>
      <c r="S464" t="s">
        <v>1432</v>
      </c>
      <c r="T464" t="s">
        <v>123</v>
      </c>
      <c r="U464">
        <f>VLOOKUP(B464,自助退!C:F,4,FALSE)</f>
        <v>500</v>
      </c>
      <c r="V464" t="str">
        <f t="shared" si="7"/>
        <v/>
      </c>
    </row>
    <row r="465" spans="1:22" hidden="1">
      <c r="A465" t="s">
        <v>4080</v>
      </c>
      <c r="B465" t="s">
        <v>2694</v>
      </c>
      <c r="C465" t="s">
        <v>3481</v>
      </c>
      <c r="D465" s="38">
        <v>50</v>
      </c>
      <c r="E465" t="s">
        <v>4242</v>
      </c>
      <c r="F465" t="s">
        <v>4243</v>
      </c>
      <c r="G465" t="s">
        <v>2696</v>
      </c>
      <c r="H465" t="s">
        <v>1423</v>
      </c>
      <c r="I465" t="s">
        <v>1455</v>
      </c>
      <c r="J465" t="s">
        <v>1456</v>
      </c>
      <c r="K465" t="s">
        <v>1425</v>
      </c>
      <c r="L465" t="s">
        <v>1426</v>
      </c>
      <c r="M465" t="s">
        <v>4080</v>
      </c>
      <c r="N465" t="s">
        <v>1419</v>
      </c>
      <c r="O465" t="s">
        <v>1430</v>
      </c>
      <c r="P465" t="s">
        <v>1431</v>
      </c>
      <c r="Q465" t="s">
        <v>1419</v>
      </c>
      <c r="R465" t="s">
        <v>1419</v>
      </c>
      <c r="S465" t="s">
        <v>1432</v>
      </c>
      <c r="T465" t="s">
        <v>123</v>
      </c>
      <c r="U465">
        <f>VLOOKUP(B465,自助退!C:F,4,FALSE)</f>
        <v>50</v>
      </c>
      <c r="V465" t="str">
        <f t="shared" si="7"/>
        <v/>
      </c>
    </row>
    <row r="466" spans="1:22" hidden="1">
      <c r="A466" t="s">
        <v>4080</v>
      </c>
      <c r="B466" t="s">
        <v>2697</v>
      </c>
      <c r="C466" t="s">
        <v>3483</v>
      </c>
      <c r="D466" s="38">
        <v>219</v>
      </c>
      <c r="E466" t="s">
        <v>4244</v>
      </c>
      <c r="F466" t="s">
        <v>4243</v>
      </c>
      <c r="G466" t="s">
        <v>2696</v>
      </c>
      <c r="H466" t="s">
        <v>1423</v>
      </c>
      <c r="I466" t="s">
        <v>1455</v>
      </c>
      <c r="J466" t="s">
        <v>1456</v>
      </c>
      <c r="K466" t="s">
        <v>1425</v>
      </c>
      <c r="L466" t="s">
        <v>1426</v>
      </c>
      <c r="M466" t="s">
        <v>4080</v>
      </c>
      <c r="N466" t="s">
        <v>1419</v>
      </c>
      <c r="O466" t="s">
        <v>1430</v>
      </c>
      <c r="P466" t="s">
        <v>1431</v>
      </c>
      <c r="Q466" t="s">
        <v>1419</v>
      </c>
      <c r="R466" t="s">
        <v>1419</v>
      </c>
      <c r="S466" t="s">
        <v>1432</v>
      </c>
      <c r="T466" t="s">
        <v>123</v>
      </c>
      <c r="U466">
        <f>VLOOKUP(B466,自助退!C:F,4,FALSE)</f>
        <v>219</v>
      </c>
      <c r="V466" t="str">
        <f t="shared" si="7"/>
        <v/>
      </c>
    </row>
    <row r="467" spans="1:22" hidden="1">
      <c r="A467" t="s">
        <v>4080</v>
      </c>
      <c r="B467" t="s">
        <v>2698</v>
      </c>
      <c r="C467" t="s">
        <v>3485</v>
      </c>
      <c r="D467" s="38">
        <v>980</v>
      </c>
      <c r="E467" t="s">
        <v>4245</v>
      </c>
      <c r="F467" t="s">
        <v>4246</v>
      </c>
      <c r="G467" t="s">
        <v>2700</v>
      </c>
      <c r="H467" t="s">
        <v>1423</v>
      </c>
      <c r="I467" t="s">
        <v>1459</v>
      </c>
      <c r="J467" t="s">
        <v>1460</v>
      </c>
      <c r="K467" t="s">
        <v>1425</v>
      </c>
      <c r="L467" t="s">
        <v>1426</v>
      </c>
      <c r="M467" t="s">
        <v>4080</v>
      </c>
      <c r="N467" t="s">
        <v>1419</v>
      </c>
      <c r="O467" t="s">
        <v>1430</v>
      </c>
      <c r="P467" t="s">
        <v>1431</v>
      </c>
      <c r="Q467" t="s">
        <v>1419</v>
      </c>
      <c r="R467" t="s">
        <v>1419</v>
      </c>
      <c r="S467" t="s">
        <v>1432</v>
      </c>
      <c r="T467" t="s">
        <v>123</v>
      </c>
      <c r="U467">
        <f>VLOOKUP(B467,自助退!C:F,4,FALSE)</f>
        <v>980</v>
      </c>
      <c r="V467" t="str">
        <f t="shared" si="7"/>
        <v/>
      </c>
    </row>
    <row r="468" spans="1:22" hidden="1">
      <c r="A468" t="s">
        <v>4080</v>
      </c>
      <c r="B468" t="s">
        <v>2701</v>
      </c>
      <c r="C468" t="s">
        <v>3487</v>
      </c>
      <c r="D468" s="38">
        <v>470</v>
      </c>
      <c r="E468" t="s">
        <v>4247</v>
      </c>
      <c r="F468" t="s">
        <v>4246</v>
      </c>
      <c r="G468" t="s">
        <v>2700</v>
      </c>
      <c r="H468" t="s">
        <v>1423</v>
      </c>
      <c r="I468" t="s">
        <v>1459</v>
      </c>
      <c r="J468" t="s">
        <v>1460</v>
      </c>
      <c r="K468" t="s">
        <v>1425</v>
      </c>
      <c r="L468" t="s">
        <v>1426</v>
      </c>
      <c r="M468" t="s">
        <v>4080</v>
      </c>
      <c r="N468" t="s">
        <v>1419</v>
      </c>
      <c r="O468" t="s">
        <v>1430</v>
      </c>
      <c r="P468" t="s">
        <v>1431</v>
      </c>
      <c r="Q468" t="s">
        <v>1419</v>
      </c>
      <c r="R468" t="s">
        <v>1419</v>
      </c>
      <c r="S468" t="s">
        <v>1432</v>
      </c>
      <c r="T468" t="s">
        <v>123</v>
      </c>
      <c r="U468">
        <f>VLOOKUP(B468,自助退!C:F,4,FALSE)</f>
        <v>470</v>
      </c>
      <c r="V468" t="str">
        <f t="shared" si="7"/>
        <v/>
      </c>
    </row>
    <row r="469" spans="1:22" hidden="1">
      <c r="A469" t="s">
        <v>4080</v>
      </c>
      <c r="B469" t="s">
        <v>2704</v>
      </c>
      <c r="C469" t="s">
        <v>3489</v>
      </c>
      <c r="D469" s="38">
        <v>400</v>
      </c>
      <c r="E469" t="s">
        <v>4248</v>
      </c>
      <c r="F469" t="s">
        <v>4249</v>
      </c>
      <c r="G469" t="s">
        <v>2706</v>
      </c>
      <c r="H469" t="s">
        <v>1423</v>
      </c>
      <c r="I469" t="s">
        <v>1455</v>
      </c>
      <c r="J469" t="s">
        <v>1456</v>
      </c>
      <c r="K469" t="s">
        <v>1425</v>
      </c>
      <c r="L469" t="s">
        <v>1426</v>
      </c>
      <c r="M469" t="s">
        <v>4080</v>
      </c>
      <c r="N469" t="s">
        <v>1419</v>
      </c>
      <c r="O469" t="s">
        <v>1430</v>
      </c>
      <c r="P469" t="s">
        <v>1431</v>
      </c>
      <c r="Q469" t="s">
        <v>1419</v>
      </c>
      <c r="R469" t="s">
        <v>1419</v>
      </c>
      <c r="S469" t="s">
        <v>1432</v>
      </c>
      <c r="T469" t="s">
        <v>123</v>
      </c>
      <c r="U469">
        <f>VLOOKUP(B469,自助退!C:F,4,FALSE)</f>
        <v>400</v>
      </c>
      <c r="V469" t="str">
        <f t="shared" si="7"/>
        <v/>
      </c>
    </row>
    <row r="470" spans="1:22" hidden="1">
      <c r="A470" t="s">
        <v>4080</v>
      </c>
      <c r="B470" t="s">
        <v>2707</v>
      </c>
      <c r="C470" t="s">
        <v>3491</v>
      </c>
      <c r="D470" s="38">
        <v>164</v>
      </c>
      <c r="E470" t="s">
        <v>4250</v>
      </c>
      <c r="F470" t="s">
        <v>4251</v>
      </c>
      <c r="G470" t="s">
        <v>2709</v>
      </c>
      <c r="H470" t="s">
        <v>1772</v>
      </c>
      <c r="I470" t="s">
        <v>1773</v>
      </c>
      <c r="J470" t="s">
        <v>1774</v>
      </c>
      <c r="K470" t="s">
        <v>1425</v>
      </c>
      <c r="L470" t="s">
        <v>1477</v>
      </c>
      <c r="M470" t="s">
        <v>4080</v>
      </c>
      <c r="N470" t="s">
        <v>1419</v>
      </c>
      <c r="O470" t="s">
        <v>1430</v>
      </c>
      <c r="P470" t="s">
        <v>1478</v>
      </c>
      <c r="Q470" t="s">
        <v>1419</v>
      </c>
      <c r="R470" t="s">
        <v>1419</v>
      </c>
      <c r="S470" t="s">
        <v>1479</v>
      </c>
      <c r="T470" t="s">
        <v>4252</v>
      </c>
      <c r="U470">
        <f>VLOOKUP(B470,自助退!C:F,4,FALSE)</f>
        <v>164</v>
      </c>
      <c r="V470" t="str">
        <f t="shared" si="7"/>
        <v/>
      </c>
    </row>
    <row r="471" spans="1:22" hidden="1">
      <c r="A471" t="s">
        <v>4080</v>
      </c>
      <c r="B471" t="s">
        <v>2710</v>
      </c>
      <c r="C471" t="s">
        <v>3493</v>
      </c>
      <c r="D471" s="38">
        <v>10</v>
      </c>
      <c r="E471" t="s">
        <v>4253</v>
      </c>
      <c r="F471" t="s">
        <v>4193</v>
      </c>
      <c r="G471" t="s">
        <v>2976</v>
      </c>
      <c r="H471" t="s">
        <v>1423</v>
      </c>
      <c r="I471" t="s">
        <v>1501</v>
      </c>
      <c r="J471" t="s">
        <v>1502</v>
      </c>
      <c r="K471" t="s">
        <v>1425</v>
      </c>
      <c r="L471" t="s">
        <v>1426</v>
      </c>
      <c r="M471" t="s">
        <v>4080</v>
      </c>
      <c r="N471" t="s">
        <v>1419</v>
      </c>
      <c r="O471" t="s">
        <v>1430</v>
      </c>
      <c r="P471" t="s">
        <v>1431</v>
      </c>
      <c r="Q471" t="s">
        <v>1419</v>
      </c>
      <c r="R471" t="s">
        <v>1419</v>
      </c>
      <c r="S471" t="s">
        <v>1432</v>
      </c>
      <c r="T471" t="s">
        <v>123</v>
      </c>
      <c r="U471">
        <f>VLOOKUP(B471,自助退!C:F,4,FALSE)</f>
        <v>10</v>
      </c>
      <c r="V471" t="str">
        <f t="shared" si="7"/>
        <v/>
      </c>
    </row>
    <row r="472" spans="1:22" hidden="1">
      <c r="A472" t="s">
        <v>4080</v>
      </c>
      <c r="B472" t="s">
        <v>2711</v>
      </c>
      <c r="C472" t="s">
        <v>3495</v>
      </c>
      <c r="D472" s="38">
        <v>1647</v>
      </c>
      <c r="E472" t="s">
        <v>4254</v>
      </c>
      <c r="F472" t="s">
        <v>4255</v>
      </c>
      <c r="G472" t="s">
        <v>2713</v>
      </c>
      <c r="H472" t="s">
        <v>1423</v>
      </c>
      <c r="I472" t="s">
        <v>1471</v>
      </c>
      <c r="J472" t="s">
        <v>1472</v>
      </c>
      <c r="K472" t="s">
        <v>1425</v>
      </c>
      <c r="L472" t="s">
        <v>1426</v>
      </c>
      <c r="M472" t="s">
        <v>4080</v>
      </c>
      <c r="N472" t="s">
        <v>1419</v>
      </c>
      <c r="O472" t="s">
        <v>1430</v>
      </c>
      <c r="P472" t="s">
        <v>1431</v>
      </c>
      <c r="Q472" t="s">
        <v>1419</v>
      </c>
      <c r="R472" t="s">
        <v>1419</v>
      </c>
      <c r="S472" t="s">
        <v>1432</v>
      </c>
      <c r="T472" t="s">
        <v>123</v>
      </c>
      <c r="U472">
        <f>VLOOKUP(B472,自助退!C:F,4,FALSE)</f>
        <v>1647</v>
      </c>
      <c r="V472" t="str">
        <f t="shared" si="7"/>
        <v/>
      </c>
    </row>
    <row r="473" spans="1:22" hidden="1">
      <c r="A473" t="s">
        <v>4080</v>
      </c>
      <c r="B473" t="s">
        <v>2714</v>
      </c>
      <c r="C473" t="s">
        <v>3497</v>
      </c>
      <c r="D473" s="38">
        <v>324</v>
      </c>
      <c r="E473" t="s">
        <v>4256</v>
      </c>
      <c r="F473" t="s">
        <v>4257</v>
      </c>
      <c r="G473" t="s">
        <v>2322</v>
      </c>
      <c r="H473" t="s">
        <v>1423</v>
      </c>
      <c r="I473" t="s">
        <v>1455</v>
      </c>
      <c r="J473" t="s">
        <v>1456</v>
      </c>
      <c r="K473" t="s">
        <v>1425</v>
      </c>
      <c r="L473" t="s">
        <v>1426</v>
      </c>
      <c r="M473" t="s">
        <v>4080</v>
      </c>
      <c r="N473" t="s">
        <v>1419</v>
      </c>
      <c r="O473" t="s">
        <v>1430</v>
      </c>
      <c r="P473" t="s">
        <v>1431</v>
      </c>
      <c r="Q473" t="s">
        <v>1419</v>
      </c>
      <c r="R473" t="s">
        <v>1419</v>
      </c>
      <c r="S473" t="s">
        <v>1432</v>
      </c>
      <c r="T473" t="s">
        <v>123</v>
      </c>
      <c r="U473">
        <f>VLOOKUP(B473,自助退!C:F,4,FALSE)</f>
        <v>324</v>
      </c>
      <c r="V473" t="str">
        <f t="shared" si="7"/>
        <v/>
      </c>
    </row>
    <row r="474" spans="1:22" hidden="1">
      <c r="A474" t="s">
        <v>4080</v>
      </c>
      <c r="B474" t="s">
        <v>2716</v>
      </c>
      <c r="C474" t="s">
        <v>3499</v>
      </c>
      <c r="D474" s="38">
        <v>25</v>
      </c>
      <c r="E474" t="s">
        <v>4258</v>
      </c>
      <c r="F474" t="s">
        <v>4259</v>
      </c>
      <c r="G474" t="s">
        <v>2718</v>
      </c>
      <c r="H474" t="s">
        <v>1423</v>
      </c>
      <c r="I474" t="s">
        <v>1467</v>
      </c>
      <c r="J474" t="s">
        <v>1468</v>
      </c>
      <c r="K474" t="s">
        <v>1425</v>
      </c>
      <c r="L474" t="s">
        <v>1477</v>
      </c>
      <c r="M474" t="s">
        <v>4080</v>
      </c>
      <c r="N474" t="s">
        <v>1419</v>
      </c>
      <c r="O474" t="s">
        <v>1430</v>
      </c>
      <c r="P474" t="s">
        <v>1478</v>
      </c>
      <c r="Q474" t="s">
        <v>1419</v>
      </c>
      <c r="R474" t="s">
        <v>1419</v>
      </c>
      <c r="S474" t="s">
        <v>1479</v>
      </c>
      <c r="T474" t="s">
        <v>3720</v>
      </c>
      <c r="U474">
        <f>VLOOKUP(B474,自助退!C:F,4,FALSE)</f>
        <v>25</v>
      </c>
      <c r="V474" t="str">
        <f t="shared" si="7"/>
        <v/>
      </c>
    </row>
    <row r="475" spans="1:22" hidden="1">
      <c r="A475" t="s">
        <v>4080</v>
      </c>
      <c r="B475" t="s">
        <v>2719</v>
      </c>
      <c r="C475" t="s">
        <v>3501</v>
      </c>
      <c r="D475" s="38">
        <v>46</v>
      </c>
      <c r="E475" t="s">
        <v>4260</v>
      </c>
      <c r="F475" t="s">
        <v>4261</v>
      </c>
      <c r="G475" t="s">
        <v>2738</v>
      </c>
      <c r="H475" t="s">
        <v>1423</v>
      </c>
      <c r="I475" t="s">
        <v>1455</v>
      </c>
      <c r="J475" t="s">
        <v>1456</v>
      </c>
      <c r="K475" t="s">
        <v>1425</v>
      </c>
      <c r="L475" t="s">
        <v>1426</v>
      </c>
      <c r="M475" t="s">
        <v>4080</v>
      </c>
      <c r="N475" t="s">
        <v>1419</v>
      </c>
      <c r="O475" t="s">
        <v>1430</v>
      </c>
      <c r="P475" t="s">
        <v>1431</v>
      </c>
      <c r="Q475" t="s">
        <v>1419</v>
      </c>
      <c r="R475" t="s">
        <v>1419</v>
      </c>
      <c r="S475" t="s">
        <v>1432</v>
      </c>
      <c r="T475" t="s">
        <v>123</v>
      </c>
      <c r="U475">
        <f>VLOOKUP(B475,自助退!C:F,4,FALSE)</f>
        <v>46</v>
      </c>
      <c r="V475" t="str">
        <f t="shared" si="7"/>
        <v/>
      </c>
    </row>
    <row r="476" spans="1:22" hidden="1">
      <c r="A476" t="s">
        <v>4080</v>
      </c>
      <c r="B476" t="s">
        <v>2722</v>
      </c>
      <c r="C476" t="s">
        <v>3503</v>
      </c>
      <c r="D476" s="38">
        <v>1000</v>
      </c>
      <c r="E476" t="s">
        <v>4262</v>
      </c>
      <c r="F476" t="s">
        <v>4263</v>
      </c>
      <c r="G476" t="s">
        <v>4264</v>
      </c>
      <c r="H476" t="s">
        <v>1423</v>
      </c>
      <c r="I476" t="s">
        <v>1455</v>
      </c>
      <c r="J476" t="s">
        <v>1456</v>
      </c>
      <c r="K476" t="s">
        <v>1425</v>
      </c>
      <c r="L476" t="s">
        <v>1426</v>
      </c>
      <c r="M476" t="s">
        <v>4080</v>
      </c>
      <c r="N476" t="s">
        <v>1419</v>
      </c>
      <c r="O476" t="s">
        <v>1430</v>
      </c>
      <c r="P476" t="s">
        <v>1431</v>
      </c>
      <c r="Q476" t="s">
        <v>1419</v>
      </c>
      <c r="R476" t="s">
        <v>1419</v>
      </c>
      <c r="S476" t="s">
        <v>1432</v>
      </c>
      <c r="T476" t="s">
        <v>123</v>
      </c>
      <c r="U476">
        <f>VLOOKUP(B476,自助退!C:F,4,FALSE)</f>
        <v>1000</v>
      </c>
      <c r="V476" t="str">
        <f t="shared" si="7"/>
        <v/>
      </c>
    </row>
    <row r="477" spans="1:22" hidden="1">
      <c r="A477" t="s">
        <v>4080</v>
      </c>
      <c r="B477" t="s">
        <v>2725</v>
      </c>
      <c r="C477" t="s">
        <v>3505</v>
      </c>
      <c r="D477" s="38">
        <v>500</v>
      </c>
      <c r="E477" t="s">
        <v>4265</v>
      </c>
      <c r="F477" t="s">
        <v>4266</v>
      </c>
      <c r="G477" t="s">
        <v>2727</v>
      </c>
      <c r="H477" t="s">
        <v>3737</v>
      </c>
      <c r="I477" t="s">
        <v>3738</v>
      </c>
      <c r="J477" t="s">
        <v>1533</v>
      </c>
      <c r="K477" t="s">
        <v>1425</v>
      </c>
      <c r="L477" t="s">
        <v>1426</v>
      </c>
      <c r="M477" t="s">
        <v>4080</v>
      </c>
      <c r="N477" t="s">
        <v>1534</v>
      </c>
      <c r="O477" t="s">
        <v>1430</v>
      </c>
      <c r="P477" t="s">
        <v>1431</v>
      </c>
      <c r="Q477" t="s">
        <v>1419</v>
      </c>
      <c r="R477" t="s">
        <v>1419</v>
      </c>
      <c r="S477" t="s">
        <v>1432</v>
      </c>
      <c r="T477" t="s">
        <v>123</v>
      </c>
      <c r="U477">
        <f>VLOOKUP(B477,自助退!C:F,4,FALSE)</f>
        <v>500</v>
      </c>
      <c r="V477" t="str">
        <f t="shared" si="7"/>
        <v/>
      </c>
    </row>
    <row r="478" spans="1:22" hidden="1">
      <c r="A478" t="s">
        <v>4080</v>
      </c>
      <c r="B478" t="s">
        <v>2728</v>
      </c>
      <c r="C478" t="s">
        <v>3507</v>
      </c>
      <c r="D478" s="38">
        <v>3000</v>
      </c>
      <c r="E478" t="s">
        <v>4267</v>
      </c>
      <c r="F478" t="s">
        <v>4268</v>
      </c>
      <c r="G478" t="s">
        <v>2647</v>
      </c>
      <c r="H478" t="s">
        <v>1555</v>
      </c>
      <c r="I478" t="s">
        <v>1567</v>
      </c>
      <c r="J478" t="s">
        <v>1568</v>
      </c>
      <c r="K478" t="s">
        <v>1425</v>
      </c>
      <c r="L478" t="s">
        <v>1426</v>
      </c>
      <c r="M478" t="s">
        <v>4080</v>
      </c>
      <c r="N478" t="s">
        <v>1419</v>
      </c>
      <c r="O478" t="s">
        <v>1430</v>
      </c>
      <c r="P478" t="s">
        <v>1431</v>
      </c>
      <c r="Q478" t="s">
        <v>1419</v>
      </c>
      <c r="R478" t="s">
        <v>1419</v>
      </c>
      <c r="S478" t="s">
        <v>1432</v>
      </c>
      <c r="T478" t="s">
        <v>123</v>
      </c>
      <c r="U478">
        <f>VLOOKUP(B478,自助退!C:F,4,FALSE)</f>
        <v>3000</v>
      </c>
      <c r="V478" t="str">
        <f t="shared" si="7"/>
        <v/>
      </c>
    </row>
    <row r="479" spans="1:22" hidden="1">
      <c r="A479" t="s">
        <v>4080</v>
      </c>
      <c r="B479" t="s">
        <v>2729</v>
      </c>
      <c r="C479" t="s">
        <v>3509</v>
      </c>
      <c r="D479" s="38">
        <v>2000</v>
      </c>
      <c r="E479" t="s">
        <v>4269</v>
      </c>
      <c r="F479" t="s">
        <v>4152</v>
      </c>
      <c r="G479" t="s">
        <v>2647</v>
      </c>
      <c r="H479" t="s">
        <v>1765</v>
      </c>
      <c r="I479" t="s">
        <v>1766</v>
      </c>
      <c r="J479" t="s">
        <v>1767</v>
      </c>
      <c r="K479" t="s">
        <v>1425</v>
      </c>
      <c r="L479" t="s">
        <v>1426</v>
      </c>
      <c r="M479" t="s">
        <v>4080</v>
      </c>
      <c r="N479" t="s">
        <v>1419</v>
      </c>
      <c r="O479" t="s">
        <v>1430</v>
      </c>
      <c r="P479" t="s">
        <v>1431</v>
      </c>
      <c r="Q479" t="s">
        <v>1419</v>
      </c>
      <c r="R479" t="s">
        <v>1419</v>
      </c>
      <c r="S479" t="s">
        <v>1432</v>
      </c>
      <c r="T479" t="s">
        <v>123</v>
      </c>
      <c r="U479">
        <f>VLOOKUP(B479,自助退!C:F,4,FALSE)</f>
        <v>2000</v>
      </c>
      <c r="V479" t="str">
        <f t="shared" si="7"/>
        <v/>
      </c>
    </row>
    <row r="480" spans="1:22">
      <c r="A480" t="s">
        <v>4272</v>
      </c>
      <c r="B480" t="s">
        <v>2730</v>
      </c>
      <c r="C480" t="s">
        <v>3511</v>
      </c>
      <c r="D480" s="38">
        <v>398</v>
      </c>
      <c r="E480" t="s">
        <v>4270</v>
      </c>
      <c r="F480" t="s">
        <v>4271</v>
      </c>
      <c r="G480" t="s">
        <v>2327</v>
      </c>
      <c r="H480" t="s">
        <v>1423</v>
      </c>
      <c r="I480" t="s">
        <v>1459</v>
      </c>
      <c r="J480" t="s">
        <v>1460</v>
      </c>
      <c r="K480" t="s">
        <v>1425</v>
      </c>
      <c r="L480" t="s">
        <v>1477</v>
      </c>
      <c r="M480" t="s">
        <v>4272</v>
      </c>
      <c r="N480" t="s">
        <v>1419</v>
      </c>
      <c r="O480" t="s">
        <v>1430</v>
      </c>
      <c r="P480" t="s">
        <v>1478</v>
      </c>
      <c r="Q480" t="s">
        <v>1419</v>
      </c>
      <c r="R480" t="s">
        <v>1419</v>
      </c>
      <c r="S480" t="s">
        <v>1479</v>
      </c>
      <c r="T480" t="s">
        <v>3719</v>
      </c>
      <c r="U480">
        <f>VLOOKUP(B480,自助退!C:F,4,FALSE)</f>
        <v>398</v>
      </c>
      <c r="V480" t="str">
        <f t="shared" si="7"/>
        <v/>
      </c>
    </row>
    <row r="481" spans="1:22">
      <c r="A481" t="s">
        <v>4272</v>
      </c>
      <c r="B481" t="s">
        <v>3513</v>
      </c>
      <c r="C481" t="s">
        <v>3514</v>
      </c>
      <c r="D481" s="38">
        <v>9052</v>
      </c>
      <c r="E481" t="s">
        <v>4273</v>
      </c>
      <c r="F481" t="s">
        <v>3817</v>
      </c>
      <c r="G481" t="s">
        <v>2158</v>
      </c>
      <c r="H481" t="s">
        <v>3737</v>
      </c>
      <c r="I481" t="s">
        <v>3738</v>
      </c>
      <c r="J481" t="s">
        <v>1533</v>
      </c>
      <c r="K481" t="s">
        <v>1425</v>
      </c>
      <c r="L481" t="s">
        <v>1477</v>
      </c>
      <c r="M481" t="s">
        <v>4272</v>
      </c>
      <c r="N481" t="s">
        <v>1534</v>
      </c>
      <c r="O481" t="s">
        <v>1430</v>
      </c>
      <c r="P481" t="s">
        <v>1478</v>
      </c>
      <c r="Q481" t="s">
        <v>1419</v>
      </c>
      <c r="R481" t="s">
        <v>1419</v>
      </c>
      <c r="S481" t="s">
        <v>1479</v>
      </c>
      <c r="T481" t="s">
        <v>3884</v>
      </c>
      <c r="U481">
        <f>VLOOKUP(B481,自助退!C:F,4,FALSE)</f>
        <v>9052</v>
      </c>
      <c r="V481" t="str">
        <f t="shared" si="7"/>
        <v/>
      </c>
    </row>
    <row r="482" spans="1:22">
      <c r="A482" t="s">
        <v>4272</v>
      </c>
      <c r="B482" t="s">
        <v>2732</v>
      </c>
      <c r="C482" t="s">
        <v>3516</v>
      </c>
      <c r="D482" s="38">
        <v>1045</v>
      </c>
      <c r="E482" t="s">
        <v>4274</v>
      </c>
      <c r="F482" t="s">
        <v>4275</v>
      </c>
      <c r="G482" t="s">
        <v>2737</v>
      </c>
      <c r="H482" t="s">
        <v>1423</v>
      </c>
      <c r="I482" t="s">
        <v>1467</v>
      </c>
      <c r="J482" t="s">
        <v>1468</v>
      </c>
      <c r="K482" t="s">
        <v>1425</v>
      </c>
      <c r="L482" t="s">
        <v>1426</v>
      </c>
      <c r="M482" t="s">
        <v>4272</v>
      </c>
      <c r="N482" t="s">
        <v>1419</v>
      </c>
      <c r="O482" t="s">
        <v>1430</v>
      </c>
      <c r="P482" t="s">
        <v>1431</v>
      </c>
      <c r="Q482" t="s">
        <v>1419</v>
      </c>
      <c r="R482" t="s">
        <v>1419</v>
      </c>
      <c r="S482" t="s">
        <v>1432</v>
      </c>
      <c r="T482" t="s">
        <v>123</v>
      </c>
      <c r="U482">
        <f>VLOOKUP(B482,自助退!C:F,4,FALSE)</f>
        <v>1045</v>
      </c>
      <c r="V482" t="str">
        <f t="shared" si="7"/>
        <v/>
      </c>
    </row>
    <row r="483" spans="1:22">
      <c r="A483" t="s">
        <v>4272</v>
      </c>
      <c r="B483" t="s">
        <v>2735</v>
      </c>
      <c r="C483" t="s">
        <v>3518</v>
      </c>
      <c r="D483" s="38">
        <v>142</v>
      </c>
      <c r="E483" t="s">
        <v>4276</v>
      </c>
      <c r="F483" t="s">
        <v>4275</v>
      </c>
      <c r="G483" t="s">
        <v>2737</v>
      </c>
      <c r="H483" t="s">
        <v>1423</v>
      </c>
      <c r="I483" t="s">
        <v>1467</v>
      </c>
      <c r="J483" t="s">
        <v>1468</v>
      </c>
      <c r="K483" t="s">
        <v>1425</v>
      </c>
      <c r="L483" t="s">
        <v>1426</v>
      </c>
      <c r="M483" t="s">
        <v>4272</v>
      </c>
      <c r="N483" t="s">
        <v>1419</v>
      </c>
      <c r="O483" t="s">
        <v>1430</v>
      </c>
      <c r="P483" t="s">
        <v>1431</v>
      </c>
      <c r="Q483" t="s">
        <v>1419</v>
      </c>
      <c r="R483" t="s">
        <v>1419</v>
      </c>
      <c r="S483" t="s">
        <v>1432</v>
      </c>
      <c r="T483" t="s">
        <v>123</v>
      </c>
      <c r="U483">
        <f>VLOOKUP(B483,自助退!C:F,4,FALSE)</f>
        <v>142</v>
      </c>
      <c r="V483" t="str">
        <f t="shared" si="7"/>
        <v/>
      </c>
    </row>
    <row r="484" spans="1:22">
      <c r="A484" t="s">
        <v>4272</v>
      </c>
      <c r="B484" t="s">
        <v>2739</v>
      </c>
      <c r="C484" t="s">
        <v>3520</v>
      </c>
      <c r="D484" s="38">
        <v>214</v>
      </c>
      <c r="E484" t="s">
        <v>4277</v>
      </c>
      <c r="F484" t="s">
        <v>4278</v>
      </c>
      <c r="G484" t="s">
        <v>2744</v>
      </c>
      <c r="H484" t="s">
        <v>1423</v>
      </c>
      <c r="I484" t="s">
        <v>1459</v>
      </c>
      <c r="J484" t="s">
        <v>1460</v>
      </c>
      <c r="K484" t="s">
        <v>1425</v>
      </c>
      <c r="L484" t="s">
        <v>1426</v>
      </c>
      <c r="M484" t="s">
        <v>4272</v>
      </c>
      <c r="N484" t="s">
        <v>1419</v>
      </c>
      <c r="O484" t="s">
        <v>1430</v>
      </c>
      <c r="P484" t="s">
        <v>1431</v>
      </c>
      <c r="Q484" t="s">
        <v>1419</v>
      </c>
      <c r="R484" t="s">
        <v>1419</v>
      </c>
      <c r="S484" t="s">
        <v>1432</v>
      </c>
      <c r="T484" t="s">
        <v>123</v>
      </c>
      <c r="U484">
        <f>VLOOKUP(B484,自助退!C:F,4,FALSE)</f>
        <v>214</v>
      </c>
      <c r="V484" t="str">
        <f t="shared" si="7"/>
        <v/>
      </c>
    </row>
    <row r="485" spans="1:22">
      <c r="A485" t="s">
        <v>4272</v>
      </c>
      <c r="B485" t="s">
        <v>2742</v>
      </c>
      <c r="C485" t="s">
        <v>3522</v>
      </c>
      <c r="D485" s="38">
        <v>1000</v>
      </c>
      <c r="E485" t="s">
        <v>4279</v>
      </c>
      <c r="F485" t="s">
        <v>4278</v>
      </c>
      <c r="G485" t="s">
        <v>2744</v>
      </c>
      <c r="H485" t="s">
        <v>1423</v>
      </c>
      <c r="I485" t="s">
        <v>1459</v>
      </c>
      <c r="J485" t="s">
        <v>1460</v>
      </c>
      <c r="K485" t="s">
        <v>1425</v>
      </c>
      <c r="L485" t="s">
        <v>1426</v>
      </c>
      <c r="M485" t="s">
        <v>4272</v>
      </c>
      <c r="N485" t="s">
        <v>1419</v>
      </c>
      <c r="O485" t="s">
        <v>1430</v>
      </c>
      <c r="P485" t="s">
        <v>1431</v>
      </c>
      <c r="Q485" t="s">
        <v>1419</v>
      </c>
      <c r="R485" t="s">
        <v>1419</v>
      </c>
      <c r="S485" t="s">
        <v>1432</v>
      </c>
      <c r="T485" t="s">
        <v>123</v>
      </c>
      <c r="U485">
        <f>VLOOKUP(B485,自助退!C:F,4,FALSE)</f>
        <v>1000</v>
      </c>
      <c r="V485" t="str">
        <f t="shared" si="7"/>
        <v/>
      </c>
    </row>
    <row r="486" spans="1:22">
      <c r="A486" t="s">
        <v>4272</v>
      </c>
      <c r="B486" t="s">
        <v>2745</v>
      </c>
      <c r="C486" t="s">
        <v>3524</v>
      </c>
      <c r="D486" s="38">
        <v>297</v>
      </c>
      <c r="E486" t="s">
        <v>4280</v>
      </c>
      <c r="F486" t="s">
        <v>4278</v>
      </c>
      <c r="G486" t="s">
        <v>2744</v>
      </c>
      <c r="H486" t="s">
        <v>1423</v>
      </c>
      <c r="I486" t="s">
        <v>1459</v>
      </c>
      <c r="J486" t="s">
        <v>1460</v>
      </c>
      <c r="K486" t="s">
        <v>1425</v>
      </c>
      <c r="L486" t="s">
        <v>1426</v>
      </c>
      <c r="M486" t="s">
        <v>4272</v>
      </c>
      <c r="N486" t="s">
        <v>1419</v>
      </c>
      <c r="O486" t="s">
        <v>1430</v>
      </c>
      <c r="P486" t="s">
        <v>1431</v>
      </c>
      <c r="Q486" t="s">
        <v>1419</v>
      </c>
      <c r="R486" t="s">
        <v>1419</v>
      </c>
      <c r="S486" t="s">
        <v>1432</v>
      </c>
      <c r="T486" t="s">
        <v>123</v>
      </c>
      <c r="U486">
        <f>VLOOKUP(B486,自助退!C:F,4,FALSE)</f>
        <v>297</v>
      </c>
      <c r="V486" t="str">
        <f t="shared" si="7"/>
        <v/>
      </c>
    </row>
    <row r="487" spans="1:22">
      <c r="A487" t="s">
        <v>4272</v>
      </c>
      <c r="B487" t="s">
        <v>2746</v>
      </c>
      <c r="C487" t="s">
        <v>3526</v>
      </c>
      <c r="D487" s="38">
        <v>94</v>
      </c>
      <c r="E487" t="s">
        <v>4281</v>
      </c>
      <c r="F487" t="s">
        <v>4282</v>
      </c>
      <c r="G487" t="s">
        <v>2748</v>
      </c>
      <c r="H487" t="s">
        <v>1423</v>
      </c>
      <c r="I487" t="s">
        <v>1455</v>
      </c>
      <c r="J487" t="s">
        <v>1456</v>
      </c>
      <c r="K487" t="s">
        <v>1425</v>
      </c>
      <c r="L487" t="s">
        <v>1426</v>
      </c>
      <c r="M487" t="s">
        <v>4272</v>
      </c>
      <c r="N487" t="s">
        <v>1419</v>
      </c>
      <c r="O487" t="s">
        <v>1430</v>
      </c>
      <c r="P487" t="s">
        <v>1431</v>
      </c>
      <c r="Q487" t="s">
        <v>1419</v>
      </c>
      <c r="R487" t="s">
        <v>1419</v>
      </c>
      <c r="S487" t="s">
        <v>1432</v>
      </c>
      <c r="T487" t="s">
        <v>123</v>
      </c>
      <c r="U487">
        <f>VLOOKUP(B487,自助退!C:F,4,FALSE)</f>
        <v>94</v>
      </c>
      <c r="V487" t="str">
        <f t="shared" si="7"/>
        <v/>
      </c>
    </row>
    <row r="488" spans="1:22">
      <c r="A488" t="s">
        <v>4272</v>
      </c>
      <c r="B488" t="s">
        <v>2749</v>
      </c>
      <c r="C488" t="s">
        <v>3528</v>
      </c>
      <c r="D488" s="38">
        <v>3100</v>
      </c>
      <c r="E488" t="s">
        <v>4283</v>
      </c>
      <c r="F488" t="s">
        <v>4284</v>
      </c>
      <c r="G488" t="s">
        <v>2751</v>
      </c>
      <c r="H488" t="s">
        <v>3737</v>
      </c>
      <c r="I488" t="s">
        <v>3738</v>
      </c>
      <c r="J488" t="s">
        <v>1533</v>
      </c>
      <c r="K488" t="s">
        <v>1425</v>
      </c>
      <c r="L488" t="s">
        <v>1426</v>
      </c>
      <c r="M488" t="s">
        <v>4272</v>
      </c>
      <c r="N488" t="s">
        <v>1534</v>
      </c>
      <c r="O488" t="s">
        <v>1430</v>
      </c>
      <c r="P488" t="s">
        <v>1431</v>
      </c>
      <c r="Q488" t="s">
        <v>1419</v>
      </c>
      <c r="R488" t="s">
        <v>1419</v>
      </c>
      <c r="S488" t="s">
        <v>1432</v>
      </c>
      <c r="T488" t="s">
        <v>123</v>
      </c>
      <c r="U488">
        <f>VLOOKUP(B488,自助退!C:F,4,FALSE)</f>
        <v>3100</v>
      </c>
      <c r="V488" t="str">
        <f t="shared" si="7"/>
        <v/>
      </c>
    </row>
    <row r="489" spans="1:22">
      <c r="A489" t="s">
        <v>4272</v>
      </c>
      <c r="B489" t="s">
        <v>2752</v>
      </c>
      <c r="C489" t="s">
        <v>3530</v>
      </c>
      <c r="D489" s="38">
        <v>365</v>
      </c>
      <c r="E489" t="s">
        <v>4286</v>
      </c>
      <c r="F489" t="s">
        <v>4285</v>
      </c>
      <c r="G489" t="s">
        <v>2607</v>
      </c>
      <c r="H489" t="s">
        <v>1423</v>
      </c>
      <c r="I489" t="s">
        <v>1455</v>
      </c>
      <c r="J489" t="s">
        <v>1456</v>
      </c>
      <c r="K489" t="s">
        <v>1425</v>
      </c>
      <c r="L489" t="s">
        <v>1426</v>
      </c>
      <c r="M489" t="s">
        <v>4272</v>
      </c>
      <c r="N489" t="s">
        <v>1419</v>
      </c>
      <c r="O489" t="s">
        <v>1430</v>
      </c>
      <c r="P489" t="s">
        <v>1431</v>
      </c>
      <c r="Q489" t="s">
        <v>1419</v>
      </c>
      <c r="R489" t="s">
        <v>1419</v>
      </c>
      <c r="S489" t="s">
        <v>1432</v>
      </c>
      <c r="T489" t="s">
        <v>123</v>
      </c>
      <c r="U489">
        <f>VLOOKUP(B489,自助退!C:F,4,FALSE)</f>
        <v>365</v>
      </c>
      <c r="V489" t="str">
        <f t="shared" si="7"/>
        <v/>
      </c>
    </row>
    <row r="490" spans="1:22">
      <c r="A490" t="s">
        <v>4272</v>
      </c>
      <c r="B490" t="s">
        <v>2753</v>
      </c>
      <c r="C490" t="s">
        <v>3532</v>
      </c>
      <c r="D490" s="38">
        <v>1088</v>
      </c>
      <c r="E490" t="s">
        <v>4287</v>
      </c>
      <c r="F490" t="s">
        <v>4288</v>
      </c>
      <c r="G490" t="s">
        <v>1505</v>
      </c>
      <c r="H490" t="s">
        <v>1423</v>
      </c>
      <c r="I490" t="s">
        <v>1501</v>
      </c>
      <c r="J490" t="s">
        <v>1502</v>
      </c>
      <c r="K490" t="s">
        <v>1425</v>
      </c>
      <c r="L490" t="s">
        <v>1426</v>
      </c>
      <c r="M490" t="s">
        <v>4272</v>
      </c>
      <c r="N490" t="s">
        <v>1419</v>
      </c>
      <c r="O490" t="s">
        <v>1430</v>
      </c>
      <c r="P490" t="s">
        <v>1431</v>
      </c>
      <c r="Q490" t="s">
        <v>1419</v>
      </c>
      <c r="R490" t="s">
        <v>1419</v>
      </c>
      <c r="S490" t="s">
        <v>1432</v>
      </c>
      <c r="T490" t="s">
        <v>123</v>
      </c>
      <c r="U490">
        <f>VLOOKUP(B490,自助退!C:F,4,FALSE)</f>
        <v>1088</v>
      </c>
      <c r="V490" t="str">
        <f t="shared" si="7"/>
        <v/>
      </c>
    </row>
    <row r="491" spans="1:22">
      <c r="A491" t="s">
        <v>4272</v>
      </c>
      <c r="B491" t="s">
        <v>2755</v>
      </c>
      <c r="C491" t="s">
        <v>3534</v>
      </c>
      <c r="D491" s="38">
        <v>2</v>
      </c>
      <c r="E491" t="s">
        <v>4289</v>
      </c>
      <c r="F491" t="s">
        <v>4290</v>
      </c>
      <c r="G491" t="s">
        <v>2757</v>
      </c>
      <c r="H491" t="s">
        <v>1438</v>
      </c>
      <c r="I491" t="s">
        <v>10</v>
      </c>
      <c r="J491" t="s">
        <v>1440</v>
      </c>
      <c r="K491" t="s">
        <v>1425</v>
      </c>
      <c r="L491" t="s">
        <v>1426</v>
      </c>
      <c r="M491" t="s">
        <v>4272</v>
      </c>
      <c r="N491" t="s">
        <v>1419</v>
      </c>
      <c r="O491" t="s">
        <v>1430</v>
      </c>
      <c r="P491" t="s">
        <v>1431</v>
      </c>
      <c r="Q491" t="s">
        <v>1419</v>
      </c>
      <c r="R491" t="s">
        <v>1419</v>
      </c>
      <c r="S491" t="s">
        <v>1432</v>
      </c>
      <c r="T491" t="s">
        <v>123</v>
      </c>
      <c r="U491">
        <f>VLOOKUP(B491,自助退!C:F,4,FALSE)</f>
        <v>2</v>
      </c>
      <c r="V491" t="str">
        <f t="shared" si="7"/>
        <v/>
      </c>
    </row>
    <row r="492" spans="1:22">
      <c r="A492" t="s">
        <v>4272</v>
      </c>
      <c r="B492" t="s">
        <v>2758</v>
      </c>
      <c r="C492" t="s">
        <v>3539</v>
      </c>
      <c r="D492" s="38">
        <v>300</v>
      </c>
      <c r="E492" t="s">
        <v>4291</v>
      </c>
      <c r="F492" t="s">
        <v>4292</v>
      </c>
      <c r="G492" t="s">
        <v>2760</v>
      </c>
      <c r="H492" t="s">
        <v>3737</v>
      </c>
      <c r="I492" t="s">
        <v>3738</v>
      </c>
      <c r="J492" t="s">
        <v>1533</v>
      </c>
      <c r="K492" t="s">
        <v>1425</v>
      </c>
      <c r="L492" t="s">
        <v>1426</v>
      </c>
      <c r="M492" t="s">
        <v>4272</v>
      </c>
      <c r="N492" t="s">
        <v>1534</v>
      </c>
      <c r="O492" t="s">
        <v>1430</v>
      </c>
      <c r="P492" t="s">
        <v>1431</v>
      </c>
      <c r="Q492" t="s">
        <v>1419</v>
      </c>
      <c r="R492" t="s">
        <v>1419</v>
      </c>
      <c r="S492" t="s">
        <v>1432</v>
      </c>
      <c r="T492" t="s">
        <v>123</v>
      </c>
      <c r="U492">
        <f>VLOOKUP(B492,自助退!C:F,4,FALSE)</f>
        <v>300</v>
      </c>
      <c r="V492" t="str">
        <f t="shared" si="7"/>
        <v/>
      </c>
    </row>
    <row r="493" spans="1:22">
      <c r="A493" t="s">
        <v>4272</v>
      </c>
      <c r="B493" t="s">
        <v>3536</v>
      </c>
      <c r="C493" t="s">
        <v>3537</v>
      </c>
      <c r="D493" s="38">
        <v>550</v>
      </c>
      <c r="E493" t="s">
        <v>4293</v>
      </c>
      <c r="F493" t="s">
        <v>4294</v>
      </c>
      <c r="G493" t="s">
        <v>2762</v>
      </c>
      <c r="H493" t="s">
        <v>1423</v>
      </c>
      <c r="I493" t="s">
        <v>1501</v>
      </c>
      <c r="J493" t="s">
        <v>1502</v>
      </c>
      <c r="K493" t="s">
        <v>1425</v>
      </c>
      <c r="L493" t="s">
        <v>1477</v>
      </c>
      <c r="M493" t="s">
        <v>4272</v>
      </c>
      <c r="N493" t="s">
        <v>1419</v>
      </c>
      <c r="O493" t="s">
        <v>1430</v>
      </c>
      <c r="P493" t="s">
        <v>1478</v>
      </c>
      <c r="Q493" t="s">
        <v>1419</v>
      </c>
      <c r="R493" t="s">
        <v>1419</v>
      </c>
      <c r="S493" t="s">
        <v>1479</v>
      </c>
      <c r="T493" t="s">
        <v>3719</v>
      </c>
      <c r="U493">
        <f>VLOOKUP(B493,自助退!C:F,4,FALSE)</f>
        <v>550</v>
      </c>
      <c r="V493" t="str">
        <f t="shared" si="7"/>
        <v/>
      </c>
    </row>
    <row r="494" spans="1:22">
      <c r="A494" t="s">
        <v>4272</v>
      </c>
      <c r="B494" t="s">
        <v>2763</v>
      </c>
      <c r="C494" t="s">
        <v>3541</v>
      </c>
      <c r="D494" s="38">
        <v>4000</v>
      </c>
      <c r="E494" t="s">
        <v>4295</v>
      </c>
      <c r="F494" t="s">
        <v>4296</v>
      </c>
      <c r="G494" t="s">
        <v>2765</v>
      </c>
      <c r="H494" t="s">
        <v>1423</v>
      </c>
      <c r="I494" t="s">
        <v>1501</v>
      </c>
      <c r="J494" t="s">
        <v>1502</v>
      </c>
      <c r="K494" t="s">
        <v>1425</v>
      </c>
      <c r="L494" t="s">
        <v>1426</v>
      </c>
      <c r="M494" t="s">
        <v>4272</v>
      </c>
      <c r="N494" t="s">
        <v>1419</v>
      </c>
      <c r="O494" t="s">
        <v>1430</v>
      </c>
      <c r="P494" t="s">
        <v>1431</v>
      </c>
      <c r="Q494" t="s">
        <v>1419</v>
      </c>
      <c r="R494" t="s">
        <v>1419</v>
      </c>
      <c r="S494" t="s">
        <v>1432</v>
      </c>
      <c r="T494" t="s">
        <v>123</v>
      </c>
      <c r="U494">
        <f>VLOOKUP(B494,自助退!C:F,4,FALSE)</f>
        <v>4000</v>
      </c>
      <c r="V494" t="str">
        <f t="shared" si="7"/>
        <v/>
      </c>
    </row>
    <row r="495" spans="1:22">
      <c r="A495" t="s">
        <v>4272</v>
      </c>
      <c r="B495" t="s">
        <v>2766</v>
      </c>
      <c r="C495" t="s">
        <v>3543</v>
      </c>
      <c r="D495" s="38">
        <v>6300</v>
      </c>
      <c r="E495" t="s">
        <v>4297</v>
      </c>
      <c r="F495" t="s">
        <v>4298</v>
      </c>
      <c r="G495" t="s">
        <v>4299</v>
      </c>
      <c r="H495" t="s">
        <v>1438</v>
      </c>
      <c r="I495" t="s">
        <v>10</v>
      </c>
      <c r="J495" t="s">
        <v>1440</v>
      </c>
      <c r="K495" t="s">
        <v>1425</v>
      </c>
      <c r="L495" t="s">
        <v>1426</v>
      </c>
      <c r="M495" t="s">
        <v>4272</v>
      </c>
      <c r="N495" t="s">
        <v>1419</v>
      </c>
      <c r="O495" t="s">
        <v>1430</v>
      </c>
      <c r="P495" t="s">
        <v>1431</v>
      </c>
      <c r="Q495" t="s">
        <v>1419</v>
      </c>
      <c r="R495" t="s">
        <v>1419</v>
      </c>
      <c r="S495" t="s">
        <v>1432</v>
      </c>
      <c r="T495" t="s">
        <v>123</v>
      </c>
      <c r="U495">
        <f>VLOOKUP(B495,自助退!C:F,4,FALSE)</f>
        <v>6300</v>
      </c>
      <c r="V495" t="str">
        <f t="shared" si="7"/>
        <v/>
      </c>
    </row>
    <row r="496" spans="1:22">
      <c r="A496" t="s">
        <v>4272</v>
      </c>
      <c r="B496" t="s">
        <v>2769</v>
      </c>
      <c r="C496" t="s">
        <v>3545</v>
      </c>
      <c r="D496" s="38">
        <v>100</v>
      </c>
      <c r="E496" t="s">
        <v>4300</v>
      </c>
      <c r="F496" t="s">
        <v>4301</v>
      </c>
      <c r="G496" t="s">
        <v>2771</v>
      </c>
      <c r="H496" t="s">
        <v>1423</v>
      </c>
      <c r="I496" t="s">
        <v>1501</v>
      </c>
      <c r="J496" t="s">
        <v>1502</v>
      </c>
      <c r="K496" t="s">
        <v>1425</v>
      </c>
      <c r="L496" t="s">
        <v>1426</v>
      </c>
      <c r="M496" t="s">
        <v>4272</v>
      </c>
      <c r="N496" t="s">
        <v>1419</v>
      </c>
      <c r="O496" t="s">
        <v>1430</v>
      </c>
      <c r="P496" t="s">
        <v>1431</v>
      </c>
      <c r="Q496" t="s">
        <v>1419</v>
      </c>
      <c r="R496" t="s">
        <v>1419</v>
      </c>
      <c r="S496" t="s">
        <v>1432</v>
      </c>
      <c r="T496" t="s">
        <v>123</v>
      </c>
      <c r="U496">
        <f>VLOOKUP(B496,自助退!C:F,4,FALSE)</f>
        <v>100</v>
      </c>
      <c r="V496" t="str">
        <f t="shared" si="7"/>
        <v/>
      </c>
    </row>
    <row r="497" spans="1:22">
      <c r="A497" t="s">
        <v>4272</v>
      </c>
      <c r="B497" t="s">
        <v>2772</v>
      </c>
      <c r="C497" t="s">
        <v>3547</v>
      </c>
      <c r="D497" s="38">
        <v>1572</v>
      </c>
      <c r="E497" t="s">
        <v>4302</v>
      </c>
      <c r="F497" t="s">
        <v>4303</v>
      </c>
      <c r="G497" t="s">
        <v>2774</v>
      </c>
      <c r="H497" t="s">
        <v>3737</v>
      </c>
      <c r="I497" t="s">
        <v>3738</v>
      </c>
      <c r="J497" t="s">
        <v>1533</v>
      </c>
      <c r="K497" t="s">
        <v>1425</v>
      </c>
      <c r="L497" t="s">
        <v>1426</v>
      </c>
      <c r="M497" t="s">
        <v>4272</v>
      </c>
      <c r="N497" t="s">
        <v>1534</v>
      </c>
      <c r="O497" t="s">
        <v>1430</v>
      </c>
      <c r="P497" t="s">
        <v>1431</v>
      </c>
      <c r="Q497" t="s">
        <v>1419</v>
      </c>
      <c r="R497" t="s">
        <v>1419</v>
      </c>
      <c r="S497" t="s">
        <v>1432</v>
      </c>
      <c r="T497" t="s">
        <v>123</v>
      </c>
      <c r="U497">
        <f>VLOOKUP(B497,自助退!C:F,4,FALSE)</f>
        <v>1572</v>
      </c>
      <c r="V497" t="str">
        <f t="shared" si="7"/>
        <v/>
      </c>
    </row>
    <row r="498" spans="1:22">
      <c r="A498" t="s">
        <v>4272</v>
      </c>
      <c r="B498" t="s">
        <v>2775</v>
      </c>
      <c r="C498" t="s">
        <v>3549</v>
      </c>
      <c r="D498" s="38">
        <v>81</v>
      </c>
      <c r="E498" t="s">
        <v>4304</v>
      </c>
      <c r="F498" t="s">
        <v>4305</v>
      </c>
      <c r="G498" t="s">
        <v>2777</v>
      </c>
      <c r="H498" t="s">
        <v>1438</v>
      </c>
      <c r="I498" t="s">
        <v>10</v>
      </c>
      <c r="J498" t="s">
        <v>1440</v>
      </c>
      <c r="K498" t="s">
        <v>1425</v>
      </c>
      <c r="L498" t="s">
        <v>1426</v>
      </c>
      <c r="M498" t="s">
        <v>4272</v>
      </c>
      <c r="N498" t="s">
        <v>1419</v>
      </c>
      <c r="O498" t="s">
        <v>1430</v>
      </c>
      <c r="P498" t="s">
        <v>1431</v>
      </c>
      <c r="Q498" t="s">
        <v>1419</v>
      </c>
      <c r="R498" t="s">
        <v>1419</v>
      </c>
      <c r="S498" t="s">
        <v>1432</v>
      </c>
      <c r="T498" t="s">
        <v>123</v>
      </c>
      <c r="U498">
        <f>VLOOKUP(B498,自助退!C:F,4,FALSE)</f>
        <v>81</v>
      </c>
      <c r="V498" t="str">
        <f t="shared" si="7"/>
        <v/>
      </c>
    </row>
    <row r="499" spans="1:22">
      <c r="A499" t="s">
        <v>4272</v>
      </c>
      <c r="B499" t="s">
        <v>2778</v>
      </c>
      <c r="C499" t="s">
        <v>3551</v>
      </c>
      <c r="D499" s="38">
        <v>89</v>
      </c>
      <c r="E499" t="s">
        <v>4306</v>
      </c>
      <c r="F499" t="s">
        <v>4307</v>
      </c>
      <c r="G499" t="s">
        <v>2780</v>
      </c>
      <c r="H499" t="s">
        <v>3737</v>
      </c>
      <c r="I499" t="s">
        <v>3738</v>
      </c>
      <c r="J499" t="s">
        <v>1533</v>
      </c>
      <c r="K499" t="s">
        <v>1425</v>
      </c>
      <c r="L499" t="s">
        <v>1426</v>
      </c>
      <c r="M499" t="s">
        <v>4272</v>
      </c>
      <c r="N499" t="s">
        <v>1534</v>
      </c>
      <c r="O499" t="s">
        <v>1430</v>
      </c>
      <c r="P499" t="s">
        <v>1431</v>
      </c>
      <c r="Q499" t="s">
        <v>1419</v>
      </c>
      <c r="R499" t="s">
        <v>1419</v>
      </c>
      <c r="S499" t="s">
        <v>1432</v>
      </c>
      <c r="T499" t="s">
        <v>123</v>
      </c>
      <c r="U499">
        <f>VLOOKUP(B499,自助退!C:F,4,FALSE)</f>
        <v>89</v>
      </c>
      <c r="V499" t="str">
        <f t="shared" si="7"/>
        <v/>
      </c>
    </row>
    <row r="500" spans="1:22">
      <c r="A500" t="s">
        <v>4272</v>
      </c>
      <c r="B500" t="s">
        <v>2781</v>
      </c>
      <c r="C500" t="s">
        <v>3553</v>
      </c>
      <c r="D500" s="38">
        <v>653</v>
      </c>
      <c r="E500" t="s">
        <v>4308</v>
      </c>
      <c r="F500" t="s">
        <v>4309</v>
      </c>
      <c r="G500" t="s">
        <v>2783</v>
      </c>
      <c r="H500" t="s">
        <v>1438</v>
      </c>
      <c r="I500" t="s">
        <v>10</v>
      </c>
      <c r="J500" t="s">
        <v>1440</v>
      </c>
      <c r="K500" t="s">
        <v>1425</v>
      </c>
      <c r="L500" t="s">
        <v>1426</v>
      </c>
      <c r="M500" t="s">
        <v>4272</v>
      </c>
      <c r="N500" t="s">
        <v>1419</v>
      </c>
      <c r="O500" t="s">
        <v>1430</v>
      </c>
      <c r="P500" t="s">
        <v>1431</v>
      </c>
      <c r="Q500" t="s">
        <v>1419</v>
      </c>
      <c r="R500" t="s">
        <v>1419</v>
      </c>
      <c r="S500" t="s">
        <v>1432</v>
      </c>
      <c r="T500" t="s">
        <v>123</v>
      </c>
      <c r="U500">
        <f>VLOOKUP(B500,自助退!C:F,4,FALSE)</f>
        <v>653</v>
      </c>
      <c r="V500" t="str">
        <f t="shared" si="7"/>
        <v/>
      </c>
    </row>
    <row r="501" spans="1:22">
      <c r="A501" t="s">
        <v>4272</v>
      </c>
      <c r="B501" t="s">
        <v>2784</v>
      </c>
      <c r="C501" t="s">
        <v>3555</v>
      </c>
      <c r="D501" s="38">
        <v>175</v>
      </c>
      <c r="E501" t="s">
        <v>4310</v>
      </c>
      <c r="F501" t="s">
        <v>4311</v>
      </c>
      <c r="G501" t="s">
        <v>2786</v>
      </c>
      <c r="H501" t="s">
        <v>1423</v>
      </c>
      <c r="I501" t="s">
        <v>1455</v>
      </c>
      <c r="J501" t="s">
        <v>1456</v>
      </c>
      <c r="K501" t="s">
        <v>1425</v>
      </c>
      <c r="L501" t="s">
        <v>1426</v>
      </c>
      <c r="M501" t="s">
        <v>4272</v>
      </c>
      <c r="N501" t="s">
        <v>1419</v>
      </c>
      <c r="O501" t="s">
        <v>1430</v>
      </c>
      <c r="P501" t="s">
        <v>1431</v>
      </c>
      <c r="Q501" t="s">
        <v>1419</v>
      </c>
      <c r="R501" t="s">
        <v>1419</v>
      </c>
      <c r="S501" t="s">
        <v>1432</v>
      </c>
      <c r="T501" t="s">
        <v>123</v>
      </c>
      <c r="U501">
        <f>VLOOKUP(B501,自助退!C:F,4,FALSE)</f>
        <v>175</v>
      </c>
      <c r="V501" t="str">
        <f t="shared" si="7"/>
        <v/>
      </c>
    </row>
    <row r="502" spans="1:22">
      <c r="A502" t="s">
        <v>4272</v>
      </c>
      <c r="B502" t="s">
        <v>2787</v>
      </c>
      <c r="C502" t="s">
        <v>3557</v>
      </c>
      <c r="D502" s="38">
        <v>5000</v>
      </c>
      <c r="E502" t="s">
        <v>4312</v>
      </c>
      <c r="F502" t="s">
        <v>4313</v>
      </c>
      <c r="G502" t="s">
        <v>2789</v>
      </c>
      <c r="H502" t="s">
        <v>4314</v>
      </c>
      <c r="I502" t="s">
        <v>4315</v>
      </c>
      <c r="J502" t="s">
        <v>4316</v>
      </c>
      <c r="K502" t="s">
        <v>1425</v>
      </c>
      <c r="L502" t="s">
        <v>1426</v>
      </c>
      <c r="M502" t="s">
        <v>4272</v>
      </c>
      <c r="N502" t="s">
        <v>1419</v>
      </c>
      <c r="O502" t="s">
        <v>1430</v>
      </c>
      <c r="P502" t="s">
        <v>1431</v>
      </c>
      <c r="Q502" t="s">
        <v>1419</v>
      </c>
      <c r="R502" t="s">
        <v>1419</v>
      </c>
      <c r="S502" t="s">
        <v>1432</v>
      </c>
      <c r="T502" t="s">
        <v>123</v>
      </c>
      <c r="U502">
        <f>VLOOKUP(B502,自助退!C:F,4,FALSE)</f>
        <v>5000</v>
      </c>
      <c r="V502" t="str">
        <f t="shared" si="7"/>
        <v/>
      </c>
    </row>
    <row r="503" spans="1:22">
      <c r="A503" t="s">
        <v>4272</v>
      </c>
      <c r="B503" t="s">
        <v>3559</v>
      </c>
      <c r="C503" t="s">
        <v>3560</v>
      </c>
      <c r="D503" s="38">
        <v>8154</v>
      </c>
      <c r="E503" t="s">
        <v>4317</v>
      </c>
      <c r="F503" t="s">
        <v>4288</v>
      </c>
      <c r="G503" t="s">
        <v>117</v>
      </c>
      <c r="H503" t="s">
        <v>1423</v>
      </c>
      <c r="I503" t="s">
        <v>1501</v>
      </c>
      <c r="J503" t="s">
        <v>1502</v>
      </c>
      <c r="K503" t="s">
        <v>1425</v>
      </c>
      <c r="L503" t="s">
        <v>1477</v>
      </c>
      <c r="M503" t="s">
        <v>4272</v>
      </c>
      <c r="N503" t="s">
        <v>1419</v>
      </c>
      <c r="O503" t="s">
        <v>1430</v>
      </c>
      <c r="P503" t="s">
        <v>1478</v>
      </c>
      <c r="Q503" t="s">
        <v>1419</v>
      </c>
      <c r="R503" t="s">
        <v>1419</v>
      </c>
      <c r="S503" t="s">
        <v>1479</v>
      </c>
      <c r="T503" t="s">
        <v>3724</v>
      </c>
      <c r="U503">
        <f>VLOOKUP(B503,自助退!C:F,4,FALSE)</f>
        <v>8154</v>
      </c>
      <c r="V503" t="str">
        <f t="shared" si="7"/>
        <v/>
      </c>
    </row>
    <row r="504" spans="1:22">
      <c r="A504" t="s">
        <v>4272</v>
      </c>
      <c r="B504" t="s">
        <v>2790</v>
      </c>
      <c r="C504" t="s">
        <v>3562</v>
      </c>
      <c r="D504" s="38">
        <v>1000</v>
      </c>
      <c r="E504" t="s">
        <v>4318</v>
      </c>
      <c r="F504" t="s">
        <v>4319</v>
      </c>
      <c r="G504" t="s">
        <v>2792</v>
      </c>
      <c r="H504" t="s">
        <v>1423</v>
      </c>
      <c r="I504" t="s">
        <v>1455</v>
      </c>
      <c r="J504" t="s">
        <v>1456</v>
      </c>
      <c r="K504" t="s">
        <v>1425</v>
      </c>
      <c r="L504" t="s">
        <v>1426</v>
      </c>
      <c r="M504" t="s">
        <v>4272</v>
      </c>
      <c r="N504" t="s">
        <v>1419</v>
      </c>
      <c r="O504" t="s">
        <v>1430</v>
      </c>
      <c r="P504" t="s">
        <v>1431</v>
      </c>
      <c r="Q504" t="s">
        <v>1419</v>
      </c>
      <c r="R504" t="s">
        <v>1419</v>
      </c>
      <c r="S504" t="s">
        <v>1432</v>
      </c>
      <c r="T504" t="s">
        <v>123</v>
      </c>
      <c r="U504">
        <f>VLOOKUP(B504,自助退!C:F,4,FALSE)</f>
        <v>1000</v>
      </c>
      <c r="V504" t="str">
        <f t="shared" si="7"/>
        <v/>
      </c>
    </row>
    <row r="505" spans="1:22">
      <c r="A505" t="s">
        <v>4272</v>
      </c>
      <c r="B505" t="s">
        <v>2793</v>
      </c>
      <c r="C505" t="s">
        <v>3564</v>
      </c>
      <c r="D505" s="38">
        <v>10</v>
      </c>
      <c r="E505" t="s">
        <v>4320</v>
      </c>
      <c r="F505" t="s">
        <v>4321</v>
      </c>
      <c r="G505" t="s">
        <v>2795</v>
      </c>
      <c r="H505" t="s">
        <v>1423</v>
      </c>
      <c r="I505" t="s">
        <v>1501</v>
      </c>
      <c r="J505" t="s">
        <v>1502</v>
      </c>
      <c r="K505" t="s">
        <v>1425</v>
      </c>
      <c r="L505" t="s">
        <v>1426</v>
      </c>
      <c r="M505" t="s">
        <v>4272</v>
      </c>
      <c r="N505" t="s">
        <v>1419</v>
      </c>
      <c r="O505" t="s">
        <v>1430</v>
      </c>
      <c r="P505" t="s">
        <v>1431</v>
      </c>
      <c r="Q505" t="s">
        <v>1419</v>
      </c>
      <c r="R505" t="s">
        <v>1419</v>
      </c>
      <c r="S505" t="s">
        <v>1432</v>
      </c>
      <c r="T505" t="s">
        <v>123</v>
      </c>
      <c r="U505">
        <f>VLOOKUP(B505,自助退!C:F,4,FALSE)</f>
        <v>10</v>
      </c>
      <c r="V505" t="str">
        <f t="shared" si="7"/>
        <v/>
      </c>
    </row>
    <row r="506" spans="1:22">
      <c r="A506" t="s">
        <v>4272</v>
      </c>
      <c r="B506" t="s">
        <v>2796</v>
      </c>
      <c r="C506" t="s">
        <v>3566</v>
      </c>
      <c r="D506" s="38">
        <v>935</v>
      </c>
      <c r="E506" t="s">
        <v>4322</v>
      </c>
      <c r="F506" t="s">
        <v>4323</v>
      </c>
      <c r="G506" t="s">
        <v>2798</v>
      </c>
      <c r="H506" t="s">
        <v>3737</v>
      </c>
      <c r="I506" t="s">
        <v>3738</v>
      </c>
      <c r="J506" t="s">
        <v>1533</v>
      </c>
      <c r="K506" t="s">
        <v>1425</v>
      </c>
      <c r="L506" t="s">
        <v>1426</v>
      </c>
      <c r="M506" t="s">
        <v>4272</v>
      </c>
      <c r="N506" t="s">
        <v>1534</v>
      </c>
      <c r="O506" t="s">
        <v>1430</v>
      </c>
      <c r="P506" t="s">
        <v>1431</v>
      </c>
      <c r="Q506" t="s">
        <v>1419</v>
      </c>
      <c r="R506" t="s">
        <v>1419</v>
      </c>
      <c r="S506" t="s">
        <v>1432</v>
      </c>
      <c r="T506" t="s">
        <v>123</v>
      </c>
      <c r="U506">
        <f>VLOOKUP(B506,自助退!C:F,4,FALSE)</f>
        <v>935</v>
      </c>
      <c r="V506" t="str">
        <f t="shared" si="7"/>
        <v/>
      </c>
    </row>
    <row r="507" spans="1:22">
      <c r="A507" t="s">
        <v>4272</v>
      </c>
      <c r="B507" t="s">
        <v>2799</v>
      </c>
      <c r="C507" t="s">
        <v>3568</v>
      </c>
      <c r="D507" s="38">
        <v>125</v>
      </c>
      <c r="E507" t="s">
        <v>4324</v>
      </c>
      <c r="F507" t="s">
        <v>4325</v>
      </c>
      <c r="G507" t="s">
        <v>4326</v>
      </c>
      <c r="H507" t="s">
        <v>1423</v>
      </c>
      <c r="I507" t="s">
        <v>1501</v>
      </c>
      <c r="J507" t="s">
        <v>1502</v>
      </c>
      <c r="K507" t="s">
        <v>1425</v>
      </c>
      <c r="L507" t="s">
        <v>1426</v>
      </c>
      <c r="M507" t="s">
        <v>4272</v>
      </c>
      <c r="N507" t="s">
        <v>1419</v>
      </c>
      <c r="O507" t="s">
        <v>1430</v>
      </c>
      <c r="P507" t="s">
        <v>1431</v>
      </c>
      <c r="Q507" t="s">
        <v>1419</v>
      </c>
      <c r="R507" t="s">
        <v>1419</v>
      </c>
      <c r="S507" t="s">
        <v>1432</v>
      </c>
      <c r="T507" t="s">
        <v>123</v>
      </c>
      <c r="U507">
        <f>VLOOKUP(B507,自助退!C:F,4,FALSE)</f>
        <v>125</v>
      </c>
      <c r="V507" t="str">
        <f t="shared" si="7"/>
        <v/>
      </c>
    </row>
    <row r="508" spans="1:22">
      <c r="A508" t="s">
        <v>4272</v>
      </c>
      <c r="B508" t="s">
        <v>3570</v>
      </c>
      <c r="C508" t="s">
        <v>3571</v>
      </c>
      <c r="D508" s="38">
        <v>6</v>
      </c>
      <c r="E508" t="s">
        <v>4327</v>
      </c>
      <c r="F508" t="s">
        <v>4328</v>
      </c>
      <c r="G508" t="s">
        <v>2803</v>
      </c>
      <c r="H508" t="s">
        <v>1423</v>
      </c>
      <c r="I508" t="s">
        <v>1501</v>
      </c>
      <c r="J508" t="s">
        <v>1502</v>
      </c>
      <c r="K508" t="s">
        <v>1425</v>
      </c>
      <c r="L508" t="s">
        <v>1477</v>
      </c>
      <c r="M508" t="s">
        <v>4272</v>
      </c>
      <c r="N508" t="s">
        <v>1419</v>
      </c>
      <c r="O508" t="s">
        <v>1430</v>
      </c>
      <c r="P508" t="s">
        <v>1478</v>
      </c>
      <c r="Q508" t="s">
        <v>1419</v>
      </c>
      <c r="R508" t="s">
        <v>1419</v>
      </c>
      <c r="S508" t="s">
        <v>1479</v>
      </c>
      <c r="T508" t="s">
        <v>3724</v>
      </c>
      <c r="U508">
        <f>VLOOKUP(B508,自助退!C:F,4,FALSE)</f>
        <v>6</v>
      </c>
      <c r="V508" t="str">
        <f t="shared" si="7"/>
        <v/>
      </c>
    </row>
    <row r="509" spans="1:22">
      <c r="A509" t="s">
        <v>4272</v>
      </c>
      <c r="B509" t="s">
        <v>2804</v>
      </c>
      <c r="C509" t="s">
        <v>3573</v>
      </c>
      <c r="D509" s="38">
        <v>589</v>
      </c>
      <c r="E509" t="s">
        <v>4329</v>
      </c>
      <c r="F509" t="s">
        <v>4330</v>
      </c>
      <c r="G509" t="s">
        <v>4331</v>
      </c>
      <c r="H509" t="s">
        <v>1423</v>
      </c>
      <c r="I509" t="s">
        <v>1455</v>
      </c>
      <c r="J509" t="s">
        <v>1456</v>
      </c>
      <c r="K509" t="s">
        <v>1425</v>
      </c>
      <c r="L509" t="s">
        <v>1426</v>
      </c>
      <c r="M509" t="s">
        <v>4272</v>
      </c>
      <c r="N509" t="s">
        <v>1419</v>
      </c>
      <c r="O509" t="s">
        <v>1430</v>
      </c>
      <c r="P509" t="s">
        <v>1431</v>
      </c>
      <c r="Q509" t="s">
        <v>1419</v>
      </c>
      <c r="R509" t="s">
        <v>1419</v>
      </c>
      <c r="S509" t="s">
        <v>1432</v>
      </c>
      <c r="T509" t="s">
        <v>123</v>
      </c>
      <c r="U509">
        <f>VLOOKUP(B509,自助退!C:F,4,FALSE)</f>
        <v>589</v>
      </c>
      <c r="V509" t="str">
        <f t="shared" si="7"/>
        <v/>
      </c>
    </row>
    <row r="510" spans="1:22">
      <c r="A510" t="s">
        <v>4272</v>
      </c>
      <c r="B510" t="s">
        <v>2805</v>
      </c>
      <c r="C510" t="s">
        <v>3575</v>
      </c>
      <c r="D510" s="38">
        <v>500</v>
      </c>
      <c r="E510" t="s">
        <v>4332</v>
      </c>
      <c r="F510" t="s">
        <v>4333</v>
      </c>
      <c r="G510" t="s">
        <v>2807</v>
      </c>
      <c r="H510" t="s">
        <v>1438</v>
      </c>
      <c r="I510" t="s">
        <v>10</v>
      </c>
      <c r="J510" t="s">
        <v>1440</v>
      </c>
      <c r="K510" t="s">
        <v>1425</v>
      </c>
      <c r="L510" t="s">
        <v>1426</v>
      </c>
      <c r="M510" t="s">
        <v>4272</v>
      </c>
      <c r="N510" t="s">
        <v>1419</v>
      </c>
      <c r="O510" t="s">
        <v>1430</v>
      </c>
      <c r="P510" t="s">
        <v>1431</v>
      </c>
      <c r="Q510" t="s">
        <v>1419</v>
      </c>
      <c r="R510" t="s">
        <v>1419</v>
      </c>
      <c r="S510" t="s">
        <v>1432</v>
      </c>
      <c r="T510" t="s">
        <v>123</v>
      </c>
      <c r="U510">
        <f>VLOOKUP(B510,自助退!C:F,4,FALSE)</f>
        <v>500</v>
      </c>
      <c r="V510" t="str">
        <f t="shared" si="7"/>
        <v/>
      </c>
    </row>
    <row r="511" spans="1:22">
      <c r="A511" t="s">
        <v>4272</v>
      </c>
      <c r="B511" t="s">
        <v>3577</v>
      </c>
      <c r="C511" t="s">
        <v>3578</v>
      </c>
      <c r="D511" s="38">
        <v>4000</v>
      </c>
      <c r="E511" t="s">
        <v>4334</v>
      </c>
      <c r="F511" t="s">
        <v>4335</v>
      </c>
      <c r="G511" t="s">
        <v>2809</v>
      </c>
      <c r="H511" t="s">
        <v>1423</v>
      </c>
      <c r="I511" t="s">
        <v>1459</v>
      </c>
      <c r="J511" t="s">
        <v>1460</v>
      </c>
      <c r="K511" t="s">
        <v>1425</v>
      </c>
      <c r="L511" t="s">
        <v>1477</v>
      </c>
      <c r="M511" t="s">
        <v>4272</v>
      </c>
      <c r="N511" t="s">
        <v>1419</v>
      </c>
      <c r="O511" t="s">
        <v>1430</v>
      </c>
      <c r="P511" t="s">
        <v>1478</v>
      </c>
      <c r="Q511" t="s">
        <v>1419</v>
      </c>
      <c r="R511" t="s">
        <v>1419</v>
      </c>
      <c r="S511" t="s">
        <v>1479</v>
      </c>
      <c r="T511" t="s">
        <v>3719</v>
      </c>
      <c r="U511">
        <f>VLOOKUP(B511,自助退!C:F,4,FALSE)</f>
        <v>4000</v>
      </c>
      <c r="V511" t="str">
        <f t="shared" si="7"/>
        <v/>
      </c>
    </row>
    <row r="512" spans="1:22">
      <c r="A512" t="s">
        <v>4272</v>
      </c>
      <c r="B512" t="s">
        <v>2810</v>
      </c>
      <c r="C512" t="s">
        <v>3580</v>
      </c>
      <c r="D512" s="38">
        <v>277</v>
      </c>
      <c r="E512" t="s">
        <v>4336</v>
      </c>
      <c r="F512" t="s">
        <v>4337</v>
      </c>
      <c r="G512" t="s">
        <v>2812</v>
      </c>
      <c r="H512" t="s">
        <v>1423</v>
      </c>
      <c r="I512" t="s">
        <v>1459</v>
      </c>
      <c r="J512" t="s">
        <v>1460</v>
      </c>
      <c r="K512" t="s">
        <v>1425</v>
      </c>
      <c r="L512" t="s">
        <v>1426</v>
      </c>
      <c r="M512" t="s">
        <v>4272</v>
      </c>
      <c r="N512" t="s">
        <v>1419</v>
      </c>
      <c r="O512" t="s">
        <v>1430</v>
      </c>
      <c r="P512" t="s">
        <v>1431</v>
      </c>
      <c r="Q512" t="s">
        <v>1419</v>
      </c>
      <c r="R512" t="s">
        <v>1419</v>
      </c>
      <c r="S512" t="s">
        <v>1432</v>
      </c>
      <c r="T512" t="s">
        <v>123</v>
      </c>
      <c r="U512">
        <f>VLOOKUP(B512,自助退!C:F,4,FALSE)</f>
        <v>277</v>
      </c>
      <c r="V512" t="str">
        <f t="shared" si="7"/>
        <v/>
      </c>
    </row>
    <row r="513" spans="1:22">
      <c r="A513" t="s">
        <v>4272</v>
      </c>
      <c r="B513" t="s">
        <v>3582</v>
      </c>
      <c r="C513" t="s">
        <v>3583</v>
      </c>
      <c r="D513" s="38">
        <v>210</v>
      </c>
      <c r="E513" t="s">
        <v>4338</v>
      </c>
      <c r="F513" t="s">
        <v>4339</v>
      </c>
      <c r="G513" t="s">
        <v>2814</v>
      </c>
      <c r="H513" t="s">
        <v>1423</v>
      </c>
      <c r="I513" t="s">
        <v>1501</v>
      </c>
      <c r="J513" t="s">
        <v>1502</v>
      </c>
      <c r="K513" t="s">
        <v>1425</v>
      </c>
      <c r="L513" t="s">
        <v>1477</v>
      </c>
      <c r="M513" t="s">
        <v>4272</v>
      </c>
      <c r="N513" t="s">
        <v>1419</v>
      </c>
      <c r="O513" t="s">
        <v>1430</v>
      </c>
      <c r="P513" t="s">
        <v>1478</v>
      </c>
      <c r="Q513" t="s">
        <v>1419</v>
      </c>
      <c r="R513" t="s">
        <v>1419</v>
      </c>
      <c r="S513" t="s">
        <v>1479</v>
      </c>
      <c r="T513" t="s">
        <v>3724</v>
      </c>
      <c r="U513">
        <f>VLOOKUP(B513,自助退!C:F,4,FALSE)</f>
        <v>210</v>
      </c>
      <c r="V513" t="str">
        <f t="shared" si="7"/>
        <v/>
      </c>
    </row>
    <row r="514" spans="1:22">
      <c r="A514" t="s">
        <v>4272</v>
      </c>
      <c r="B514" t="s">
        <v>2815</v>
      </c>
      <c r="C514" t="s">
        <v>3585</v>
      </c>
      <c r="D514" s="38">
        <v>500</v>
      </c>
      <c r="E514" t="s">
        <v>4340</v>
      </c>
      <c r="F514" t="s">
        <v>4341</v>
      </c>
      <c r="G514" t="s">
        <v>2817</v>
      </c>
      <c r="H514" t="s">
        <v>1423</v>
      </c>
      <c r="I514" t="s">
        <v>1459</v>
      </c>
      <c r="J514" t="s">
        <v>1460</v>
      </c>
      <c r="K514" t="s">
        <v>1425</v>
      </c>
      <c r="L514" t="s">
        <v>1426</v>
      </c>
      <c r="M514" t="s">
        <v>4272</v>
      </c>
      <c r="N514" t="s">
        <v>1419</v>
      </c>
      <c r="O514" t="s">
        <v>1430</v>
      </c>
      <c r="P514" t="s">
        <v>1431</v>
      </c>
      <c r="Q514" t="s">
        <v>1419</v>
      </c>
      <c r="R514" t="s">
        <v>1419</v>
      </c>
      <c r="S514" t="s">
        <v>1432</v>
      </c>
      <c r="T514" t="s">
        <v>123</v>
      </c>
      <c r="U514">
        <f>VLOOKUP(B514,自助退!C:F,4,FALSE)</f>
        <v>500</v>
      </c>
      <c r="V514" t="str">
        <f t="shared" si="7"/>
        <v/>
      </c>
    </row>
    <row r="515" spans="1:22">
      <c r="A515" t="s">
        <v>4272</v>
      </c>
      <c r="B515" t="s">
        <v>2818</v>
      </c>
      <c r="C515" t="s">
        <v>3587</v>
      </c>
      <c r="D515" s="38">
        <v>100</v>
      </c>
      <c r="E515" t="s">
        <v>4342</v>
      </c>
      <c r="F515" t="s">
        <v>4343</v>
      </c>
      <c r="G515" t="s">
        <v>2820</v>
      </c>
      <c r="H515" t="s">
        <v>3737</v>
      </c>
      <c r="I515" t="s">
        <v>3738</v>
      </c>
      <c r="J515" t="s">
        <v>1533</v>
      </c>
      <c r="K515" t="s">
        <v>1425</v>
      </c>
      <c r="L515" t="s">
        <v>1426</v>
      </c>
      <c r="M515" t="s">
        <v>4272</v>
      </c>
      <c r="N515" t="s">
        <v>1534</v>
      </c>
      <c r="O515" t="s">
        <v>1430</v>
      </c>
      <c r="P515" t="s">
        <v>1431</v>
      </c>
      <c r="Q515" t="s">
        <v>1419</v>
      </c>
      <c r="R515" t="s">
        <v>1419</v>
      </c>
      <c r="S515" t="s">
        <v>1432</v>
      </c>
      <c r="T515" t="s">
        <v>123</v>
      </c>
      <c r="U515">
        <f>VLOOKUP(B515,自助退!C:F,4,FALSE)</f>
        <v>100</v>
      </c>
      <c r="V515" t="str">
        <f t="shared" ref="V515:V571" si="8">IF(U515=D515,"",1)</f>
        <v/>
      </c>
    </row>
    <row r="516" spans="1:22">
      <c r="A516" t="s">
        <v>4272</v>
      </c>
      <c r="B516" t="s">
        <v>2821</v>
      </c>
      <c r="C516" t="s">
        <v>3589</v>
      </c>
      <c r="D516" s="38">
        <v>500</v>
      </c>
      <c r="E516" t="s">
        <v>4344</v>
      </c>
      <c r="F516" t="s">
        <v>4345</v>
      </c>
      <c r="G516" t="s">
        <v>2886</v>
      </c>
      <c r="H516" t="s">
        <v>1484</v>
      </c>
      <c r="I516" t="s">
        <v>1666</v>
      </c>
      <c r="J516" t="s">
        <v>1668</v>
      </c>
      <c r="K516" t="s">
        <v>1425</v>
      </c>
      <c r="L516" t="s">
        <v>1426</v>
      </c>
      <c r="M516" t="s">
        <v>4272</v>
      </c>
      <c r="N516" t="s">
        <v>1419</v>
      </c>
      <c r="O516" t="s">
        <v>1430</v>
      </c>
      <c r="P516" t="s">
        <v>1431</v>
      </c>
      <c r="Q516" t="s">
        <v>1419</v>
      </c>
      <c r="R516" t="s">
        <v>1419</v>
      </c>
      <c r="S516" t="s">
        <v>1432</v>
      </c>
      <c r="T516" t="s">
        <v>123</v>
      </c>
      <c r="U516">
        <f>VLOOKUP(B516,自助退!C:F,4,FALSE)</f>
        <v>500</v>
      </c>
      <c r="V516" t="str">
        <f t="shared" si="8"/>
        <v/>
      </c>
    </row>
    <row r="517" spans="1:22">
      <c r="A517" t="s">
        <v>4272</v>
      </c>
      <c r="B517" t="s">
        <v>2824</v>
      </c>
      <c r="C517" t="s">
        <v>3591</v>
      </c>
      <c r="D517" s="38">
        <v>800</v>
      </c>
      <c r="E517" t="s">
        <v>4346</v>
      </c>
      <c r="F517" t="s">
        <v>4347</v>
      </c>
      <c r="G517" t="s">
        <v>2826</v>
      </c>
      <c r="H517" t="s">
        <v>1438</v>
      </c>
      <c r="I517" t="s">
        <v>10</v>
      </c>
      <c r="J517" t="s">
        <v>1440</v>
      </c>
      <c r="K517" t="s">
        <v>1425</v>
      </c>
      <c r="L517" t="s">
        <v>1426</v>
      </c>
      <c r="M517" t="s">
        <v>4272</v>
      </c>
      <c r="N517" t="s">
        <v>1419</v>
      </c>
      <c r="O517" t="s">
        <v>1430</v>
      </c>
      <c r="P517" t="s">
        <v>1431</v>
      </c>
      <c r="Q517" t="s">
        <v>1419</v>
      </c>
      <c r="R517" t="s">
        <v>1419</v>
      </c>
      <c r="S517" t="s">
        <v>1432</v>
      </c>
      <c r="T517" t="s">
        <v>123</v>
      </c>
      <c r="U517">
        <f>VLOOKUP(B517,自助退!C:F,4,FALSE)</f>
        <v>800</v>
      </c>
      <c r="V517" t="str">
        <f t="shared" si="8"/>
        <v/>
      </c>
    </row>
    <row r="518" spans="1:22">
      <c r="A518" t="s">
        <v>4272</v>
      </c>
      <c r="B518" t="s">
        <v>2827</v>
      </c>
      <c r="C518" t="s">
        <v>3593</v>
      </c>
      <c r="D518" s="38">
        <v>13</v>
      </c>
      <c r="E518" t="s">
        <v>4348</v>
      </c>
      <c r="F518" t="s">
        <v>4349</v>
      </c>
      <c r="G518" t="s">
        <v>2829</v>
      </c>
      <c r="H518" t="s">
        <v>1423</v>
      </c>
      <c r="I518" t="s">
        <v>1459</v>
      </c>
      <c r="J518" t="s">
        <v>1460</v>
      </c>
      <c r="K518" t="s">
        <v>1425</v>
      </c>
      <c r="L518" t="s">
        <v>1426</v>
      </c>
      <c r="M518" t="s">
        <v>4272</v>
      </c>
      <c r="N518" t="s">
        <v>1419</v>
      </c>
      <c r="O518" t="s">
        <v>1430</v>
      </c>
      <c r="P518" t="s">
        <v>1431</v>
      </c>
      <c r="Q518" t="s">
        <v>1419</v>
      </c>
      <c r="R518" t="s">
        <v>1419</v>
      </c>
      <c r="S518" t="s">
        <v>1432</v>
      </c>
      <c r="T518" t="s">
        <v>123</v>
      </c>
      <c r="U518">
        <f>VLOOKUP(B518,自助退!C:F,4,FALSE)</f>
        <v>13</v>
      </c>
      <c r="V518" t="str">
        <f t="shared" si="8"/>
        <v/>
      </c>
    </row>
    <row r="519" spans="1:22">
      <c r="A519" t="s">
        <v>4272</v>
      </c>
      <c r="B519" t="s">
        <v>3595</v>
      </c>
      <c r="C519" t="s">
        <v>3596</v>
      </c>
      <c r="D519" s="38">
        <v>116</v>
      </c>
      <c r="E519" t="s">
        <v>4350</v>
      </c>
      <c r="F519" t="s">
        <v>4351</v>
      </c>
      <c r="G519" t="s">
        <v>2831</v>
      </c>
      <c r="H519" t="s">
        <v>1423</v>
      </c>
      <c r="I519" t="s">
        <v>1459</v>
      </c>
      <c r="J519" t="s">
        <v>1460</v>
      </c>
      <c r="K519" t="s">
        <v>1425</v>
      </c>
      <c r="L519" t="s">
        <v>1477</v>
      </c>
      <c r="M519" t="s">
        <v>4272</v>
      </c>
      <c r="N519" t="s">
        <v>1419</v>
      </c>
      <c r="O519" t="s">
        <v>1430</v>
      </c>
      <c r="P519" t="s">
        <v>1478</v>
      </c>
      <c r="Q519" t="s">
        <v>1419</v>
      </c>
      <c r="R519" t="s">
        <v>1419</v>
      </c>
      <c r="S519" t="s">
        <v>1479</v>
      </c>
      <c r="T519" t="s">
        <v>3719</v>
      </c>
      <c r="U519">
        <f>VLOOKUP(B519,自助退!C:F,4,FALSE)</f>
        <v>116</v>
      </c>
      <c r="V519" t="str">
        <f t="shared" si="8"/>
        <v/>
      </c>
    </row>
    <row r="520" spans="1:22">
      <c r="A520" t="s">
        <v>4272</v>
      </c>
      <c r="B520" t="s">
        <v>2832</v>
      </c>
      <c r="C520" t="s">
        <v>3598</v>
      </c>
      <c r="D520" s="38">
        <v>107</v>
      </c>
      <c r="E520" t="s">
        <v>4352</v>
      </c>
      <c r="F520" t="s">
        <v>4353</v>
      </c>
      <c r="G520" t="s">
        <v>4354</v>
      </c>
      <c r="H520" t="s">
        <v>1555</v>
      </c>
      <c r="I520" t="s">
        <v>1567</v>
      </c>
      <c r="J520" t="s">
        <v>1568</v>
      </c>
      <c r="K520" t="s">
        <v>1425</v>
      </c>
      <c r="L520" t="s">
        <v>1426</v>
      </c>
      <c r="M520" t="s">
        <v>4272</v>
      </c>
      <c r="N520" t="s">
        <v>1419</v>
      </c>
      <c r="O520" t="s">
        <v>1430</v>
      </c>
      <c r="P520" t="s">
        <v>1431</v>
      </c>
      <c r="Q520" t="s">
        <v>1419</v>
      </c>
      <c r="R520" t="s">
        <v>1419</v>
      </c>
      <c r="S520" t="s">
        <v>1432</v>
      </c>
      <c r="T520" t="s">
        <v>123</v>
      </c>
      <c r="U520">
        <f>VLOOKUP(B520,自助退!C:F,4,FALSE)</f>
        <v>107</v>
      </c>
      <c r="V520" t="str">
        <f t="shared" si="8"/>
        <v/>
      </c>
    </row>
    <row r="521" spans="1:22">
      <c r="A521" t="s">
        <v>4272</v>
      </c>
      <c r="B521" t="s">
        <v>2835</v>
      </c>
      <c r="C521" t="s">
        <v>3600</v>
      </c>
      <c r="D521" s="38">
        <v>4755</v>
      </c>
      <c r="E521" t="s">
        <v>4355</v>
      </c>
      <c r="F521" t="s">
        <v>4356</v>
      </c>
      <c r="G521" t="s">
        <v>2837</v>
      </c>
      <c r="H521" t="s">
        <v>1423</v>
      </c>
      <c r="I521" t="s">
        <v>1501</v>
      </c>
      <c r="J521" t="s">
        <v>1502</v>
      </c>
      <c r="K521" t="s">
        <v>1425</v>
      </c>
      <c r="L521" t="s">
        <v>1426</v>
      </c>
      <c r="M521" t="s">
        <v>4272</v>
      </c>
      <c r="N521" t="s">
        <v>1419</v>
      </c>
      <c r="O521" t="s">
        <v>1430</v>
      </c>
      <c r="P521" t="s">
        <v>1431</v>
      </c>
      <c r="Q521" t="s">
        <v>1419</v>
      </c>
      <c r="R521" t="s">
        <v>1419</v>
      </c>
      <c r="S521" t="s">
        <v>1432</v>
      </c>
      <c r="T521" t="s">
        <v>123</v>
      </c>
      <c r="U521">
        <f>VLOOKUP(B521,自助退!C:F,4,FALSE)</f>
        <v>4755</v>
      </c>
      <c r="V521" t="str">
        <f t="shared" si="8"/>
        <v/>
      </c>
    </row>
    <row r="522" spans="1:22">
      <c r="A522" t="s">
        <v>4272</v>
      </c>
      <c r="B522" t="s">
        <v>2838</v>
      </c>
      <c r="C522" t="s">
        <v>3602</v>
      </c>
      <c r="D522" s="38">
        <v>4996</v>
      </c>
      <c r="E522" t="s">
        <v>4357</v>
      </c>
      <c r="F522" t="s">
        <v>4358</v>
      </c>
      <c r="G522" t="s">
        <v>4359</v>
      </c>
      <c r="H522" t="s">
        <v>1423</v>
      </c>
      <c r="I522" t="s">
        <v>1467</v>
      </c>
      <c r="J522" t="s">
        <v>1468</v>
      </c>
      <c r="K522" t="s">
        <v>1425</v>
      </c>
      <c r="L522" t="s">
        <v>1426</v>
      </c>
      <c r="M522" t="s">
        <v>4272</v>
      </c>
      <c r="N522" t="s">
        <v>1419</v>
      </c>
      <c r="O522" t="s">
        <v>1430</v>
      </c>
      <c r="P522" t="s">
        <v>1431</v>
      </c>
      <c r="Q522" t="s">
        <v>1419</v>
      </c>
      <c r="R522" t="s">
        <v>1419</v>
      </c>
      <c r="S522" t="s">
        <v>1432</v>
      </c>
      <c r="T522" t="s">
        <v>123</v>
      </c>
      <c r="U522">
        <f>VLOOKUP(B522,自助退!C:F,4,FALSE)</f>
        <v>4996</v>
      </c>
      <c r="V522" t="str">
        <f t="shared" si="8"/>
        <v/>
      </c>
    </row>
    <row r="523" spans="1:22">
      <c r="A523" t="s">
        <v>4272</v>
      </c>
      <c r="B523" t="s">
        <v>2841</v>
      </c>
      <c r="C523" t="s">
        <v>3604</v>
      </c>
      <c r="D523" s="38">
        <v>3000</v>
      </c>
      <c r="E523" t="s">
        <v>4267</v>
      </c>
      <c r="F523" t="s">
        <v>4268</v>
      </c>
      <c r="G523" t="s">
        <v>2647</v>
      </c>
      <c r="H523" t="s">
        <v>1555</v>
      </c>
      <c r="I523" t="s">
        <v>1567</v>
      </c>
      <c r="J523" t="s">
        <v>1568</v>
      </c>
      <c r="K523" t="s">
        <v>1425</v>
      </c>
      <c r="L523" t="s">
        <v>1426</v>
      </c>
      <c r="M523" t="s">
        <v>4272</v>
      </c>
      <c r="N523" t="s">
        <v>1419</v>
      </c>
      <c r="O523" t="s">
        <v>1430</v>
      </c>
      <c r="P523" t="s">
        <v>1431</v>
      </c>
      <c r="Q523" t="s">
        <v>1419</v>
      </c>
      <c r="R523" t="s">
        <v>1419</v>
      </c>
      <c r="S523" t="s">
        <v>1432</v>
      </c>
      <c r="T523" t="s">
        <v>123</v>
      </c>
      <c r="U523">
        <f>VLOOKUP(B523,自助退!C:F,4,FALSE)</f>
        <v>3000</v>
      </c>
      <c r="V523" t="str">
        <f t="shared" si="8"/>
        <v/>
      </c>
    </row>
    <row r="524" spans="1:22">
      <c r="A524" t="s">
        <v>4272</v>
      </c>
      <c r="B524" t="s">
        <v>2844</v>
      </c>
      <c r="C524" t="s">
        <v>3606</v>
      </c>
      <c r="D524" s="38">
        <v>500</v>
      </c>
      <c r="E524" t="s">
        <v>4360</v>
      </c>
      <c r="F524" t="s">
        <v>4361</v>
      </c>
      <c r="G524" t="s">
        <v>2846</v>
      </c>
      <c r="H524" t="s">
        <v>1484</v>
      </c>
      <c r="I524" t="s">
        <v>1485</v>
      </c>
      <c r="J524" t="s">
        <v>1486</v>
      </c>
      <c r="K524" t="s">
        <v>1425</v>
      </c>
      <c r="L524" t="s">
        <v>1426</v>
      </c>
      <c r="M524" t="s">
        <v>4272</v>
      </c>
      <c r="N524" t="s">
        <v>1419</v>
      </c>
      <c r="O524" t="s">
        <v>1430</v>
      </c>
      <c r="P524" t="s">
        <v>1431</v>
      </c>
      <c r="Q524" t="s">
        <v>1419</v>
      </c>
      <c r="R524" t="s">
        <v>1419</v>
      </c>
      <c r="S524" t="s">
        <v>1432</v>
      </c>
      <c r="T524" t="s">
        <v>123</v>
      </c>
      <c r="U524">
        <f>VLOOKUP(B524,自助退!C:F,4,FALSE)</f>
        <v>500</v>
      </c>
      <c r="V524" t="str">
        <f t="shared" si="8"/>
        <v/>
      </c>
    </row>
    <row r="525" spans="1:22">
      <c r="A525" t="s">
        <v>4272</v>
      </c>
      <c r="B525" t="s">
        <v>2847</v>
      </c>
      <c r="C525" t="s">
        <v>3608</v>
      </c>
      <c r="D525" s="38">
        <v>400</v>
      </c>
      <c r="E525" t="s">
        <v>4362</v>
      </c>
      <c r="F525" t="s">
        <v>4363</v>
      </c>
      <c r="G525" t="s">
        <v>2849</v>
      </c>
      <c r="H525" t="s">
        <v>1423</v>
      </c>
      <c r="I525" t="s">
        <v>1467</v>
      </c>
      <c r="J525" t="s">
        <v>1468</v>
      </c>
      <c r="K525" t="s">
        <v>1425</v>
      </c>
      <c r="L525" t="s">
        <v>1426</v>
      </c>
      <c r="M525" t="s">
        <v>4272</v>
      </c>
      <c r="N525" t="s">
        <v>1419</v>
      </c>
      <c r="O525" t="s">
        <v>1430</v>
      </c>
      <c r="P525" t="s">
        <v>1431</v>
      </c>
      <c r="Q525" t="s">
        <v>1419</v>
      </c>
      <c r="R525" t="s">
        <v>1419</v>
      </c>
      <c r="S525" t="s">
        <v>1432</v>
      </c>
      <c r="T525" t="s">
        <v>123</v>
      </c>
      <c r="U525">
        <f>VLOOKUP(B525,自助退!C:F,4,FALSE)</f>
        <v>400</v>
      </c>
      <c r="V525" t="str">
        <f t="shared" si="8"/>
        <v/>
      </c>
    </row>
    <row r="526" spans="1:22">
      <c r="A526" t="s">
        <v>4272</v>
      </c>
      <c r="B526" t="s">
        <v>2850</v>
      </c>
      <c r="C526" t="s">
        <v>3610</v>
      </c>
      <c r="D526" s="38">
        <v>1098</v>
      </c>
      <c r="E526" t="s">
        <v>4364</v>
      </c>
      <c r="F526" t="s">
        <v>4363</v>
      </c>
      <c r="G526" t="s">
        <v>2849</v>
      </c>
      <c r="H526" t="s">
        <v>1423</v>
      </c>
      <c r="I526" t="s">
        <v>1467</v>
      </c>
      <c r="J526" t="s">
        <v>1468</v>
      </c>
      <c r="K526" t="s">
        <v>1425</v>
      </c>
      <c r="L526" t="s">
        <v>1426</v>
      </c>
      <c r="M526" t="s">
        <v>4272</v>
      </c>
      <c r="N526" t="s">
        <v>1419</v>
      </c>
      <c r="O526" t="s">
        <v>1430</v>
      </c>
      <c r="P526" t="s">
        <v>1431</v>
      </c>
      <c r="Q526" t="s">
        <v>1419</v>
      </c>
      <c r="R526" t="s">
        <v>1419</v>
      </c>
      <c r="S526" t="s">
        <v>1432</v>
      </c>
      <c r="T526" t="s">
        <v>123</v>
      </c>
      <c r="U526">
        <f>VLOOKUP(B526,自助退!C:F,4,FALSE)</f>
        <v>1098</v>
      </c>
      <c r="V526" t="str">
        <f t="shared" si="8"/>
        <v/>
      </c>
    </row>
    <row r="527" spans="1:22">
      <c r="A527" t="s">
        <v>4272</v>
      </c>
      <c r="B527" t="s">
        <v>2851</v>
      </c>
      <c r="C527" t="s">
        <v>3612</v>
      </c>
      <c r="D527" s="38">
        <v>500</v>
      </c>
      <c r="E527" t="s">
        <v>4365</v>
      </c>
      <c r="F527" t="s">
        <v>4366</v>
      </c>
      <c r="G527" t="s">
        <v>2853</v>
      </c>
      <c r="H527" t="s">
        <v>1484</v>
      </c>
      <c r="I527" t="s">
        <v>1666</v>
      </c>
      <c r="J527" t="s">
        <v>1668</v>
      </c>
      <c r="K527" t="s">
        <v>1425</v>
      </c>
      <c r="L527" t="s">
        <v>1426</v>
      </c>
      <c r="M527" t="s">
        <v>4272</v>
      </c>
      <c r="N527" t="s">
        <v>1419</v>
      </c>
      <c r="O527" t="s">
        <v>1430</v>
      </c>
      <c r="P527" t="s">
        <v>1431</v>
      </c>
      <c r="Q527" t="s">
        <v>1419</v>
      </c>
      <c r="R527" t="s">
        <v>1419</v>
      </c>
      <c r="S527" t="s">
        <v>1432</v>
      </c>
      <c r="T527" t="s">
        <v>123</v>
      </c>
      <c r="U527">
        <f>VLOOKUP(B527,自助退!C:F,4,FALSE)</f>
        <v>500</v>
      </c>
      <c r="V527" t="str">
        <f t="shared" si="8"/>
        <v/>
      </c>
    </row>
    <row r="528" spans="1:22">
      <c r="A528" t="s">
        <v>4272</v>
      </c>
      <c r="B528" t="s">
        <v>2854</v>
      </c>
      <c r="C528" t="s">
        <v>3614</v>
      </c>
      <c r="D528" s="38">
        <v>700</v>
      </c>
      <c r="E528" t="s">
        <v>4367</v>
      </c>
      <c r="F528" t="s">
        <v>4368</v>
      </c>
      <c r="G528" t="s">
        <v>2856</v>
      </c>
      <c r="H528" t="s">
        <v>1423</v>
      </c>
      <c r="I528" t="s">
        <v>1501</v>
      </c>
      <c r="J528" t="s">
        <v>1502</v>
      </c>
      <c r="K528" t="s">
        <v>1425</v>
      </c>
      <c r="L528" t="s">
        <v>1426</v>
      </c>
      <c r="M528" t="s">
        <v>4272</v>
      </c>
      <c r="N528" t="s">
        <v>1419</v>
      </c>
      <c r="O528" t="s">
        <v>1430</v>
      </c>
      <c r="P528" t="s">
        <v>1431</v>
      </c>
      <c r="Q528" t="s">
        <v>1419</v>
      </c>
      <c r="R528" t="s">
        <v>1419</v>
      </c>
      <c r="S528" t="s">
        <v>1432</v>
      </c>
      <c r="T528" t="s">
        <v>123</v>
      </c>
      <c r="U528">
        <f>VLOOKUP(B528,自助退!C:F,4,FALSE)</f>
        <v>700</v>
      </c>
      <c r="V528" t="str">
        <f t="shared" si="8"/>
        <v/>
      </c>
    </row>
    <row r="529" spans="1:22">
      <c r="A529" t="s">
        <v>4272</v>
      </c>
      <c r="B529" t="s">
        <v>2857</v>
      </c>
      <c r="C529" t="s">
        <v>3616</v>
      </c>
      <c r="D529" s="38">
        <v>100</v>
      </c>
      <c r="E529" t="s">
        <v>4369</v>
      </c>
      <c r="F529" t="s">
        <v>4370</v>
      </c>
      <c r="G529" t="s">
        <v>4371</v>
      </c>
      <c r="H529" t="s">
        <v>1423</v>
      </c>
      <c r="I529" t="s">
        <v>1443</v>
      </c>
      <c r="J529" t="s">
        <v>1445</v>
      </c>
      <c r="K529" t="s">
        <v>1425</v>
      </c>
      <c r="L529" t="s">
        <v>1426</v>
      </c>
      <c r="M529" t="s">
        <v>4272</v>
      </c>
      <c r="N529" t="s">
        <v>1419</v>
      </c>
      <c r="O529" t="s">
        <v>1430</v>
      </c>
      <c r="P529" t="s">
        <v>1431</v>
      </c>
      <c r="Q529" t="s">
        <v>1419</v>
      </c>
      <c r="R529" t="s">
        <v>1419</v>
      </c>
      <c r="S529" t="s">
        <v>1432</v>
      </c>
      <c r="T529" t="s">
        <v>123</v>
      </c>
      <c r="U529">
        <f>VLOOKUP(B529,自助退!C:F,4,FALSE)</f>
        <v>100</v>
      </c>
      <c r="V529" t="str">
        <f t="shared" si="8"/>
        <v/>
      </c>
    </row>
    <row r="530" spans="1:22">
      <c r="A530" t="s">
        <v>4272</v>
      </c>
      <c r="B530" t="s">
        <v>2860</v>
      </c>
      <c r="C530" t="s">
        <v>3618</v>
      </c>
      <c r="D530" s="38">
        <v>650</v>
      </c>
      <c r="E530" t="s">
        <v>4372</v>
      </c>
      <c r="F530" t="s">
        <v>4373</v>
      </c>
      <c r="G530" t="s">
        <v>2862</v>
      </c>
      <c r="H530" t="s">
        <v>1423</v>
      </c>
      <c r="I530" t="s">
        <v>1501</v>
      </c>
      <c r="J530" t="s">
        <v>1502</v>
      </c>
      <c r="K530" t="s">
        <v>1425</v>
      </c>
      <c r="L530" t="s">
        <v>1426</v>
      </c>
      <c r="M530" t="s">
        <v>4272</v>
      </c>
      <c r="N530" t="s">
        <v>1419</v>
      </c>
      <c r="O530" t="s">
        <v>1430</v>
      </c>
      <c r="P530" t="s">
        <v>1431</v>
      </c>
      <c r="Q530" t="s">
        <v>1419</v>
      </c>
      <c r="R530" t="s">
        <v>1419</v>
      </c>
      <c r="S530" t="s">
        <v>1432</v>
      </c>
      <c r="T530" t="s">
        <v>123</v>
      </c>
      <c r="U530">
        <f>VLOOKUP(B530,自助退!C:F,4,FALSE)</f>
        <v>650</v>
      </c>
      <c r="V530" t="str">
        <f t="shared" si="8"/>
        <v/>
      </c>
    </row>
    <row r="531" spans="1:22">
      <c r="A531" t="s">
        <v>4272</v>
      </c>
      <c r="B531" t="s">
        <v>2863</v>
      </c>
      <c r="C531" t="s">
        <v>3620</v>
      </c>
      <c r="D531" s="38">
        <v>349</v>
      </c>
      <c r="E531" t="s">
        <v>4374</v>
      </c>
      <c r="F531" t="s">
        <v>4375</v>
      </c>
      <c r="G531" t="s">
        <v>4376</v>
      </c>
      <c r="H531" t="s">
        <v>3737</v>
      </c>
      <c r="I531" t="s">
        <v>3738</v>
      </c>
      <c r="J531" t="s">
        <v>1533</v>
      </c>
      <c r="K531" t="s">
        <v>1425</v>
      </c>
      <c r="L531" t="s">
        <v>1426</v>
      </c>
      <c r="M531" t="s">
        <v>4272</v>
      </c>
      <c r="N531" t="s">
        <v>1534</v>
      </c>
      <c r="O531" t="s">
        <v>1430</v>
      </c>
      <c r="P531" t="s">
        <v>1431</v>
      </c>
      <c r="Q531" t="s">
        <v>1419</v>
      </c>
      <c r="R531" t="s">
        <v>1419</v>
      </c>
      <c r="S531" t="s">
        <v>1432</v>
      </c>
      <c r="T531" t="s">
        <v>123</v>
      </c>
      <c r="U531">
        <f>VLOOKUP(B531,自助退!C:F,4,FALSE)</f>
        <v>349</v>
      </c>
      <c r="V531" t="str">
        <f t="shared" si="8"/>
        <v/>
      </c>
    </row>
    <row r="532" spans="1:22">
      <c r="A532" t="s">
        <v>4272</v>
      </c>
      <c r="B532" t="s">
        <v>2866</v>
      </c>
      <c r="C532" t="s">
        <v>3622</v>
      </c>
      <c r="D532" s="38">
        <v>400</v>
      </c>
      <c r="E532" t="s">
        <v>4377</v>
      </c>
      <c r="F532" t="s">
        <v>4378</v>
      </c>
      <c r="G532" t="s">
        <v>2868</v>
      </c>
      <c r="H532" t="s">
        <v>1438</v>
      </c>
      <c r="I532" t="s">
        <v>1489</v>
      </c>
      <c r="J532" t="s">
        <v>1491</v>
      </c>
      <c r="K532" t="s">
        <v>1425</v>
      </c>
      <c r="L532" t="s">
        <v>1426</v>
      </c>
      <c r="M532" t="s">
        <v>4272</v>
      </c>
      <c r="N532" t="s">
        <v>1419</v>
      </c>
      <c r="O532" t="s">
        <v>1430</v>
      </c>
      <c r="P532" t="s">
        <v>1431</v>
      </c>
      <c r="Q532" t="s">
        <v>1419</v>
      </c>
      <c r="R532" t="s">
        <v>1419</v>
      </c>
      <c r="S532" t="s">
        <v>1432</v>
      </c>
      <c r="T532" t="s">
        <v>123</v>
      </c>
      <c r="U532">
        <f>VLOOKUP(B532,自助退!C:F,4,FALSE)</f>
        <v>400</v>
      </c>
      <c r="V532" t="str">
        <f t="shared" si="8"/>
        <v/>
      </c>
    </row>
    <row r="533" spans="1:22">
      <c r="A533" t="s">
        <v>4272</v>
      </c>
      <c r="B533" t="s">
        <v>2869</v>
      </c>
      <c r="C533" t="s">
        <v>3624</v>
      </c>
      <c r="D533" s="38">
        <v>500</v>
      </c>
      <c r="E533" t="s">
        <v>4332</v>
      </c>
      <c r="F533" t="s">
        <v>4333</v>
      </c>
      <c r="G533" t="s">
        <v>2807</v>
      </c>
      <c r="H533" t="s">
        <v>1438</v>
      </c>
      <c r="I533" t="s">
        <v>10</v>
      </c>
      <c r="J533" t="s">
        <v>1440</v>
      </c>
      <c r="K533" t="s">
        <v>1425</v>
      </c>
      <c r="L533" t="s">
        <v>1426</v>
      </c>
      <c r="M533" t="s">
        <v>4272</v>
      </c>
      <c r="N533" t="s">
        <v>1419</v>
      </c>
      <c r="O533" t="s">
        <v>1430</v>
      </c>
      <c r="P533" t="s">
        <v>1431</v>
      </c>
      <c r="Q533" t="s">
        <v>1419</v>
      </c>
      <c r="R533" t="s">
        <v>1419</v>
      </c>
      <c r="S533" t="s">
        <v>1432</v>
      </c>
      <c r="T533" t="s">
        <v>123</v>
      </c>
      <c r="U533">
        <f>VLOOKUP(B533,自助退!C:F,4,FALSE)</f>
        <v>500</v>
      </c>
      <c r="V533" t="str">
        <f t="shared" si="8"/>
        <v/>
      </c>
    </row>
    <row r="534" spans="1:22">
      <c r="A534" t="s">
        <v>4272</v>
      </c>
      <c r="B534" t="s">
        <v>2870</v>
      </c>
      <c r="C534" t="s">
        <v>3626</v>
      </c>
      <c r="D534" s="38">
        <v>500</v>
      </c>
      <c r="E534" t="s">
        <v>4379</v>
      </c>
      <c r="F534" t="s">
        <v>4380</v>
      </c>
      <c r="G534" t="s">
        <v>2872</v>
      </c>
      <c r="H534" t="s">
        <v>1423</v>
      </c>
      <c r="I534" t="s">
        <v>1501</v>
      </c>
      <c r="J534" t="s">
        <v>1502</v>
      </c>
      <c r="K534" t="s">
        <v>1425</v>
      </c>
      <c r="L534" t="s">
        <v>1426</v>
      </c>
      <c r="M534" t="s">
        <v>4272</v>
      </c>
      <c r="N534" t="s">
        <v>1419</v>
      </c>
      <c r="O534" t="s">
        <v>1430</v>
      </c>
      <c r="P534" t="s">
        <v>1431</v>
      </c>
      <c r="Q534" t="s">
        <v>1419</v>
      </c>
      <c r="R534" t="s">
        <v>1419</v>
      </c>
      <c r="S534" t="s">
        <v>1432</v>
      </c>
      <c r="T534" t="s">
        <v>123</v>
      </c>
      <c r="U534">
        <f>VLOOKUP(B534,自助退!C:F,4,FALSE)</f>
        <v>500</v>
      </c>
      <c r="V534" t="str">
        <f t="shared" si="8"/>
        <v/>
      </c>
    </row>
    <row r="535" spans="1:22">
      <c r="A535" t="s">
        <v>4272</v>
      </c>
      <c r="B535" t="s">
        <v>2873</v>
      </c>
      <c r="C535" t="s">
        <v>3628</v>
      </c>
      <c r="D535" s="38">
        <v>288</v>
      </c>
      <c r="E535" t="s">
        <v>4381</v>
      </c>
      <c r="F535" t="s">
        <v>4382</v>
      </c>
      <c r="G535" t="s">
        <v>4384</v>
      </c>
      <c r="H535" t="s">
        <v>4314</v>
      </c>
      <c r="I535" t="s">
        <v>4383</v>
      </c>
      <c r="J535" t="s">
        <v>4385</v>
      </c>
      <c r="K535" t="s">
        <v>1425</v>
      </c>
      <c r="L535" t="s">
        <v>1426</v>
      </c>
      <c r="M535" t="s">
        <v>4272</v>
      </c>
      <c r="N535" t="s">
        <v>1419</v>
      </c>
      <c r="O535" t="s">
        <v>1430</v>
      </c>
      <c r="P535" t="s">
        <v>1431</v>
      </c>
      <c r="Q535" t="s">
        <v>1419</v>
      </c>
      <c r="R535" t="s">
        <v>1419</v>
      </c>
      <c r="S535" t="s">
        <v>1432</v>
      </c>
      <c r="T535" t="s">
        <v>123</v>
      </c>
      <c r="U535">
        <f>VLOOKUP(B535,自助退!C:F,4,FALSE)</f>
        <v>288</v>
      </c>
      <c r="V535" t="str">
        <f t="shared" si="8"/>
        <v/>
      </c>
    </row>
    <row r="536" spans="1:22">
      <c r="A536" t="s">
        <v>4272</v>
      </c>
      <c r="B536" t="s">
        <v>3630</v>
      </c>
      <c r="C536" t="s">
        <v>3631</v>
      </c>
      <c r="D536" s="38">
        <v>1824</v>
      </c>
      <c r="E536" t="s">
        <v>4386</v>
      </c>
      <c r="F536" t="s">
        <v>4387</v>
      </c>
      <c r="G536" t="s">
        <v>2877</v>
      </c>
      <c r="H536" t="s">
        <v>1423</v>
      </c>
      <c r="I536" t="s">
        <v>1501</v>
      </c>
      <c r="J536" t="s">
        <v>1502</v>
      </c>
      <c r="K536" t="s">
        <v>1425</v>
      </c>
      <c r="L536" t="s">
        <v>1477</v>
      </c>
      <c r="M536" t="s">
        <v>4272</v>
      </c>
      <c r="N536" t="s">
        <v>1419</v>
      </c>
      <c r="O536" t="s">
        <v>1430</v>
      </c>
      <c r="P536" t="s">
        <v>1478</v>
      </c>
      <c r="Q536" t="s">
        <v>1419</v>
      </c>
      <c r="R536" t="s">
        <v>1419</v>
      </c>
      <c r="S536" t="s">
        <v>1479</v>
      </c>
      <c r="T536" t="s">
        <v>3724</v>
      </c>
      <c r="U536">
        <f>VLOOKUP(B536,自助退!C:F,4,FALSE)</f>
        <v>1824</v>
      </c>
      <c r="V536" t="str">
        <f t="shared" si="8"/>
        <v/>
      </c>
    </row>
    <row r="537" spans="1:22">
      <c r="A537" t="s">
        <v>4272</v>
      </c>
      <c r="B537" t="s">
        <v>2878</v>
      </c>
      <c r="C537" t="s">
        <v>3633</v>
      </c>
      <c r="D537" s="38">
        <v>12</v>
      </c>
      <c r="E537" t="s">
        <v>4388</v>
      </c>
      <c r="F537" t="s">
        <v>4389</v>
      </c>
      <c r="G537" t="s">
        <v>2880</v>
      </c>
      <c r="H537" t="s">
        <v>3737</v>
      </c>
      <c r="I537" t="s">
        <v>3738</v>
      </c>
      <c r="J537" t="s">
        <v>1533</v>
      </c>
      <c r="K537" t="s">
        <v>1425</v>
      </c>
      <c r="L537" t="s">
        <v>1426</v>
      </c>
      <c r="M537" t="s">
        <v>4272</v>
      </c>
      <c r="N537" t="s">
        <v>1534</v>
      </c>
      <c r="O537" t="s">
        <v>1430</v>
      </c>
      <c r="P537" t="s">
        <v>1431</v>
      </c>
      <c r="Q537" t="s">
        <v>1419</v>
      </c>
      <c r="R537" t="s">
        <v>1419</v>
      </c>
      <c r="S537" t="s">
        <v>1432</v>
      </c>
      <c r="T537" t="s">
        <v>123</v>
      </c>
      <c r="U537">
        <f>VLOOKUP(B537,自助退!C:F,4,FALSE)</f>
        <v>12</v>
      </c>
      <c r="V537" t="str">
        <f t="shared" si="8"/>
        <v/>
      </c>
    </row>
    <row r="538" spans="1:22">
      <c r="A538" t="s">
        <v>4272</v>
      </c>
      <c r="B538" t="s">
        <v>3635</v>
      </c>
      <c r="C538" t="s">
        <v>3636</v>
      </c>
      <c r="D538" s="38">
        <v>732</v>
      </c>
      <c r="E538" t="s">
        <v>4390</v>
      </c>
      <c r="F538" t="s">
        <v>4387</v>
      </c>
      <c r="G538" t="s">
        <v>2882</v>
      </c>
      <c r="H538" t="s">
        <v>1423</v>
      </c>
      <c r="I538" t="s">
        <v>1501</v>
      </c>
      <c r="J538" t="s">
        <v>1502</v>
      </c>
      <c r="K538" t="s">
        <v>1425</v>
      </c>
      <c r="L538" t="s">
        <v>1477</v>
      </c>
      <c r="M538" t="s">
        <v>4272</v>
      </c>
      <c r="N538" t="s">
        <v>1419</v>
      </c>
      <c r="O538" t="s">
        <v>1430</v>
      </c>
      <c r="P538" t="s">
        <v>1478</v>
      </c>
      <c r="Q538" t="s">
        <v>1419</v>
      </c>
      <c r="R538" t="s">
        <v>1419</v>
      </c>
      <c r="S538" t="s">
        <v>1479</v>
      </c>
      <c r="T538" t="s">
        <v>3719</v>
      </c>
      <c r="U538">
        <f>VLOOKUP(B538,自助退!C:F,4,FALSE)</f>
        <v>732</v>
      </c>
      <c r="V538" t="str">
        <f t="shared" si="8"/>
        <v/>
      </c>
    </row>
    <row r="539" spans="1:22">
      <c r="A539" t="s">
        <v>4272</v>
      </c>
      <c r="B539" t="s">
        <v>2883</v>
      </c>
      <c r="C539" t="s">
        <v>3638</v>
      </c>
      <c r="D539" s="38">
        <v>217</v>
      </c>
      <c r="E539" t="s">
        <v>4391</v>
      </c>
      <c r="F539" t="s">
        <v>4392</v>
      </c>
      <c r="G539" t="s">
        <v>2885</v>
      </c>
      <c r="H539" t="s">
        <v>1531</v>
      </c>
      <c r="I539" t="s">
        <v>4117</v>
      </c>
      <c r="J539" t="s">
        <v>4118</v>
      </c>
      <c r="K539" t="s">
        <v>1425</v>
      </c>
      <c r="L539" t="s">
        <v>1477</v>
      </c>
      <c r="M539" t="s">
        <v>4272</v>
      </c>
      <c r="N539" t="s">
        <v>1534</v>
      </c>
      <c r="O539" t="s">
        <v>1430</v>
      </c>
      <c r="P539" t="s">
        <v>1478</v>
      </c>
      <c r="Q539" t="s">
        <v>1419</v>
      </c>
      <c r="R539" t="s">
        <v>1419</v>
      </c>
      <c r="S539" t="s">
        <v>1479</v>
      </c>
      <c r="T539" t="s">
        <v>4252</v>
      </c>
      <c r="U539">
        <f>VLOOKUP(B539,自助退!C:F,4,FALSE)</f>
        <v>217</v>
      </c>
      <c r="V539" t="str">
        <f t="shared" si="8"/>
        <v/>
      </c>
    </row>
    <row r="540" spans="1:22">
      <c r="A540" t="s">
        <v>4272</v>
      </c>
      <c r="B540" t="s">
        <v>2887</v>
      </c>
      <c r="C540" t="s">
        <v>3640</v>
      </c>
      <c r="D540" s="38">
        <v>4000</v>
      </c>
      <c r="E540" t="s">
        <v>4393</v>
      </c>
      <c r="F540" t="s">
        <v>4394</v>
      </c>
      <c r="G540" t="s">
        <v>4395</v>
      </c>
      <c r="H540" t="s">
        <v>1423</v>
      </c>
      <c r="I540" t="s">
        <v>1471</v>
      </c>
      <c r="J540" t="s">
        <v>1472</v>
      </c>
      <c r="K540" t="s">
        <v>1425</v>
      </c>
      <c r="L540" t="s">
        <v>1426</v>
      </c>
      <c r="M540" t="s">
        <v>4272</v>
      </c>
      <c r="N540" t="s">
        <v>1419</v>
      </c>
      <c r="O540" t="s">
        <v>1430</v>
      </c>
      <c r="P540" t="s">
        <v>1431</v>
      </c>
      <c r="Q540" t="s">
        <v>1419</v>
      </c>
      <c r="R540" t="s">
        <v>1419</v>
      </c>
      <c r="S540" t="s">
        <v>1432</v>
      </c>
      <c r="T540" t="s">
        <v>123</v>
      </c>
      <c r="U540">
        <f>VLOOKUP(B540,自助退!C:F,4,FALSE)</f>
        <v>4000</v>
      </c>
      <c r="V540" t="str">
        <f t="shared" si="8"/>
        <v/>
      </c>
    </row>
    <row r="541" spans="1:22">
      <c r="A541" t="s">
        <v>4272</v>
      </c>
      <c r="B541" t="s">
        <v>2890</v>
      </c>
      <c r="C541" t="s">
        <v>3642</v>
      </c>
      <c r="D541" s="38">
        <v>575</v>
      </c>
      <c r="E541" t="s">
        <v>4396</v>
      </c>
      <c r="F541" t="s">
        <v>4397</v>
      </c>
      <c r="G541" t="s">
        <v>4398</v>
      </c>
      <c r="H541" t="s">
        <v>1423</v>
      </c>
      <c r="I541" t="s">
        <v>1459</v>
      </c>
      <c r="J541" t="s">
        <v>1460</v>
      </c>
      <c r="K541" t="s">
        <v>1425</v>
      </c>
      <c r="L541" t="s">
        <v>1426</v>
      </c>
      <c r="M541" t="s">
        <v>4272</v>
      </c>
      <c r="N541" t="s">
        <v>1419</v>
      </c>
      <c r="O541" t="s">
        <v>1430</v>
      </c>
      <c r="P541" t="s">
        <v>1431</v>
      </c>
      <c r="Q541" t="s">
        <v>1419</v>
      </c>
      <c r="R541" t="s">
        <v>1419</v>
      </c>
      <c r="S541" t="s">
        <v>1432</v>
      </c>
      <c r="T541" t="s">
        <v>123</v>
      </c>
      <c r="U541">
        <f>VLOOKUP(B541,自助退!C:F,4,FALSE)</f>
        <v>575</v>
      </c>
      <c r="V541" t="str">
        <f t="shared" si="8"/>
        <v/>
      </c>
    </row>
    <row r="542" spans="1:22">
      <c r="A542" t="s">
        <v>4272</v>
      </c>
      <c r="B542" t="s">
        <v>2893</v>
      </c>
      <c r="C542" t="s">
        <v>3644</v>
      </c>
      <c r="D542" s="38">
        <v>300</v>
      </c>
      <c r="E542" t="s">
        <v>4399</v>
      </c>
      <c r="F542" t="s">
        <v>4400</v>
      </c>
      <c r="G542" t="s">
        <v>4401</v>
      </c>
      <c r="H542" t="s">
        <v>1423</v>
      </c>
      <c r="I542" t="s">
        <v>1455</v>
      </c>
      <c r="J542" t="s">
        <v>1456</v>
      </c>
      <c r="K542" t="s">
        <v>1425</v>
      </c>
      <c r="L542" t="s">
        <v>1426</v>
      </c>
      <c r="M542" t="s">
        <v>4272</v>
      </c>
      <c r="N542" t="s">
        <v>1419</v>
      </c>
      <c r="O542" t="s">
        <v>1430</v>
      </c>
      <c r="P542" t="s">
        <v>1431</v>
      </c>
      <c r="Q542" t="s">
        <v>1419</v>
      </c>
      <c r="R542" t="s">
        <v>1419</v>
      </c>
      <c r="S542" t="s">
        <v>1432</v>
      </c>
      <c r="T542" t="s">
        <v>123</v>
      </c>
      <c r="U542">
        <f>VLOOKUP(B542,自助退!C:F,4,FALSE)</f>
        <v>300</v>
      </c>
      <c r="V542" t="str">
        <f t="shared" si="8"/>
        <v/>
      </c>
    </row>
    <row r="543" spans="1:22">
      <c r="A543" t="s">
        <v>4272</v>
      </c>
      <c r="B543" t="s">
        <v>2896</v>
      </c>
      <c r="C543" t="s">
        <v>3646</v>
      </c>
      <c r="D543" s="38">
        <v>76</v>
      </c>
      <c r="E543" t="s">
        <v>4402</v>
      </c>
      <c r="F543" t="s">
        <v>4403</v>
      </c>
      <c r="G543" t="s">
        <v>2898</v>
      </c>
      <c r="H543" t="s">
        <v>3737</v>
      </c>
      <c r="I543" t="s">
        <v>3738</v>
      </c>
      <c r="J543" t="s">
        <v>1533</v>
      </c>
      <c r="K543" t="s">
        <v>1425</v>
      </c>
      <c r="L543" t="s">
        <v>1426</v>
      </c>
      <c r="M543" t="s">
        <v>4272</v>
      </c>
      <c r="N543" t="s">
        <v>1534</v>
      </c>
      <c r="O543" t="s">
        <v>1430</v>
      </c>
      <c r="P543" t="s">
        <v>1431</v>
      </c>
      <c r="Q543" t="s">
        <v>1419</v>
      </c>
      <c r="R543" t="s">
        <v>1419</v>
      </c>
      <c r="S543" t="s">
        <v>1432</v>
      </c>
      <c r="T543" t="s">
        <v>123</v>
      </c>
      <c r="U543">
        <f>VLOOKUP(B543,自助退!C:F,4,FALSE)</f>
        <v>76</v>
      </c>
      <c r="V543" t="str">
        <f t="shared" si="8"/>
        <v/>
      </c>
    </row>
    <row r="544" spans="1:22">
      <c r="A544" t="s">
        <v>4272</v>
      </c>
      <c r="B544" t="s">
        <v>2899</v>
      </c>
      <c r="C544" t="s">
        <v>3648</v>
      </c>
      <c r="D544" s="38">
        <v>200</v>
      </c>
      <c r="E544" t="s">
        <v>4404</v>
      </c>
      <c r="F544" t="s">
        <v>4405</v>
      </c>
      <c r="G544" t="s">
        <v>4406</v>
      </c>
      <c r="H544" t="s">
        <v>1531</v>
      </c>
      <c r="I544" t="s">
        <v>1532</v>
      </c>
      <c r="J544" t="s">
        <v>1533</v>
      </c>
      <c r="K544" t="s">
        <v>1425</v>
      </c>
      <c r="L544" t="s">
        <v>1426</v>
      </c>
      <c r="M544" t="s">
        <v>4272</v>
      </c>
      <c r="N544" t="s">
        <v>1534</v>
      </c>
      <c r="O544" t="s">
        <v>1430</v>
      </c>
      <c r="P544" t="s">
        <v>1431</v>
      </c>
      <c r="Q544" t="s">
        <v>1419</v>
      </c>
      <c r="R544" t="s">
        <v>1419</v>
      </c>
      <c r="S544" t="s">
        <v>1432</v>
      </c>
      <c r="T544" t="s">
        <v>123</v>
      </c>
      <c r="U544">
        <f>VLOOKUP(B544,自助退!C:F,4,FALSE)</f>
        <v>200</v>
      </c>
      <c r="V544" t="str">
        <f t="shared" si="8"/>
        <v/>
      </c>
    </row>
    <row r="545" spans="1:22">
      <c r="A545" t="s">
        <v>4272</v>
      </c>
      <c r="B545" t="s">
        <v>2902</v>
      </c>
      <c r="C545" t="s">
        <v>3650</v>
      </c>
      <c r="D545" s="38">
        <v>4000</v>
      </c>
      <c r="E545" t="s">
        <v>4407</v>
      </c>
      <c r="F545" t="s">
        <v>4408</v>
      </c>
      <c r="G545" t="s">
        <v>4409</v>
      </c>
      <c r="H545" t="s">
        <v>1423</v>
      </c>
      <c r="I545" t="s">
        <v>1443</v>
      </c>
      <c r="J545" t="s">
        <v>1445</v>
      </c>
      <c r="K545" t="s">
        <v>1425</v>
      </c>
      <c r="L545" t="s">
        <v>1426</v>
      </c>
      <c r="M545" t="s">
        <v>4272</v>
      </c>
      <c r="N545" t="s">
        <v>1419</v>
      </c>
      <c r="O545" t="s">
        <v>1430</v>
      </c>
      <c r="P545" t="s">
        <v>1431</v>
      </c>
      <c r="Q545" t="s">
        <v>1419</v>
      </c>
      <c r="R545" t="s">
        <v>1419</v>
      </c>
      <c r="S545" t="s">
        <v>1432</v>
      </c>
      <c r="T545" t="s">
        <v>123</v>
      </c>
      <c r="U545">
        <f>VLOOKUP(B545,自助退!C:F,4,FALSE)</f>
        <v>4000</v>
      </c>
      <c r="V545" t="str">
        <f t="shared" si="8"/>
        <v/>
      </c>
    </row>
    <row r="546" spans="1:22">
      <c r="A546" t="s">
        <v>4272</v>
      </c>
      <c r="B546" t="s">
        <v>2905</v>
      </c>
      <c r="C546" t="s">
        <v>3652</v>
      </c>
      <c r="D546" s="38">
        <v>181</v>
      </c>
      <c r="E546" t="s">
        <v>4410</v>
      </c>
      <c r="F546" t="s">
        <v>4411</v>
      </c>
      <c r="G546" t="s">
        <v>2907</v>
      </c>
      <c r="H546" t="s">
        <v>1423</v>
      </c>
      <c r="I546" t="s">
        <v>1459</v>
      </c>
      <c r="J546" t="s">
        <v>1460</v>
      </c>
      <c r="K546" t="s">
        <v>1425</v>
      </c>
      <c r="L546" t="s">
        <v>1426</v>
      </c>
      <c r="M546" t="s">
        <v>4272</v>
      </c>
      <c r="N546" t="s">
        <v>1419</v>
      </c>
      <c r="O546" t="s">
        <v>1430</v>
      </c>
      <c r="P546" t="s">
        <v>1431</v>
      </c>
      <c r="Q546" t="s">
        <v>1419</v>
      </c>
      <c r="R546" t="s">
        <v>1419</v>
      </c>
      <c r="S546" t="s">
        <v>1432</v>
      </c>
      <c r="T546" t="s">
        <v>123</v>
      </c>
      <c r="U546">
        <f>VLOOKUP(B546,自助退!C:F,4,FALSE)</f>
        <v>181</v>
      </c>
      <c r="V546" t="str">
        <f t="shared" si="8"/>
        <v/>
      </c>
    </row>
    <row r="547" spans="1:22">
      <c r="A547" t="s">
        <v>4272</v>
      </c>
      <c r="B547" t="s">
        <v>2908</v>
      </c>
      <c r="C547" t="s">
        <v>3654</v>
      </c>
      <c r="D547" s="38">
        <v>500</v>
      </c>
      <c r="E547" t="s">
        <v>4412</v>
      </c>
      <c r="F547" t="s">
        <v>4413</v>
      </c>
      <c r="G547" t="s">
        <v>2910</v>
      </c>
      <c r="H547" t="s">
        <v>1423</v>
      </c>
      <c r="I547" t="s">
        <v>1471</v>
      </c>
      <c r="J547" t="s">
        <v>1472</v>
      </c>
      <c r="K547" t="s">
        <v>1425</v>
      </c>
      <c r="L547" t="s">
        <v>1426</v>
      </c>
      <c r="M547" t="s">
        <v>4272</v>
      </c>
      <c r="N547" t="s">
        <v>1419</v>
      </c>
      <c r="O547" t="s">
        <v>1430</v>
      </c>
      <c r="P547" t="s">
        <v>1431</v>
      </c>
      <c r="Q547" t="s">
        <v>1419</v>
      </c>
      <c r="R547" t="s">
        <v>1419</v>
      </c>
      <c r="S547" t="s">
        <v>1432</v>
      </c>
      <c r="T547" t="s">
        <v>123</v>
      </c>
      <c r="U547">
        <f>VLOOKUP(B547,自助退!C:F,4,FALSE)</f>
        <v>500</v>
      </c>
      <c r="V547" t="str">
        <f t="shared" si="8"/>
        <v/>
      </c>
    </row>
    <row r="548" spans="1:22">
      <c r="A548" t="s">
        <v>4272</v>
      </c>
      <c r="B548" t="s">
        <v>2911</v>
      </c>
      <c r="C548" t="s">
        <v>3656</v>
      </c>
      <c r="D548" s="38">
        <v>390</v>
      </c>
      <c r="E548" t="s">
        <v>4414</v>
      </c>
      <c r="F548" t="s">
        <v>4415</v>
      </c>
      <c r="G548" t="s">
        <v>4416</v>
      </c>
      <c r="H548" t="s">
        <v>3737</v>
      </c>
      <c r="I548" t="s">
        <v>3738</v>
      </c>
      <c r="J548" t="s">
        <v>1533</v>
      </c>
      <c r="K548" t="s">
        <v>1425</v>
      </c>
      <c r="L548" t="s">
        <v>1426</v>
      </c>
      <c r="M548" t="s">
        <v>4272</v>
      </c>
      <c r="N548" t="s">
        <v>1534</v>
      </c>
      <c r="O548" t="s">
        <v>1430</v>
      </c>
      <c r="P548" t="s">
        <v>1431</v>
      </c>
      <c r="Q548" t="s">
        <v>1419</v>
      </c>
      <c r="R548" t="s">
        <v>1419</v>
      </c>
      <c r="S548" t="s">
        <v>1432</v>
      </c>
      <c r="T548" t="s">
        <v>123</v>
      </c>
      <c r="U548">
        <f>VLOOKUP(B548,自助退!C:F,4,FALSE)</f>
        <v>390</v>
      </c>
      <c r="V548" t="str">
        <f t="shared" si="8"/>
        <v/>
      </c>
    </row>
    <row r="549" spans="1:22">
      <c r="A549" t="s">
        <v>4272</v>
      </c>
      <c r="B549" t="s">
        <v>3658</v>
      </c>
      <c r="C549" t="s">
        <v>3659</v>
      </c>
      <c r="D549" s="38">
        <v>480</v>
      </c>
      <c r="E549" t="s">
        <v>4417</v>
      </c>
      <c r="F549" t="s">
        <v>4418</v>
      </c>
      <c r="G549" t="s">
        <v>2915</v>
      </c>
      <c r="H549" t="s">
        <v>1438</v>
      </c>
      <c r="I549" t="s">
        <v>10</v>
      </c>
      <c r="J549" t="s">
        <v>1440</v>
      </c>
      <c r="K549" t="s">
        <v>1425</v>
      </c>
      <c r="L549" t="s">
        <v>1477</v>
      </c>
      <c r="M549" t="s">
        <v>4272</v>
      </c>
      <c r="N549" t="s">
        <v>1419</v>
      </c>
      <c r="O549" t="s">
        <v>1430</v>
      </c>
      <c r="P549" t="s">
        <v>1478</v>
      </c>
      <c r="Q549" t="s">
        <v>1419</v>
      </c>
      <c r="R549" t="s">
        <v>1419</v>
      </c>
      <c r="S549" t="s">
        <v>1479</v>
      </c>
      <c r="T549" t="s">
        <v>4419</v>
      </c>
      <c r="U549">
        <f>VLOOKUP(B549,自助退!C:F,4,FALSE)</f>
        <v>480</v>
      </c>
      <c r="V549" t="str">
        <f t="shared" si="8"/>
        <v/>
      </c>
    </row>
    <row r="550" spans="1:22">
      <c r="A550" t="s">
        <v>4272</v>
      </c>
      <c r="B550" t="s">
        <v>2916</v>
      </c>
      <c r="C550" t="s">
        <v>3661</v>
      </c>
      <c r="D550" s="38">
        <v>1550</v>
      </c>
      <c r="E550" t="s">
        <v>4420</v>
      </c>
      <c r="F550" t="s">
        <v>4421</v>
      </c>
      <c r="G550" t="s">
        <v>2918</v>
      </c>
      <c r="H550" t="s">
        <v>1423</v>
      </c>
      <c r="I550" t="s">
        <v>1434</v>
      </c>
      <c r="J550" t="s">
        <v>1435</v>
      </c>
      <c r="K550" t="s">
        <v>1425</v>
      </c>
      <c r="L550" t="s">
        <v>1426</v>
      </c>
      <c r="M550" t="s">
        <v>4272</v>
      </c>
      <c r="N550" t="s">
        <v>1419</v>
      </c>
      <c r="O550" t="s">
        <v>1430</v>
      </c>
      <c r="P550" t="s">
        <v>1431</v>
      </c>
      <c r="Q550" t="s">
        <v>1419</v>
      </c>
      <c r="R550" t="s">
        <v>1419</v>
      </c>
      <c r="S550" t="s">
        <v>1432</v>
      </c>
      <c r="T550" t="s">
        <v>123</v>
      </c>
      <c r="U550">
        <f>VLOOKUP(B550,自助退!C:F,4,FALSE)</f>
        <v>1550</v>
      </c>
      <c r="V550" t="str">
        <f t="shared" si="8"/>
        <v/>
      </c>
    </row>
    <row r="551" spans="1:22">
      <c r="A551" t="s">
        <v>4272</v>
      </c>
      <c r="B551" t="s">
        <v>2919</v>
      </c>
      <c r="C551" t="s">
        <v>3663</v>
      </c>
      <c r="D551" s="38">
        <v>26</v>
      </c>
      <c r="E551" t="s">
        <v>4422</v>
      </c>
      <c r="F551" t="s">
        <v>4423</v>
      </c>
      <c r="G551" t="s">
        <v>2921</v>
      </c>
      <c r="H551" t="s">
        <v>1438</v>
      </c>
      <c r="I551" t="s">
        <v>10</v>
      </c>
      <c r="J551" t="s">
        <v>1440</v>
      </c>
      <c r="K551" t="s">
        <v>1425</v>
      </c>
      <c r="L551" t="s">
        <v>1426</v>
      </c>
      <c r="M551" t="s">
        <v>4272</v>
      </c>
      <c r="N551" t="s">
        <v>1419</v>
      </c>
      <c r="O551" t="s">
        <v>1430</v>
      </c>
      <c r="P551" t="s">
        <v>1431</v>
      </c>
      <c r="Q551" t="s">
        <v>1419</v>
      </c>
      <c r="R551" t="s">
        <v>1419</v>
      </c>
      <c r="S551" t="s">
        <v>1432</v>
      </c>
      <c r="T551" t="s">
        <v>123</v>
      </c>
      <c r="U551">
        <f>VLOOKUP(B551,自助退!C:F,4,FALSE)</f>
        <v>26</v>
      </c>
      <c r="V551" t="str">
        <f t="shared" si="8"/>
        <v/>
      </c>
    </row>
    <row r="552" spans="1:22">
      <c r="A552" t="s">
        <v>4272</v>
      </c>
      <c r="B552" t="s">
        <v>2922</v>
      </c>
      <c r="C552" t="s">
        <v>3665</v>
      </c>
      <c r="D552" s="38">
        <v>235</v>
      </c>
      <c r="E552" t="s">
        <v>4424</v>
      </c>
      <c r="F552" t="s">
        <v>4425</v>
      </c>
      <c r="G552" t="s">
        <v>2924</v>
      </c>
      <c r="H552" t="s">
        <v>1423</v>
      </c>
      <c r="I552" t="s">
        <v>1467</v>
      </c>
      <c r="J552" t="s">
        <v>1468</v>
      </c>
      <c r="K552" t="s">
        <v>1425</v>
      </c>
      <c r="L552" t="s">
        <v>1426</v>
      </c>
      <c r="M552" t="s">
        <v>4272</v>
      </c>
      <c r="N552" t="s">
        <v>1419</v>
      </c>
      <c r="O552" t="s">
        <v>1430</v>
      </c>
      <c r="P552" t="s">
        <v>1431</v>
      </c>
      <c r="Q552" t="s">
        <v>1419</v>
      </c>
      <c r="R552" t="s">
        <v>1419</v>
      </c>
      <c r="S552" t="s">
        <v>1432</v>
      </c>
      <c r="T552" t="s">
        <v>123</v>
      </c>
      <c r="U552">
        <f>VLOOKUP(B552,自助退!C:F,4,FALSE)</f>
        <v>235</v>
      </c>
      <c r="V552" t="str">
        <f t="shared" si="8"/>
        <v/>
      </c>
    </row>
    <row r="553" spans="1:22">
      <c r="A553" t="s">
        <v>4272</v>
      </c>
      <c r="B553" t="s">
        <v>2925</v>
      </c>
      <c r="C553" t="s">
        <v>3667</v>
      </c>
      <c r="D553" s="38">
        <v>27</v>
      </c>
      <c r="E553" t="s">
        <v>4426</v>
      </c>
      <c r="F553" t="s">
        <v>4427</v>
      </c>
      <c r="G553" t="s">
        <v>2927</v>
      </c>
      <c r="H553" t="s">
        <v>1423</v>
      </c>
      <c r="I553" t="s">
        <v>1455</v>
      </c>
      <c r="J553" t="s">
        <v>1456</v>
      </c>
      <c r="K553" t="s">
        <v>1425</v>
      </c>
      <c r="L553" t="s">
        <v>1426</v>
      </c>
      <c r="M553" t="s">
        <v>4272</v>
      </c>
      <c r="N553" t="s">
        <v>1419</v>
      </c>
      <c r="O553" t="s">
        <v>1430</v>
      </c>
      <c r="P553" t="s">
        <v>1431</v>
      </c>
      <c r="Q553" t="s">
        <v>1419</v>
      </c>
      <c r="R553" t="s">
        <v>1419</v>
      </c>
      <c r="S553" t="s">
        <v>1432</v>
      </c>
      <c r="T553" t="s">
        <v>123</v>
      </c>
      <c r="U553">
        <f>VLOOKUP(B553,自助退!C:F,4,FALSE)</f>
        <v>27</v>
      </c>
      <c r="V553" t="str">
        <f t="shared" si="8"/>
        <v/>
      </c>
    </row>
    <row r="554" spans="1:22">
      <c r="A554" t="s">
        <v>4272</v>
      </c>
      <c r="B554" t="s">
        <v>2928</v>
      </c>
      <c r="C554" t="s">
        <v>3669</v>
      </c>
      <c r="D554" s="38">
        <v>77</v>
      </c>
      <c r="E554" t="s">
        <v>4428</v>
      </c>
      <c r="F554" t="s">
        <v>4429</v>
      </c>
      <c r="G554" t="s">
        <v>2930</v>
      </c>
      <c r="H554" t="s">
        <v>3737</v>
      </c>
      <c r="I554" t="s">
        <v>3738</v>
      </c>
      <c r="J554" t="s">
        <v>1533</v>
      </c>
      <c r="K554" t="s">
        <v>1425</v>
      </c>
      <c r="L554" t="s">
        <v>1426</v>
      </c>
      <c r="M554" t="s">
        <v>4272</v>
      </c>
      <c r="N554" t="s">
        <v>1534</v>
      </c>
      <c r="O554" t="s">
        <v>1430</v>
      </c>
      <c r="P554" t="s">
        <v>1431</v>
      </c>
      <c r="Q554" t="s">
        <v>1419</v>
      </c>
      <c r="R554" t="s">
        <v>1419</v>
      </c>
      <c r="S554" t="s">
        <v>1432</v>
      </c>
      <c r="T554" t="s">
        <v>123</v>
      </c>
      <c r="U554">
        <f>VLOOKUP(B554,自助退!C:F,4,FALSE)</f>
        <v>77</v>
      </c>
      <c r="V554" t="str">
        <f t="shared" si="8"/>
        <v/>
      </c>
    </row>
    <row r="555" spans="1:22">
      <c r="A555" t="s">
        <v>4272</v>
      </c>
      <c r="B555" t="s">
        <v>2931</v>
      </c>
      <c r="C555" t="s">
        <v>3671</v>
      </c>
      <c r="D555" s="38">
        <v>402</v>
      </c>
      <c r="E555" t="s">
        <v>4430</v>
      </c>
      <c r="F555" t="s">
        <v>4431</v>
      </c>
      <c r="G555" t="s">
        <v>2933</v>
      </c>
      <c r="H555" t="s">
        <v>1423</v>
      </c>
      <c r="I555" t="s">
        <v>1467</v>
      </c>
      <c r="J555" t="s">
        <v>1468</v>
      </c>
      <c r="K555" t="s">
        <v>1425</v>
      </c>
      <c r="L555" t="s">
        <v>1477</v>
      </c>
      <c r="M555" t="s">
        <v>4272</v>
      </c>
      <c r="N555" t="s">
        <v>1419</v>
      </c>
      <c r="O555" t="s">
        <v>1430</v>
      </c>
      <c r="P555" t="s">
        <v>1478</v>
      </c>
      <c r="Q555" t="s">
        <v>1419</v>
      </c>
      <c r="R555" t="s">
        <v>1419</v>
      </c>
      <c r="S555" t="s">
        <v>1479</v>
      </c>
      <c r="T555" t="s">
        <v>3720</v>
      </c>
      <c r="U555">
        <f>VLOOKUP(B555,自助退!C:F,4,FALSE)</f>
        <v>402</v>
      </c>
      <c r="V555" t="str">
        <f t="shared" si="8"/>
        <v/>
      </c>
    </row>
    <row r="556" spans="1:22">
      <c r="A556" t="s">
        <v>4272</v>
      </c>
      <c r="B556" t="s">
        <v>2934</v>
      </c>
      <c r="C556" t="s">
        <v>3673</v>
      </c>
      <c r="D556" s="38">
        <v>147</v>
      </c>
      <c r="E556" t="s">
        <v>4432</v>
      </c>
      <c r="F556" t="s">
        <v>4433</v>
      </c>
      <c r="G556" t="s">
        <v>2936</v>
      </c>
      <c r="H556" t="s">
        <v>1555</v>
      </c>
      <c r="I556" t="s">
        <v>1556</v>
      </c>
      <c r="J556" t="s">
        <v>1558</v>
      </c>
      <c r="K556" t="s">
        <v>1425</v>
      </c>
      <c r="L556" t="s">
        <v>1426</v>
      </c>
      <c r="M556" t="s">
        <v>4272</v>
      </c>
      <c r="N556" t="s">
        <v>1419</v>
      </c>
      <c r="O556" t="s">
        <v>1430</v>
      </c>
      <c r="P556" t="s">
        <v>1431</v>
      </c>
      <c r="Q556" t="s">
        <v>1419</v>
      </c>
      <c r="R556" t="s">
        <v>1419</v>
      </c>
      <c r="S556" t="s">
        <v>1432</v>
      </c>
      <c r="T556" t="s">
        <v>123</v>
      </c>
      <c r="U556">
        <f>VLOOKUP(B556,自助退!C:F,4,FALSE)</f>
        <v>147</v>
      </c>
      <c r="V556" t="str">
        <f t="shared" si="8"/>
        <v/>
      </c>
    </row>
    <row r="557" spans="1:22">
      <c r="A557" t="s">
        <v>4272</v>
      </c>
      <c r="B557" t="s">
        <v>2937</v>
      </c>
      <c r="C557" t="s">
        <v>3675</v>
      </c>
      <c r="D557" s="38">
        <v>716</v>
      </c>
      <c r="E557" t="s">
        <v>4434</v>
      </c>
      <c r="F557" t="s">
        <v>4435</v>
      </c>
      <c r="G557" t="s">
        <v>2939</v>
      </c>
      <c r="H557" t="s">
        <v>1423</v>
      </c>
      <c r="I557" t="s">
        <v>1455</v>
      </c>
      <c r="J557" t="s">
        <v>1456</v>
      </c>
      <c r="K557" t="s">
        <v>1425</v>
      </c>
      <c r="L557" t="s">
        <v>1426</v>
      </c>
      <c r="M557" t="s">
        <v>4272</v>
      </c>
      <c r="N557" t="s">
        <v>1419</v>
      </c>
      <c r="O557" t="s">
        <v>1430</v>
      </c>
      <c r="P557" t="s">
        <v>1431</v>
      </c>
      <c r="Q557" t="s">
        <v>1419</v>
      </c>
      <c r="R557" t="s">
        <v>1419</v>
      </c>
      <c r="S557" t="s">
        <v>1432</v>
      </c>
      <c r="T557" t="s">
        <v>123</v>
      </c>
      <c r="U557">
        <f>VLOOKUP(B557,自助退!C:F,4,FALSE)</f>
        <v>716</v>
      </c>
      <c r="V557" t="str">
        <f t="shared" si="8"/>
        <v/>
      </c>
    </row>
    <row r="558" spans="1:22">
      <c r="A558" t="s">
        <v>4272</v>
      </c>
      <c r="B558" t="s">
        <v>2940</v>
      </c>
      <c r="C558" t="s">
        <v>3677</v>
      </c>
      <c r="D558" s="38">
        <v>432</v>
      </c>
      <c r="E558" t="s">
        <v>4436</v>
      </c>
      <c r="F558" t="s">
        <v>4437</v>
      </c>
      <c r="G558" t="s">
        <v>4438</v>
      </c>
      <c r="H558" t="s">
        <v>3737</v>
      </c>
      <c r="I558" t="s">
        <v>3738</v>
      </c>
      <c r="J558" t="s">
        <v>1533</v>
      </c>
      <c r="K558" t="s">
        <v>1425</v>
      </c>
      <c r="L558" t="s">
        <v>1426</v>
      </c>
      <c r="M558" t="s">
        <v>4272</v>
      </c>
      <c r="N558" t="s">
        <v>1534</v>
      </c>
      <c r="O558" t="s">
        <v>1430</v>
      </c>
      <c r="P558" t="s">
        <v>1431</v>
      </c>
      <c r="Q558" t="s">
        <v>1419</v>
      </c>
      <c r="R558" t="s">
        <v>1419</v>
      </c>
      <c r="S558" t="s">
        <v>1432</v>
      </c>
      <c r="T558" t="s">
        <v>123</v>
      </c>
      <c r="U558">
        <f>VLOOKUP(B558,自助退!C:F,4,FALSE)</f>
        <v>432</v>
      </c>
      <c r="V558" t="str">
        <f t="shared" si="8"/>
        <v/>
      </c>
    </row>
    <row r="559" spans="1:22">
      <c r="A559" t="s">
        <v>4272</v>
      </c>
      <c r="B559" t="s">
        <v>2943</v>
      </c>
      <c r="C559" t="s">
        <v>3679</v>
      </c>
      <c r="D559" s="38">
        <v>331</v>
      </c>
      <c r="E559" t="s">
        <v>4439</v>
      </c>
      <c r="F559" t="s">
        <v>4440</v>
      </c>
      <c r="G559" t="s">
        <v>2945</v>
      </c>
      <c r="H559" t="s">
        <v>1423</v>
      </c>
      <c r="I559" t="s">
        <v>1459</v>
      </c>
      <c r="J559" t="s">
        <v>1460</v>
      </c>
      <c r="K559" t="s">
        <v>1425</v>
      </c>
      <c r="L559" t="s">
        <v>1426</v>
      </c>
      <c r="M559" t="s">
        <v>4272</v>
      </c>
      <c r="N559" t="s">
        <v>1419</v>
      </c>
      <c r="O559" t="s">
        <v>1430</v>
      </c>
      <c r="P559" t="s">
        <v>1431</v>
      </c>
      <c r="Q559" t="s">
        <v>1419</v>
      </c>
      <c r="R559" t="s">
        <v>1419</v>
      </c>
      <c r="S559" t="s">
        <v>1432</v>
      </c>
      <c r="T559" t="s">
        <v>123</v>
      </c>
      <c r="U559">
        <f>VLOOKUP(B559,自助退!C:F,4,FALSE)</f>
        <v>331</v>
      </c>
      <c r="V559" t="str">
        <f t="shared" si="8"/>
        <v/>
      </c>
    </row>
    <row r="560" spans="1:22">
      <c r="A560" t="s">
        <v>4272</v>
      </c>
      <c r="B560" t="s">
        <v>3681</v>
      </c>
      <c r="C560" t="s">
        <v>3682</v>
      </c>
      <c r="D560" s="38">
        <v>160</v>
      </c>
      <c r="E560" t="s">
        <v>4441</v>
      </c>
      <c r="F560" t="s">
        <v>4165</v>
      </c>
      <c r="G560" t="s">
        <v>2947</v>
      </c>
      <c r="H560" t="s">
        <v>3737</v>
      </c>
      <c r="I560" t="s">
        <v>3738</v>
      </c>
      <c r="J560" t="s">
        <v>1533</v>
      </c>
      <c r="K560" t="s">
        <v>1425</v>
      </c>
      <c r="L560" t="s">
        <v>1477</v>
      </c>
      <c r="M560" t="s">
        <v>4272</v>
      </c>
      <c r="N560" t="s">
        <v>1534</v>
      </c>
      <c r="O560" t="s">
        <v>1430</v>
      </c>
      <c r="P560" t="s">
        <v>1478</v>
      </c>
      <c r="Q560" t="s">
        <v>1419</v>
      </c>
      <c r="R560" t="s">
        <v>1419</v>
      </c>
      <c r="S560" t="s">
        <v>1479</v>
      </c>
      <c r="T560" t="s">
        <v>3757</v>
      </c>
      <c r="U560">
        <f>VLOOKUP(B560,自助退!C:F,4,FALSE)</f>
        <v>160</v>
      </c>
      <c r="V560" t="str">
        <f t="shared" si="8"/>
        <v/>
      </c>
    </row>
    <row r="561" spans="1:22">
      <c r="A561" t="s">
        <v>4272</v>
      </c>
      <c r="B561" t="s">
        <v>2948</v>
      </c>
      <c r="C561" t="s">
        <v>3684</v>
      </c>
      <c r="D561" s="38">
        <v>8025</v>
      </c>
      <c r="E561" t="s">
        <v>4442</v>
      </c>
      <c r="F561" t="s">
        <v>4443</v>
      </c>
      <c r="G561" t="s">
        <v>2843</v>
      </c>
      <c r="H561" t="s">
        <v>1423</v>
      </c>
      <c r="I561" t="s">
        <v>1467</v>
      </c>
      <c r="J561" t="s">
        <v>1468</v>
      </c>
      <c r="K561" t="s">
        <v>1425</v>
      </c>
      <c r="L561" t="s">
        <v>1426</v>
      </c>
      <c r="M561" t="s">
        <v>4272</v>
      </c>
      <c r="N561" t="s">
        <v>1419</v>
      </c>
      <c r="O561" t="s">
        <v>1430</v>
      </c>
      <c r="P561" t="s">
        <v>1431</v>
      </c>
      <c r="Q561" t="s">
        <v>1419</v>
      </c>
      <c r="R561" t="s">
        <v>1419</v>
      </c>
      <c r="S561" t="s">
        <v>1432</v>
      </c>
      <c r="T561" t="s">
        <v>123</v>
      </c>
      <c r="U561">
        <f>VLOOKUP(B561,自助退!C:F,4,FALSE)</f>
        <v>8025</v>
      </c>
      <c r="V561" t="str">
        <f t="shared" si="8"/>
        <v/>
      </c>
    </row>
    <row r="562" spans="1:22">
      <c r="A562" t="s">
        <v>4272</v>
      </c>
      <c r="B562" t="s">
        <v>2949</v>
      </c>
      <c r="C562" t="s">
        <v>3686</v>
      </c>
      <c r="D562" s="38">
        <v>500</v>
      </c>
      <c r="E562" t="s">
        <v>4444</v>
      </c>
      <c r="F562" t="s">
        <v>4445</v>
      </c>
      <c r="G562" t="s">
        <v>2951</v>
      </c>
      <c r="H562" t="s">
        <v>3737</v>
      </c>
      <c r="I562" t="s">
        <v>3738</v>
      </c>
      <c r="J562" t="s">
        <v>1533</v>
      </c>
      <c r="K562" t="s">
        <v>1425</v>
      </c>
      <c r="L562" t="s">
        <v>1426</v>
      </c>
      <c r="M562" t="s">
        <v>4272</v>
      </c>
      <c r="N562" t="s">
        <v>1534</v>
      </c>
      <c r="O562" t="s">
        <v>1430</v>
      </c>
      <c r="P562" t="s">
        <v>1431</v>
      </c>
      <c r="Q562" t="s">
        <v>1419</v>
      </c>
      <c r="R562" t="s">
        <v>1419</v>
      </c>
      <c r="S562" t="s">
        <v>1432</v>
      </c>
      <c r="T562" t="s">
        <v>123</v>
      </c>
      <c r="U562">
        <f>VLOOKUP(B562,自助退!C:F,4,FALSE)</f>
        <v>500</v>
      </c>
      <c r="V562" t="str">
        <f t="shared" si="8"/>
        <v/>
      </c>
    </row>
    <row r="563" spans="1:22">
      <c r="A563" t="s">
        <v>4272</v>
      </c>
      <c r="B563" t="s">
        <v>2952</v>
      </c>
      <c r="C563" t="s">
        <v>3688</v>
      </c>
      <c r="D563" s="38">
        <v>66</v>
      </c>
      <c r="E563" t="s">
        <v>4446</v>
      </c>
      <c r="F563" t="s">
        <v>4447</v>
      </c>
      <c r="G563" t="s">
        <v>2954</v>
      </c>
      <c r="H563" t="s">
        <v>1438</v>
      </c>
      <c r="I563" t="s">
        <v>10</v>
      </c>
      <c r="J563" t="s">
        <v>1440</v>
      </c>
      <c r="K563" t="s">
        <v>1425</v>
      </c>
      <c r="L563" t="s">
        <v>1426</v>
      </c>
      <c r="M563" t="s">
        <v>4272</v>
      </c>
      <c r="N563" t="s">
        <v>1419</v>
      </c>
      <c r="O563" t="s">
        <v>1430</v>
      </c>
      <c r="P563" t="s">
        <v>1431</v>
      </c>
      <c r="Q563" t="s">
        <v>1419</v>
      </c>
      <c r="R563" t="s">
        <v>1419</v>
      </c>
      <c r="S563" t="s">
        <v>1432</v>
      </c>
      <c r="T563" t="s">
        <v>123</v>
      </c>
      <c r="U563">
        <f>VLOOKUP(B563,自助退!C:F,4,FALSE)</f>
        <v>66</v>
      </c>
      <c r="V563" t="str">
        <f t="shared" si="8"/>
        <v/>
      </c>
    </row>
    <row r="564" spans="1:22">
      <c r="A564" t="s">
        <v>4272</v>
      </c>
      <c r="B564" t="s">
        <v>2955</v>
      </c>
      <c r="C564" t="s">
        <v>3690</v>
      </c>
      <c r="D564" s="38">
        <v>222</v>
      </c>
      <c r="E564" t="s">
        <v>4448</v>
      </c>
      <c r="F564" t="s">
        <v>4449</v>
      </c>
      <c r="G564" t="s">
        <v>2957</v>
      </c>
      <c r="H564" t="s">
        <v>1555</v>
      </c>
      <c r="I564" t="s">
        <v>1567</v>
      </c>
      <c r="J564" t="s">
        <v>1568</v>
      </c>
      <c r="K564" t="s">
        <v>1425</v>
      </c>
      <c r="L564" t="s">
        <v>1426</v>
      </c>
      <c r="M564" t="s">
        <v>4272</v>
      </c>
      <c r="N564" t="s">
        <v>1419</v>
      </c>
      <c r="O564" t="s">
        <v>1430</v>
      </c>
      <c r="P564" t="s">
        <v>1431</v>
      </c>
      <c r="Q564" t="s">
        <v>1419</v>
      </c>
      <c r="R564" t="s">
        <v>1419</v>
      </c>
      <c r="S564" t="s">
        <v>1432</v>
      </c>
      <c r="T564" t="s">
        <v>123</v>
      </c>
      <c r="U564">
        <f>VLOOKUP(B564,自助退!C:F,4,FALSE)</f>
        <v>222</v>
      </c>
      <c r="V564" t="str">
        <f t="shared" si="8"/>
        <v/>
      </c>
    </row>
    <row r="565" spans="1:22">
      <c r="A565" t="s">
        <v>4272</v>
      </c>
      <c r="B565" t="s">
        <v>2958</v>
      </c>
      <c r="C565" t="s">
        <v>3692</v>
      </c>
      <c r="D565" s="38">
        <v>270</v>
      </c>
      <c r="E565" t="s">
        <v>4450</v>
      </c>
      <c r="F565" t="s">
        <v>4451</v>
      </c>
      <c r="G565" t="s">
        <v>2960</v>
      </c>
      <c r="H565" t="s">
        <v>1438</v>
      </c>
      <c r="I565" t="s">
        <v>10</v>
      </c>
      <c r="J565" t="s">
        <v>1440</v>
      </c>
      <c r="K565" t="s">
        <v>1425</v>
      </c>
      <c r="L565" t="s">
        <v>1426</v>
      </c>
      <c r="M565" t="s">
        <v>4272</v>
      </c>
      <c r="N565" t="s">
        <v>1419</v>
      </c>
      <c r="O565" t="s">
        <v>1430</v>
      </c>
      <c r="P565" t="s">
        <v>1431</v>
      </c>
      <c r="Q565" t="s">
        <v>1419</v>
      </c>
      <c r="R565" t="s">
        <v>1419</v>
      </c>
      <c r="S565" t="s">
        <v>1432</v>
      </c>
      <c r="T565" t="s">
        <v>123</v>
      </c>
      <c r="U565">
        <f>VLOOKUP(B565,自助退!C:F,4,FALSE)</f>
        <v>270</v>
      </c>
      <c r="V565" t="str">
        <f t="shared" si="8"/>
        <v/>
      </c>
    </row>
    <row r="566" spans="1:22">
      <c r="A566" t="s">
        <v>4272</v>
      </c>
      <c r="B566" t="s">
        <v>2961</v>
      </c>
      <c r="C566" t="s">
        <v>3694</v>
      </c>
      <c r="D566" s="38">
        <v>410</v>
      </c>
      <c r="E566" t="s">
        <v>4452</v>
      </c>
      <c r="F566" t="s">
        <v>4453</v>
      </c>
      <c r="G566" t="s">
        <v>2963</v>
      </c>
      <c r="H566" t="s">
        <v>1438</v>
      </c>
      <c r="I566" t="s">
        <v>10</v>
      </c>
      <c r="J566" t="s">
        <v>1440</v>
      </c>
      <c r="K566" t="s">
        <v>1425</v>
      </c>
      <c r="L566" t="s">
        <v>1426</v>
      </c>
      <c r="M566" t="s">
        <v>4272</v>
      </c>
      <c r="N566" t="s">
        <v>1419</v>
      </c>
      <c r="O566" t="s">
        <v>1430</v>
      </c>
      <c r="P566" t="s">
        <v>1431</v>
      </c>
      <c r="Q566" t="s">
        <v>1419</v>
      </c>
      <c r="R566" t="s">
        <v>1419</v>
      </c>
      <c r="S566" t="s">
        <v>1432</v>
      </c>
      <c r="T566" t="s">
        <v>123</v>
      </c>
      <c r="U566">
        <f>VLOOKUP(B566,自助退!C:F,4,FALSE)</f>
        <v>410</v>
      </c>
      <c r="V566" t="str">
        <f t="shared" si="8"/>
        <v/>
      </c>
    </row>
    <row r="567" spans="1:22">
      <c r="A567" t="s">
        <v>4272</v>
      </c>
      <c r="B567" t="s">
        <v>2964</v>
      </c>
      <c r="C567" t="s">
        <v>3696</v>
      </c>
      <c r="D567" s="38">
        <v>901</v>
      </c>
      <c r="E567" t="s">
        <v>4454</v>
      </c>
      <c r="F567" t="s">
        <v>4455</v>
      </c>
      <c r="G567" t="s">
        <v>2966</v>
      </c>
      <c r="H567" t="s">
        <v>3737</v>
      </c>
      <c r="I567" t="s">
        <v>3738</v>
      </c>
      <c r="J567" t="s">
        <v>1533</v>
      </c>
      <c r="K567" t="s">
        <v>1425</v>
      </c>
      <c r="L567" t="s">
        <v>1426</v>
      </c>
      <c r="M567" t="s">
        <v>4272</v>
      </c>
      <c r="N567" t="s">
        <v>1534</v>
      </c>
      <c r="O567" t="s">
        <v>1430</v>
      </c>
      <c r="P567" t="s">
        <v>1431</v>
      </c>
      <c r="Q567" t="s">
        <v>1419</v>
      </c>
      <c r="R567" t="s">
        <v>1419</v>
      </c>
      <c r="S567" t="s">
        <v>1432</v>
      </c>
      <c r="T567" t="s">
        <v>123</v>
      </c>
      <c r="U567">
        <f>VLOOKUP(B567,自助退!C:F,4,FALSE)</f>
        <v>901</v>
      </c>
      <c r="V567" t="str">
        <f t="shared" si="8"/>
        <v/>
      </c>
    </row>
    <row r="568" spans="1:22">
      <c r="A568" t="s">
        <v>4272</v>
      </c>
      <c r="B568" t="s">
        <v>2967</v>
      </c>
      <c r="C568" t="s">
        <v>3698</v>
      </c>
      <c r="D568" s="38">
        <v>667</v>
      </c>
      <c r="E568" t="s">
        <v>4456</v>
      </c>
      <c r="F568" t="s">
        <v>4457</v>
      </c>
      <c r="G568" t="s">
        <v>2583</v>
      </c>
      <c r="H568" t="s">
        <v>1423</v>
      </c>
      <c r="I568" t="s">
        <v>1459</v>
      </c>
      <c r="J568" t="s">
        <v>1460</v>
      </c>
      <c r="K568" t="s">
        <v>1425</v>
      </c>
      <c r="L568" t="s">
        <v>1426</v>
      </c>
      <c r="M568" t="s">
        <v>4272</v>
      </c>
      <c r="N568" t="s">
        <v>1419</v>
      </c>
      <c r="O568" t="s">
        <v>1430</v>
      </c>
      <c r="P568" t="s">
        <v>1431</v>
      </c>
      <c r="Q568" t="s">
        <v>1419</v>
      </c>
      <c r="R568" t="s">
        <v>1419</v>
      </c>
      <c r="S568" t="s">
        <v>1432</v>
      </c>
      <c r="T568" t="s">
        <v>123</v>
      </c>
      <c r="U568">
        <f>VLOOKUP(B568,自助退!C:F,4,FALSE)</f>
        <v>667</v>
      </c>
      <c r="V568" t="str">
        <f t="shared" si="8"/>
        <v/>
      </c>
    </row>
    <row r="569" spans="1:22">
      <c r="A569" t="s">
        <v>4272</v>
      </c>
      <c r="B569" t="s">
        <v>2969</v>
      </c>
      <c r="C569" t="s">
        <v>3700</v>
      </c>
      <c r="D569" s="38">
        <v>292</v>
      </c>
      <c r="E569" t="s">
        <v>4458</v>
      </c>
      <c r="F569" t="s">
        <v>4459</v>
      </c>
      <c r="G569" t="s">
        <v>4460</v>
      </c>
      <c r="H569" t="s">
        <v>3737</v>
      </c>
      <c r="I569" t="s">
        <v>3738</v>
      </c>
      <c r="J569" t="s">
        <v>1533</v>
      </c>
      <c r="K569" t="s">
        <v>1425</v>
      </c>
      <c r="L569" t="s">
        <v>1426</v>
      </c>
      <c r="M569" t="s">
        <v>4272</v>
      </c>
      <c r="N569" t="s">
        <v>1534</v>
      </c>
      <c r="O569" t="s">
        <v>1430</v>
      </c>
      <c r="P569" t="s">
        <v>1431</v>
      </c>
      <c r="Q569" t="s">
        <v>1419</v>
      </c>
      <c r="R569" t="s">
        <v>1419</v>
      </c>
      <c r="S569" t="s">
        <v>1432</v>
      </c>
      <c r="T569" t="s">
        <v>123</v>
      </c>
      <c r="U569">
        <f>VLOOKUP(B569,自助退!C:F,4,FALSE)</f>
        <v>292</v>
      </c>
      <c r="V569" t="str">
        <f t="shared" si="8"/>
        <v/>
      </c>
    </row>
    <row r="570" spans="1:22">
      <c r="A570" t="s">
        <v>4272</v>
      </c>
      <c r="B570" t="s">
        <v>2970</v>
      </c>
      <c r="C570" t="s">
        <v>3702</v>
      </c>
      <c r="D570" s="38">
        <v>93</v>
      </c>
      <c r="E570" t="s">
        <v>4461</v>
      </c>
      <c r="F570" t="s">
        <v>4462</v>
      </c>
      <c r="G570" t="s">
        <v>2972</v>
      </c>
      <c r="H570" t="s">
        <v>1423</v>
      </c>
      <c r="I570" t="s">
        <v>1443</v>
      </c>
      <c r="J570" t="s">
        <v>1445</v>
      </c>
      <c r="K570" t="s">
        <v>1425</v>
      </c>
      <c r="L570" t="s">
        <v>1477</v>
      </c>
      <c r="M570" t="s">
        <v>4272</v>
      </c>
      <c r="N570" t="s">
        <v>1419</v>
      </c>
      <c r="O570" t="s">
        <v>1430</v>
      </c>
      <c r="P570" t="s">
        <v>1478</v>
      </c>
      <c r="Q570" t="s">
        <v>1419</v>
      </c>
      <c r="R570" t="s">
        <v>1419</v>
      </c>
      <c r="S570" t="s">
        <v>1479</v>
      </c>
      <c r="T570" t="s">
        <v>3719</v>
      </c>
      <c r="U570">
        <f>VLOOKUP(B570,自助退!C:F,4,FALSE)</f>
        <v>93</v>
      </c>
      <c r="V570" t="str">
        <f t="shared" si="8"/>
        <v/>
      </c>
    </row>
    <row r="571" spans="1:22">
      <c r="A571" t="s">
        <v>4272</v>
      </c>
      <c r="B571" t="s">
        <v>2973</v>
      </c>
      <c r="C571" t="s">
        <v>3704</v>
      </c>
      <c r="D571" s="38">
        <v>500</v>
      </c>
      <c r="E571" t="s">
        <v>4463</v>
      </c>
      <c r="F571" t="s">
        <v>4464</v>
      </c>
      <c r="G571" t="s">
        <v>4465</v>
      </c>
      <c r="H571" t="s">
        <v>3737</v>
      </c>
      <c r="I571" t="s">
        <v>3738</v>
      </c>
      <c r="J571" t="s">
        <v>1533</v>
      </c>
      <c r="K571" t="s">
        <v>1425</v>
      </c>
      <c r="L571" t="s">
        <v>1426</v>
      </c>
      <c r="M571" t="s">
        <v>4272</v>
      </c>
      <c r="N571" t="s">
        <v>1534</v>
      </c>
      <c r="O571" t="s">
        <v>1430</v>
      </c>
      <c r="P571" t="s">
        <v>1431</v>
      </c>
      <c r="Q571" t="s">
        <v>1419</v>
      </c>
      <c r="R571" t="s">
        <v>1419</v>
      </c>
      <c r="S571" t="s">
        <v>1432</v>
      </c>
      <c r="T571" t="s">
        <v>123</v>
      </c>
      <c r="U571">
        <f>VLOOKUP(B571,自助退!C:F,4,FALSE)</f>
        <v>500</v>
      </c>
      <c r="V571" t="str">
        <f t="shared" si="8"/>
        <v/>
      </c>
    </row>
    <row r="572" spans="1:22">
      <c r="S572"/>
    </row>
    <row r="573" spans="1:22">
      <c r="S573"/>
    </row>
    <row r="574" spans="1:22">
      <c r="S574"/>
    </row>
    <row r="575" spans="1:22">
      <c r="S575"/>
    </row>
    <row r="576" spans="1:22">
      <c r="S576"/>
    </row>
    <row r="577" spans="19:19">
      <c r="S577"/>
    </row>
    <row r="578" spans="19:19">
      <c r="S578"/>
    </row>
    <row r="579" spans="19:19">
      <c r="S579"/>
    </row>
    <row r="580" spans="19:19">
      <c r="S580"/>
    </row>
    <row r="581" spans="19:19">
      <c r="S581"/>
    </row>
    <row r="582" spans="19:19">
      <c r="S582"/>
    </row>
    <row r="583" spans="19:19">
      <c r="S583"/>
    </row>
    <row r="584" spans="19:19">
      <c r="S584"/>
    </row>
    <row r="585" spans="19:19">
      <c r="S585"/>
    </row>
    <row r="586" spans="19:19">
      <c r="S586"/>
    </row>
    <row r="587" spans="19:19">
      <c r="S587"/>
    </row>
    <row r="588" spans="19:19">
      <c r="S588"/>
    </row>
    <row r="589" spans="19:19">
      <c r="S589"/>
    </row>
    <row r="590" spans="19:19">
      <c r="S590"/>
    </row>
    <row r="591" spans="19:19">
      <c r="S591"/>
    </row>
    <row r="592" spans="19:19">
      <c r="S592"/>
    </row>
    <row r="593" spans="19:19">
      <c r="S593"/>
    </row>
    <row r="594" spans="19:19">
      <c r="S594"/>
    </row>
    <row r="595" spans="19:19">
      <c r="S595"/>
    </row>
  </sheetData>
  <autoFilter ref="A1:V571">
    <filterColumn colId="0">
      <filters>
        <filter val="20170615"/>
      </filters>
    </filterColumn>
  </autoFilter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财务</vt:lpstr>
      <vt:lpstr>HIS现</vt:lpstr>
      <vt:lpstr>自助现</vt:lpstr>
      <vt:lpstr>银行现</vt:lpstr>
      <vt:lpstr>转账调节表</vt:lpstr>
      <vt:lpstr>调节明细</vt:lpstr>
      <vt:lpstr>HIS退</vt:lpstr>
      <vt:lpstr>自助退</vt:lpstr>
      <vt:lpstr>招行退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zyus</cp:lastModifiedBy>
  <dcterms:created xsi:type="dcterms:W3CDTF">2017-06-07T06:23:00Z</dcterms:created>
  <dcterms:modified xsi:type="dcterms:W3CDTF">2017-06-25T17:18:18Z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2052-10.1.0.6490</vt:lpwstr>
  </property>
</Properties>
</file>