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4.对账记录-20170628\"/>
    </mc:Choice>
  </mc:AlternateContent>
  <bookViews>
    <workbookView xWindow="0" yWindow="0" windowWidth="20385" windowHeight="8520" tabRatio="687" activeTab="10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银行退" sheetId="28" r:id="rId9"/>
    <sheet name="银行退汇" sheetId="29" r:id="rId10"/>
    <sheet name="网银退汇" sheetId="30" r:id="rId11"/>
  </sheets>
  <definedNames>
    <definedName name="_xlnm._FilterDatabase" localSheetId="6" hidden="1">HIS退!$A$1:$K$246</definedName>
    <definedName name="_xlnm._FilterDatabase" localSheetId="10" hidden="1">网银退汇!$A$1:$M$1</definedName>
    <definedName name="_xlnm._FilterDatabase" localSheetId="8" hidden="1">银行退!$A$1:$X$246</definedName>
    <definedName name="_xlnm._FilterDatabase" localSheetId="7" hidden="1">自助退!$A$1:$S$612</definedName>
  </definedNames>
  <calcPr calcId="162913"/>
</workbook>
</file>

<file path=xl/calcChain.xml><?xml version="1.0" encoding="utf-8"?>
<calcChain xmlns="http://schemas.openxmlformats.org/spreadsheetml/2006/main">
  <c r="P3" i="18" l="1"/>
  <c r="Q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P262" i="18"/>
  <c r="Q262" i="18"/>
  <c r="P263" i="18"/>
  <c r="Q263" i="18"/>
  <c r="P264" i="18"/>
  <c r="Q264" i="18"/>
  <c r="P265" i="18"/>
  <c r="Q265" i="18"/>
  <c r="P266" i="18"/>
  <c r="Q266" i="18"/>
  <c r="P267" i="18"/>
  <c r="Q267" i="18"/>
  <c r="P268" i="18"/>
  <c r="Q268" i="18"/>
  <c r="P269" i="18"/>
  <c r="Q269" i="18"/>
  <c r="P270" i="18"/>
  <c r="Q270" i="18"/>
  <c r="P271" i="18"/>
  <c r="Q271" i="18"/>
  <c r="P272" i="18"/>
  <c r="Q272" i="18"/>
  <c r="P273" i="18"/>
  <c r="Q273" i="18"/>
  <c r="P274" i="18"/>
  <c r="Q274" i="18"/>
  <c r="P275" i="18"/>
  <c r="Q275" i="18"/>
  <c r="P276" i="18"/>
  <c r="Q276" i="18"/>
  <c r="P277" i="18"/>
  <c r="Q277" i="18"/>
  <c r="P278" i="18"/>
  <c r="Q278" i="18"/>
  <c r="P279" i="18"/>
  <c r="Q279" i="18"/>
  <c r="P280" i="18"/>
  <c r="Q280" i="18"/>
  <c r="P281" i="18"/>
  <c r="Q281" i="18"/>
  <c r="P282" i="18"/>
  <c r="Q282" i="18"/>
  <c r="P283" i="18"/>
  <c r="Q283" i="18"/>
  <c r="P284" i="18"/>
  <c r="Q284" i="18"/>
  <c r="P285" i="18"/>
  <c r="Q285" i="18"/>
  <c r="P286" i="18"/>
  <c r="Q286" i="18"/>
  <c r="P287" i="18"/>
  <c r="Q287" i="18"/>
  <c r="P288" i="18"/>
  <c r="Q288" i="18"/>
  <c r="P289" i="18"/>
  <c r="Q289" i="18"/>
  <c r="P290" i="18"/>
  <c r="Q290" i="18"/>
  <c r="P291" i="18"/>
  <c r="Q291" i="18"/>
  <c r="P292" i="18"/>
  <c r="Q292" i="18"/>
  <c r="P293" i="18"/>
  <c r="Q293" i="18"/>
  <c r="P294" i="18"/>
  <c r="Q294" i="18"/>
  <c r="P295" i="18"/>
  <c r="Q295" i="18"/>
  <c r="P296" i="18"/>
  <c r="Q296" i="18"/>
  <c r="P297" i="18"/>
  <c r="Q297" i="18"/>
  <c r="P298" i="18"/>
  <c r="Q298" i="18"/>
  <c r="P299" i="18"/>
  <c r="Q299" i="18"/>
  <c r="P300" i="18"/>
  <c r="Q300" i="18"/>
  <c r="P301" i="18"/>
  <c r="Q301" i="18"/>
  <c r="P302" i="18"/>
  <c r="Q302" i="18"/>
  <c r="P303" i="18"/>
  <c r="Q303" i="18"/>
  <c r="P304" i="18"/>
  <c r="Q304" i="18"/>
  <c r="P305" i="18"/>
  <c r="Q305" i="18"/>
  <c r="P306" i="18"/>
  <c r="Q306" i="18"/>
  <c r="P307" i="18"/>
  <c r="Q307" i="18"/>
  <c r="P308" i="18"/>
  <c r="Q308" i="18"/>
  <c r="P309" i="18"/>
  <c r="Q309" i="18"/>
  <c r="P310" i="18"/>
  <c r="Q310" i="18"/>
  <c r="P311" i="18"/>
  <c r="Q311" i="18"/>
  <c r="P312" i="18"/>
  <c r="Q312" i="18"/>
  <c r="P313" i="18"/>
  <c r="Q313" i="18"/>
  <c r="P314" i="18"/>
  <c r="Q314" i="18"/>
  <c r="P315" i="18"/>
  <c r="Q315" i="18"/>
  <c r="P316" i="18"/>
  <c r="Q316" i="18"/>
  <c r="P317" i="18"/>
  <c r="Q317" i="18"/>
  <c r="P318" i="18"/>
  <c r="Q318" i="18"/>
  <c r="P319" i="18"/>
  <c r="Q319" i="18"/>
  <c r="P320" i="18"/>
  <c r="Q320" i="18"/>
  <c r="P321" i="18"/>
  <c r="Q321" i="18"/>
  <c r="P322" i="18"/>
  <c r="Q322" i="18"/>
  <c r="P323" i="18"/>
  <c r="Q323" i="18"/>
  <c r="P324" i="18"/>
  <c r="Q324" i="18"/>
  <c r="P325" i="18"/>
  <c r="Q325" i="18"/>
  <c r="P326" i="18"/>
  <c r="Q326" i="18"/>
  <c r="P327" i="18"/>
  <c r="Q327" i="18"/>
  <c r="P328" i="18"/>
  <c r="Q328" i="18"/>
  <c r="P329" i="18"/>
  <c r="Q329" i="18"/>
  <c r="P330" i="18"/>
  <c r="Q330" i="18"/>
  <c r="P331" i="18"/>
  <c r="Q331" i="18"/>
  <c r="P332" i="18"/>
  <c r="Q332" i="18"/>
  <c r="P333" i="18"/>
  <c r="Q333" i="18"/>
  <c r="P334" i="18"/>
  <c r="Q334" i="18"/>
  <c r="P335" i="18"/>
  <c r="Q335" i="18"/>
  <c r="P336" i="18"/>
  <c r="Q336" i="18"/>
  <c r="P337" i="18"/>
  <c r="Q337" i="18"/>
  <c r="P338" i="18"/>
  <c r="Q338" i="18"/>
  <c r="P339" i="18"/>
  <c r="Q339" i="18"/>
  <c r="P340" i="18"/>
  <c r="Q340" i="18"/>
  <c r="P341" i="18"/>
  <c r="Q341" i="18"/>
  <c r="P342" i="18"/>
  <c r="Q342" i="18"/>
  <c r="P343" i="18"/>
  <c r="Q343" i="18"/>
  <c r="P344" i="18"/>
  <c r="Q344" i="18"/>
  <c r="P345" i="18"/>
  <c r="Q345" i="18"/>
  <c r="P346" i="18"/>
  <c r="Q346" i="18"/>
  <c r="P347" i="18"/>
  <c r="Q347" i="18"/>
  <c r="P348" i="18"/>
  <c r="Q348" i="18"/>
  <c r="P349" i="18"/>
  <c r="Q349" i="18"/>
  <c r="P350" i="18"/>
  <c r="Q350" i="18"/>
  <c r="P351" i="18"/>
  <c r="Q351" i="18"/>
  <c r="P352" i="18"/>
  <c r="Q352" i="18"/>
  <c r="P353" i="18"/>
  <c r="Q353" i="18"/>
  <c r="P354" i="18"/>
  <c r="Q354" i="18"/>
  <c r="P355" i="18"/>
  <c r="Q355" i="18"/>
  <c r="P356" i="18"/>
  <c r="Q356" i="18"/>
  <c r="P357" i="18"/>
  <c r="Q357" i="18"/>
  <c r="P358" i="18"/>
  <c r="Q358" i="18"/>
  <c r="P359" i="18"/>
  <c r="Q359" i="18"/>
  <c r="P360" i="18"/>
  <c r="Q360" i="18"/>
  <c r="P361" i="18"/>
  <c r="Q361" i="18"/>
  <c r="P362" i="18"/>
  <c r="Q362" i="18"/>
  <c r="P363" i="18"/>
  <c r="Q363" i="18"/>
  <c r="P364" i="18"/>
  <c r="Q364" i="18"/>
  <c r="P365" i="18"/>
  <c r="Q365" i="18"/>
  <c r="P366" i="18"/>
  <c r="Q366" i="18"/>
  <c r="P367" i="18"/>
  <c r="Q367" i="18"/>
  <c r="P368" i="18"/>
  <c r="Q368" i="18"/>
  <c r="P369" i="18"/>
  <c r="Q369" i="18"/>
  <c r="P370" i="18"/>
  <c r="Q370" i="18"/>
  <c r="P371" i="18"/>
  <c r="Q371" i="18"/>
  <c r="P372" i="18"/>
  <c r="Q372" i="18"/>
  <c r="P373" i="18"/>
  <c r="Q373" i="18"/>
  <c r="P374" i="18"/>
  <c r="Q374" i="18"/>
  <c r="P375" i="18"/>
  <c r="Q375" i="18"/>
  <c r="P376" i="18"/>
  <c r="Q376" i="18"/>
  <c r="P377" i="18"/>
  <c r="Q377" i="18"/>
  <c r="P378" i="18"/>
  <c r="Q378" i="18"/>
  <c r="P379" i="18"/>
  <c r="Q379" i="18"/>
  <c r="P380" i="18"/>
  <c r="Q380" i="18"/>
  <c r="P381" i="18"/>
  <c r="Q381" i="18"/>
  <c r="P382" i="18"/>
  <c r="Q382" i="18"/>
  <c r="P383" i="18"/>
  <c r="Q383" i="18"/>
  <c r="P384" i="18"/>
  <c r="Q384" i="18"/>
  <c r="P385" i="18"/>
  <c r="Q385" i="18"/>
  <c r="P386" i="18"/>
  <c r="Q386" i="18"/>
  <c r="P387" i="18"/>
  <c r="Q387" i="18"/>
  <c r="P388" i="18"/>
  <c r="Q388" i="18"/>
  <c r="P389" i="18"/>
  <c r="Q389" i="18"/>
  <c r="P390" i="18"/>
  <c r="Q390" i="18"/>
  <c r="P391" i="18"/>
  <c r="Q391" i="18"/>
  <c r="P392" i="18"/>
  <c r="Q392" i="18"/>
  <c r="P393" i="18"/>
  <c r="Q393" i="18"/>
  <c r="P394" i="18"/>
  <c r="Q394" i="18"/>
  <c r="P395" i="18"/>
  <c r="Q395" i="18"/>
  <c r="P396" i="18"/>
  <c r="Q396" i="18"/>
  <c r="P397" i="18"/>
  <c r="Q397" i="18"/>
  <c r="P398" i="18"/>
  <c r="Q398" i="18"/>
  <c r="P399" i="18"/>
  <c r="Q399" i="18"/>
  <c r="P400" i="18"/>
  <c r="Q400" i="18"/>
  <c r="P401" i="18"/>
  <c r="Q401" i="18"/>
  <c r="P402" i="18"/>
  <c r="Q402" i="18"/>
  <c r="P403" i="18"/>
  <c r="Q403" i="18"/>
  <c r="P404" i="18"/>
  <c r="Q404" i="18"/>
  <c r="P405" i="18"/>
  <c r="Q405" i="18"/>
  <c r="P406" i="18"/>
  <c r="Q406" i="18"/>
  <c r="P407" i="18"/>
  <c r="Q407" i="18"/>
  <c r="P408" i="18"/>
  <c r="Q408" i="18"/>
  <c r="P409" i="18"/>
  <c r="Q409" i="18"/>
  <c r="P410" i="18"/>
  <c r="Q410" i="18"/>
  <c r="P411" i="18"/>
  <c r="Q411" i="18"/>
  <c r="P412" i="18"/>
  <c r="Q412" i="18"/>
  <c r="P413" i="18"/>
  <c r="Q413" i="18"/>
  <c r="P414" i="18"/>
  <c r="Q414" i="18"/>
  <c r="P415" i="18"/>
  <c r="Q415" i="18"/>
  <c r="P416" i="18"/>
  <c r="Q416" i="18"/>
  <c r="P417" i="18"/>
  <c r="Q417" i="18"/>
  <c r="P418" i="18"/>
  <c r="Q418" i="18"/>
  <c r="P419" i="18"/>
  <c r="Q419" i="18"/>
  <c r="P420" i="18"/>
  <c r="Q420" i="18"/>
  <c r="P421" i="18"/>
  <c r="Q421" i="18"/>
  <c r="P422" i="18"/>
  <c r="Q422" i="18"/>
  <c r="P423" i="18"/>
  <c r="Q423" i="18"/>
  <c r="P424" i="18"/>
  <c r="Q424" i="18"/>
  <c r="P425" i="18"/>
  <c r="Q425" i="18"/>
  <c r="P426" i="18"/>
  <c r="Q426" i="18"/>
  <c r="P427" i="18"/>
  <c r="Q427" i="18"/>
  <c r="P428" i="18"/>
  <c r="Q428" i="18"/>
  <c r="P429" i="18"/>
  <c r="Q429" i="18"/>
  <c r="P430" i="18"/>
  <c r="Q430" i="18"/>
  <c r="P431" i="18"/>
  <c r="Q431" i="18"/>
  <c r="P432" i="18"/>
  <c r="Q432" i="18"/>
  <c r="P433" i="18"/>
  <c r="Q433" i="18"/>
  <c r="P434" i="18"/>
  <c r="Q434" i="18"/>
  <c r="P435" i="18"/>
  <c r="Q435" i="18"/>
  <c r="P436" i="18"/>
  <c r="Q436" i="18"/>
  <c r="P437" i="18"/>
  <c r="Q437" i="18"/>
  <c r="P438" i="18"/>
  <c r="Q438" i="18"/>
  <c r="P439" i="18"/>
  <c r="Q439" i="18"/>
  <c r="P440" i="18"/>
  <c r="Q440" i="18"/>
  <c r="P441" i="18"/>
  <c r="Q441" i="18"/>
  <c r="P442" i="18"/>
  <c r="Q442" i="18"/>
  <c r="P443" i="18"/>
  <c r="Q443" i="18"/>
  <c r="P444" i="18"/>
  <c r="Q444" i="18"/>
  <c r="P445" i="18"/>
  <c r="Q445" i="18"/>
  <c r="P446" i="18"/>
  <c r="Q446" i="18"/>
  <c r="P447" i="18"/>
  <c r="Q447" i="18"/>
  <c r="P448" i="18"/>
  <c r="Q448" i="18"/>
  <c r="P449" i="18"/>
  <c r="Q449" i="18"/>
  <c r="P450" i="18"/>
  <c r="Q450" i="18"/>
  <c r="P451" i="18"/>
  <c r="Q451" i="18"/>
  <c r="P452" i="18"/>
  <c r="Q452" i="18"/>
  <c r="P453" i="18"/>
  <c r="Q453" i="18"/>
  <c r="P454" i="18"/>
  <c r="Q454" i="18"/>
  <c r="P455" i="18"/>
  <c r="Q455" i="18"/>
  <c r="P456" i="18"/>
  <c r="Q456" i="18"/>
  <c r="P457" i="18"/>
  <c r="Q457" i="18"/>
  <c r="P458" i="18"/>
  <c r="Q458" i="18"/>
  <c r="P459" i="18"/>
  <c r="Q459" i="18"/>
  <c r="P460" i="18"/>
  <c r="Q460" i="18"/>
  <c r="P461" i="18"/>
  <c r="Q461" i="18"/>
  <c r="P462" i="18"/>
  <c r="Q462" i="18"/>
  <c r="P463" i="18"/>
  <c r="Q463" i="18"/>
  <c r="P464" i="18"/>
  <c r="Q464" i="18"/>
  <c r="P465" i="18"/>
  <c r="Q465" i="18"/>
  <c r="P466" i="18"/>
  <c r="Q466" i="18"/>
  <c r="P467" i="18"/>
  <c r="Q467" i="18"/>
  <c r="P468" i="18"/>
  <c r="Q468" i="18"/>
  <c r="P469" i="18"/>
  <c r="Q469" i="18"/>
  <c r="P470" i="18"/>
  <c r="Q470" i="18"/>
  <c r="P471" i="18"/>
  <c r="Q471" i="18"/>
  <c r="P472" i="18"/>
  <c r="Q472" i="18"/>
  <c r="P473" i="18"/>
  <c r="Q473" i="18"/>
  <c r="P474" i="18"/>
  <c r="Q474" i="18"/>
  <c r="P475" i="18"/>
  <c r="Q475" i="18"/>
  <c r="P476" i="18"/>
  <c r="Q476" i="18"/>
  <c r="P477" i="18"/>
  <c r="Q477" i="18"/>
  <c r="P478" i="18"/>
  <c r="Q478" i="18"/>
  <c r="P479" i="18"/>
  <c r="Q479" i="18"/>
  <c r="P480" i="18"/>
  <c r="Q480" i="18"/>
  <c r="P481" i="18"/>
  <c r="Q481" i="18"/>
  <c r="P482" i="18"/>
  <c r="Q482" i="18"/>
  <c r="P483" i="18"/>
  <c r="Q483" i="18"/>
  <c r="P484" i="18"/>
  <c r="Q484" i="18"/>
  <c r="P485" i="18"/>
  <c r="Q485" i="18"/>
  <c r="P486" i="18"/>
  <c r="Q486" i="18"/>
  <c r="P487" i="18"/>
  <c r="Q487" i="18"/>
  <c r="P488" i="18"/>
  <c r="Q488" i="18"/>
  <c r="P489" i="18"/>
  <c r="Q489" i="18"/>
  <c r="P490" i="18"/>
  <c r="Q490" i="18"/>
  <c r="P491" i="18"/>
  <c r="Q491" i="18"/>
  <c r="P492" i="18"/>
  <c r="Q492" i="18"/>
  <c r="P493" i="18"/>
  <c r="Q493" i="18"/>
  <c r="P494" i="18"/>
  <c r="Q494" i="18"/>
  <c r="P495" i="18"/>
  <c r="Q495" i="18"/>
  <c r="P496" i="18"/>
  <c r="Q496" i="18"/>
  <c r="P497" i="18"/>
  <c r="Q497" i="18"/>
  <c r="P498" i="18"/>
  <c r="Q498" i="18"/>
  <c r="P499" i="18"/>
  <c r="Q499" i="18"/>
  <c r="P500" i="18"/>
  <c r="Q500" i="18"/>
  <c r="P501" i="18"/>
  <c r="Q501" i="18"/>
  <c r="P502" i="18"/>
  <c r="Q502" i="18"/>
  <c r="P503" i="18"/>
  <c r="Q503" i="18"/>
  <c r="P504" i="18"/>
  <c r="Q504" i="18"/>
  <c r="P505" i="18"/>
  <c r="Q505" i="18"/>
  <c r="P506" i="18"/>
  <c r="Q506" i="18"/>
  <c r="P507" i="18"/>
  <c r="Q507" i="18"/>
  <c r="P508" i="18"/>
  <c r="Q508" i="18"/>
  <c r="P509" i="18"/>
  <c r="Q509" i="18"/>
  <c r="P510" i="18"/>
  <c r="Q510" i="18"/>
  <c r="P511" i="18"/>
  <c r="Q511" i="18"/>
  <c r="P512" i="18"/>
  <c r="Q512" i="18"/>
  <c r="P513" i="18"/>
  <c r="Q513" i="18"/>
  <c r="P514" i="18"/>
  <c r="Q514" i="18"/>
  <c r="P515" i="18"/>
  <c r="Q515" i="18"/>
  <c r="P516" i="18"/>
  <c r="Q516" i="18"/>
  <c r="P517" i="18"/>
  <c r="Q517" i="18"/>
  <c r="P518" i="18"/>
  <c r="Q518" i="18"/>
  <c r="P519" i="18"/>
  <c r="Q519" i="18"/>
  <c r="P520" i="18"/>
  <c r="Q520" i="18"/>
  <c r="P521" i="18"/>
  <c r="Q521" i="18"/>
  <c r="P522" i="18"/>
  <c r="Q522" i="18"/>
  <c r="P523" i="18"/>
  <c r="Q523" i="18"/>
  <c r="P524" i="18"/>
  <c r="Q524" i="18"/>
  <c r="P525" i="18"/>
  <c r="Q525" i="18"/>
  <c r="P526" i="18"/>
  <c r="Q526" i="18"/>
  <c r="P527" i="18"/>
  <c r="Q527" i="18"/>
  <c r="P528" i="18"/>
  <c r="Q528" i="18"/>
  <c r="P529" i="18"/>
  <c r="Q529" i="18"/>
  <c r="P530" i="18"/>
  <c r="Q530" i="18"/>
  <c r="P531" i="18"/>
  <c r="Q531" i="18"/>
  <c r="P532" i="18"/>
  <c r="Q532" i="18"/>
  <c r="P533" i="18"/>
  <c r="Q533" i="18"/>
  <c r="P534" i="18"/>
  <c r="Q534" i="18"/>
  <c r="P535" i="18"/>
  <c r="Q535" i="18"/>
  <c r="P536" i="18"/>
  <c r="Q536" i="18"/>
  <c r="P537" i="18"/>
  <c r="Q537" i="18"/>
  <c r="P538" i="18"/>
  <c r="Q538" i="18"/>
  <c r="P539" i="18"/>
  <c r="Q539" i="18"/>
  <c r="P540" i="18"/>
  <c r="Q540" i="18"/>
  <c r="P541" i="18"/>
  <c r="Q541" i="18"/>
  <c r="P542" i="18"/>
  <c r="Q542" i="18"/>
  <c r="P543" i="18"/>
  <c r="Q543" i="18"/>
  <c r="P544" i="18"/>
  <c r="Q544" i="18"/>
  <c r="P545" i="18"/>
  <c r="Q545" i="18"/>
  <c r="P546" i="18"/>
  <c r="Q546" i="18"/>
  <c r="P547" i="18"/>
  <c r="Q547" i="18"/>
  <c r="P548" i="18"/>
  <c r="Q548" i="18"/>
  <c r="P549" i="18"/>
  <c r="Q549" i="18"/>
  <c r="P550" i="18"/>
  <c r="Q550" i="18"/>
  <c r="P551" i="18"/>
  <c r="Q551" i="18"/>
  <c r="P552" i="18"/>
  <c r="Q552" i="18"/>
  <c r="P553" i="18"/>
  <c r="Q553" i="18"/>
  <c r="P554" i="18"/>
  <c r="Q554" i="18"/>
  <c r="P555" i="18"/>
  <c r="Q555" i="18"/>
  <c r="P556" i="18"/>
  <c r="Q556" i="18"/>
  <c r="P557" i="18"/>
  <c r="Q557" i="18"/>
  <c r="P558" i="18"/>
  <c r="Q558" i="18"/>
  <c r="P559" i="18"/>
  <c r="Q559" i="18"/>
  <c r="P560" i="18"/>
  <c r="Q560" i="18"/>
  <c r="P561" i="18"/>
  <c r="Q561" i="18"/>
  <c r="P562" i="18"/>
  <c r="Q562" i="18"/>
  <c r="P563" i="18"/>
  <c r="Q563" i="18"/>
  <c r="P564" i="18"/>
  <c r="Q564" i="18"/>
  <c r="P565" i="18"/>
  <c r="Q565" i="18"/>
  <c r="P566" i="18"/>
  <c r="Q566" i="18"/>
  <c r="P567" i="18"/>
  <c r="Q567" i="18"/>
  <c r="P568" i="18"/>
  <c r="Q568" i="18"/>
  <c r="P569" i="18"/>
  <c r="Q569" i="18"/>
  <c r="P570" i="18"/>
  <c r="Q570" i="18"/>
  <c r="P571" i="18"/>
  <c r="Q571" i="18"/>
  <c r="P572" i="18"/>
  <c r="Q572" i="18"/>
  <c r="P573" i="18"/>
  <c r="Q573" i="18"/>
  <c r="P574" i="18"/>
  <c r="Q574" i="18"/>
  <c r="P575" i="18"/>
  <c r="Q575" i="18"/>
  <c r="P576" i="18"/>
  <c r="Q576" i="18"/>
  <c r="P577" i="18"/>
  <c r="Q577" i="18"/>
  <c r="P578" i="18"/>
  <c r="Q578" i="18"/>
  <c r="P579" i="18"/>
  <c r="Q579" i="18"/>
  <c r="P580" i="18"/>
  <c r="Q580" i="18"/>
  <c r="P581" i="18"/>
  <c r="Q581" i="18"/>
  <c r="P582" i="18"/>
  <c r="Q582" i="18"/>
  <c r="P583" i="18"/>
  <c r="Q583" i="18"/>
  <c r="P584" i="18"/>
  <c r="Q584" i="18"/>
  <c r="P585" i="18"/>
  <c r="Q585" i="18"/>
  <c r="P586" i="18"/>
  <c r="Q586" i="18"/>
  <c r="P587" i="18"/>
  <c r="Q587" i="18"/>
  <c r="P588" i="18"/>
  <c r="Q588" i="18"/>
  <c r="P589" i="18"/>
  <c r="Q589" i="18"/>
  <c r="P590" i="18"/>
  <c r="Q590" i="18"/>
  <c r="P591" i="18"/>
  <c r="Q591" i="18"/>
  <c r="P592" i="18"/>
  <c r="Q592" i="18"/>
  <c r="P593" i="18"/>
  <c r="Q593" i="18"/>
  <c r="P594" i="18"/>
  <c r="Q594" i="18"/>
  <c r="P595" i="18"/>
  <c r="Q595" i="18"/>
  <c r="P596" i="18"/>
  <c r="Q596" i="18"/>
  <c r="P597" i="18"/>
  <c r="Q597" i="18"/>
  <c r="P598" i="18"/>
  <c r="Q598" i="18"/>
  <c r="P599" i="18"/>
  <c r="Q599" i="18"/>
  <c r="P600" i="18"/>
  <c r="Q600" i="18"/>
  <c r="P601" i="18"/>
  <c r="Q601" i="18"/>
  <c r="P602" i="18"/>
  <c r="Q602" i="18"/>
  <c r="P603" i="18"/>
  <c r="Q603" i="18"/>
  <c r="P604" i="18"/>
  <c r="Q604" i="18"/>
  <c r="P605" i="18"/>
  <c r="Q605" i="18"/>
  <c r="P606" i="18"/>
  <c r="Q606" i="18"/>
  <c r="P607" i="18"/>
  <c r="Q607" i="18"/>
  <c r="P608" i="18"/>
  <c r="Q608" i="18"/>
  <c r="P609" i="18"/>
  <c r="Q609" i="18"/>
  <c r="P610" i="18"/>
  <c r="Q610" i="18"/>
  <c r="P611" i="18"/>
  <c r="Q611" i="18"/>
  <c r="P612" i="18"/>
  <c r="Q612" i="18"/>
  <c r="Q2" i="18"/>
  <c r="P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405" i="18"/>
  <c r="O406" i="18"/>
  <c r="O407" i="18"/>
  <c r="O408" i="18"/>
  <c r="O409" i="18"/>
  <c r="O410" i="18"/>
  <c r="O411" i="18"/>
  <c r="O412" i="18"/>
  <c r="O413" i="18"/>
  <c r="O414" i="18"/>
  <c r="O415" i="18"/>
  <c r="O416" i="18"/>
  <c r="O417" i="18"/>
  <c r="O418" i="18"/>
  <c r="O419" i="18"/>
  <c r="O420" i="18"/>
  <c r="O421" i="18"/>
  <c r="O422" i="18"/>
  <c r="O423" i="18"/>
  <c r="O424" i="18"/>
  <c r="O425" i="18"/>
  <c r="O426" i="18"/>
  <c r="O427" i="18"/>
  <c r="O428" i="18"/>
  <c r="O429" i="18"/>
  <c r="O430" i="18"/>
  <c r="O431" i="18"/>
  <c r="O432" i="18"/>
  <c r="O433" i="18"/>
  <c r="O434" i="18"/>
  <c r="O435" i="18"/>
  <c r="O436" i="18"/>
  <c r="O437" i="18"/>
  <c r="O438" i="18"/>
  <c r="O439" i="18"/>
  <c r="O440" i="18"/>
  <c r="O441" i="18"/>
  <c r="O442" i="18"/>
  <c r="O443" i="18"/>
  <c r="O444" i="18"/>
  <c r="O445" i="18"/>
  <c r="O446" i="18"/>
  <c r="O447" i="18"/>
  <c r="O448" i="18"/>
  <c r="O449" i="18"/>
  <c r="O450" i="18"/>
  <c r="O451" i="18"/>
  <c r="O452" i="18"/>
  <c r="O453" i="18"/>
  <c r="O454" i="18"/>
  <c r="O455" i="18"/>
  <c r="O456" i="18"/>
  <c r="O457" i="18"/>
  <c r="O458" i="18"/>
  <c r="O459" i="18"/>
  <c r="O460" i="18"/>
  <c r="O461" i="18"/>
  <c r="O462" i="18"/>
  <c r="O463" i="18"/>
  <c r="O464" i="18"/>
  <c r="O465" i="18"/>
  <c r="O466" i="18"/>
  <c r="O467" i="18"/>
  <c r="O468" i="18"/>
  <c r="O469" i="18"/>
  <c r="O470" i="18"/>
  <c r="O471" i="18"/>
  <c r="O472" i="18"/>
  <c r="O473" i="18"/>
  <c r="O474" i="18"/>
  <c r="O475" i="18"/>
  <c r="O476" i="18"/>
  <c r="O477" i="18"/>
  <c r="O478" i="18"/>
  <c r="O479" i="18"/>
  <c r="O480" i="18"/>
  <c r="O481" i="18"/>
  <c r="O482" i="18"/>
  <c r="O483" i="18"/>
  <c r="O484" i="18"/>
  <c r="O485" i="18"/>
  <c r="O486" i="18"/>
  <c r="O487" i="18"/>
  <c r="O488" i="18"/>
  <c r="O489" i="18"/>
  <c r="O490" i="18"/>
  <c r="O491" i="18"/>
  <c r="O492" i="18"/>
  <c r="O493" i="18"/>
  <c r="O494" i="18"/>
  <c r="O495" i="18"/>
  <c r="O496" i="18"/>
  <c r="O497" i="18"/>
  <c r="O498" i="18"/>
  <c r="O499" i="18"/>
  <c r="O500" i="18"/>
  <c r="O501" i="18"/>
  <c r="O502" i="18"/>
  <c r="O503" i="18"/>
  <c r="O504" i="18"/>
  <c r="O505" i="18"/>
  <c r="O506" i="18"/>
  <c r="O507" i="18"/>
  <c r="O508" i="18"/>
  <c r="O509" i="18"/>
  <c r="O510" i="18"/>
  <c r="O511" i="18"/>
  <c r="O512" i="18"/>
  <c r="O513" i="18"/>
  <c r="O514" i="18"/>
  <c r="O515" i="18"/>
  <c r="O516" i="18"/>
  <c r="O517" i="18"/>
  <c r="O518" i="18"/>
  <c r="O519" i="18"/>
  <c r="R519" i="18" s="1"/>
  <c r="O520" i="18"/>
  <c r="S520" i="18" s="1"/>
  <c r="O521" i="18"/>
  <c r="R521" i="18" s="1"/>
  <c r="O522" i="18"/>
  <c r="S522" i="18" s="1"/>
  <c r="O523" i="18"/>
  <c r="R523" i="18" s="1"/>
  <c r="O524" i="18"/>
  <c r="S524" i="18" s="1"/>
  <c r="O525" i="18"/>
  <c r="R525" i="18" s="1"/>
  <c r="O526" i="18"/>
  <c r="S526" i="18" s="1"/>
  <c r="O527" i="18"/>
  <c r="R527" i="18" s="1"/>
  <c r="O528" i="18"/>
  <c r="S528" i="18" s="1"/>
  <c r="O529" i="18"/>
  <c r="R529" i="18" s="1"/>
  <c r="O530" i="18"/>
  <c r="S530" i="18" s="1"/>
  <c r="O531" i="18"/>
  <c r="R531" i="18" s="1"/>
  <c r="O532" i="18"/>
  <c r="S532" i="18" s="1"/>
  <c r="O533" i="18"/>
  <c r="R533" i="18" s="1"/>
  <c r="O534" i="18"/>
  <c r="S534" i="18" s="1"/>
  <c r="O535" i="18"/>
  <c r="R535" i="18" s="1"/>
  <c r="O536" i="18"/>
  <c r="S536" i="18" s="1"/>
  <c r="O537" i="18"/>
  <c r="R537" i="18" s="1"/>
  <c r="O538" i="18"/>
  <c r="S538" i="18" s="1"/>
  <c r="O539" i="18"/>
  <c r="R539" i="18" s="1"/>
  <c r="O540" i="18"/>
  <c r="S540" i="18" s="1"/>
  <c r="O541" i="18"/>
  <c r="R541" i="18" s="1"/>
  <c r="O542" i="18"/>
  <c r="S542" i="18" s="1"/>
  <c r="O543" i="18"/>
  <c r="R543" i="18" s="1"/>
  <c r="O544" i="18"/>
  <c r="S544" i="18" s="1"/>
  <c r="O545" i="18"/>
  <c r="R545" i="18" s="1"/>
  <c r="O546" i="18"/>
  <c r="S546" i="18" s="1"/>
  <c r="O547" i="18"/>
  <c r="R547" i="18" s="1"/>
  <c r="O548" i="18"/>
  <c r="S548" i="18" s="1"/>
  <c r="O549" i="18"/>
  <c r="R549" i="18" s="1"/>
  <c r="O550" i="18"/>
  <c r="S550" i="18" s="1"/>
  <c r="O551" i="18"/>
  <c r="R551" i="18" s="1"/>
  <c r="O552" i="18"/>
  <c r="S552" i="18" s="1"/>
  <c r="O553" i="18"/>
  <c r="R553" i="18" s="1"/>
  <c r="O554" i="18"/>
  <c r="S554" i="18" s="1"/>
  <c r="O555" i="18"/>
  <c r="R555" i="18" s="1"/>
  <c r="O556" i="18"/>
  <c r="S556" i="18" s="1"/>
  <c r="O557" i="18"/>
  <c r="R557" i="18" s="1"/>
  <c r="O558" i="18"/>
  <c r="S558" i="18" s="1"/>
  <c r="O559" i="18"/>
  <c r="R559" i="18" s="1"/>
  <c r="O560" i="18"/>
  <c r="S560" i="18" s="1"/>
  <c r="O561" i="18"/>
  <c r="R561" i="18" s="1"/>
  <c r="O562" i="18"/>
  <c r="S562" i="18" s="1"/>
  <c r="O563" i="18"/>
  <c r="R563" i="18" s="1"/>
  <c r="O564" i="18"/>
  <c r="S564" i="18" s="1"/>
  <c r="O565" i="18"/>
  <c r="R565" i="18" s="1"/>
  <c r="O566" i="18"/>
  <c r="S566" i="18" s="1"/>
  <c r="O567" i="18"/>
  <c r="R567" i="18" s="1"/>
  <c r="O568" i="18"/>
  <c r="S568" i="18" s="1"/>
  <c r="O569" i="18"/>
  <c r="R569" i="18" s="1"/>
  <c r="O570" i="18"/>
  <c r="S570" i="18" s="1"/>
  <c r="O571" i="18"/>
  <c r="R571" i="18" s="1"/>
  <c r="O572" i="18"/>
  <c r="S572" i="18" s="1"/>
  <c r="O573" i="18"/>
  <c r="R573" i="18" s="1"/>
  <c r="O574" i="18"/>
  <c r="S574" i="18" s="1"/>
  <c r="O575" i="18"/>
  <c r="R575" i="18" s="1"/>
  <c r="O576" i="18"/>
  <c r="S576" i="18" s="1"/>
  <c r="O577" i="18"/>
  <c r="R577" i="18" s="1"/>
  <c r="O578" i="18"/>
  <c r="S578" i="18" s="1"/>
  <c r="O579" i="18"/>
  <c r="R579" i="18" s="1"/>
  <c r="O580" i="18"/>
  <c r="S580" i="18" s="1"/>
  <c r="O581" i="18"/>
  <c r="R581" i="18" s="1"/>
  <c r="O582" i="18"/>
  <c r="S582" i="18" s="1"/>
  <c r="O583" i="18"/>
  <c r="R583" i="18" s="1"/>
  <c r="O584" i="18"/>
  <c r="S584" i="18" s="1"/>
  <c r="O585" i="18"/>
  <c r="R585" i="18" s="1"/>
  <c r="O586" i="18"/>
  <c r="S586" i="18" s="1"/>
  <c r="O587" i="18"/>
  <c r="R587" i="18" s="1"/>
  <c r="O588" i="18"/>
  <c r="S588" i="18" s="1"/>
  <c r="O589" i="18"/>
  <c r="R589" i="18" s="1"/>
  <c r="O590" i="18"/>
  <c r="S590" i="18" s="1"/>
  <c r="O591" i="18"/>
  <c r="R591" i="18" s="1"/>
  <c r="O592" i="18"/>
  <c r="S592" i="18" s="1"/>
  <c r="O593" i="18"/>
  <c r="R593" i="18" s="1"/>
  <c r="O594" i="18"/>
  <c r="S594" i="18" s="1"/>
  <c r="O595" i="18"/>
  <c r="R595" i="18" s="1"/>
  <c r="O596" i="18"/>
  <c r="S596" i="18" s="1"/>
  <c r="O597" i="18"/>
  <c r="R597" i="18" s="1"/>
  <c r="O598" i="18"/>
  <c r="S598" i="18" s="1"/>
  <c r="O599" i="18"/>
  <c r="R599" i="18" s="1"/>
  <c r="O600" i="18"/>
  <c r="S600" i="18" s="1"/>
  <c r="O601" i="18"/>
  <c r="R601" i="18" s="1"/>
  <c r="O602" i="18"/>
  <c r="S602" i="18" s="1"/>
  <c r="O603" i="18"/>
  <c r="R603" i="18" s="1"/>
  <c r="O604" i="18"/>
  <c r="S604" i="18" s="1"/>
  <c r="O605" i="18"/>
  <c r="R605" i="18" s="1"/>
  <c r="O606" i="18"/>
  <c r="S606" i="18" s="1"/>
  <c r="O607" i="18"/>
  <c r="R607" i="18" s="1"/>
  <c r="O608" i="18"/>
  <c r="S608" i="18" s="1"/>
  <c r="O609" i="18"/>
  <c r="R609" i="18" s="1"/>
  <c r="O610" i="18"/>
  <c r="S610" i="18" s="1"/>
  <c r="O611" i="18"/>
  <c r="R611" i="18" s="1"/>
  <c r="O612" i="18"/>
  <c r="S612" i="18" s="1"/>
  <c r="O2" i="18"/>
  <c r="S2" i="18" s="1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2" i="30"/>
  <c r="S517" i="18" l="1"/>
  <c r="R517" i="18"/>
  <c r="S513" i="18"/>
  <c r="R513" i="18"/>
  <c r="S509" i="18"/>
  <c r="R509" i="18"/>
  <c r="S505" i="18"/>
  <c r="R505" i="18"/>
  <c r="S501" i="18"/>
  <c r="R501" i="18"/>
  <c r="S497" i="18"/>
  <c r="R497" i="18"/>
  <c r="S493" i="18"/>
  <c r="R493" i="18"/>
  <c r="S489" i="18"/>
  <c r="R489" i="18"/>
  <c r="S485" i="18"/>
  <c r="R485" i="18"/>
  <c r="S481" i="18"/>
  <c r="R481" i="18"/>
  <c r="S477" i="18"/>
  <c r="R477" i="18"/>
  <c r="S473" i="18"/>
  <c r="R473" i="18"/>
  <c r="S469" i="18"/>
  <c r="R469" i="18"/>
  <c r="S465" i="18"/>
  <c r="R465" i="18"/>
  <c r="S461" i="18"/>
  <c r="R461" i="18"/>
  <c r="S457" i="18"/>
  <c r="R457" i="18"/>
  <c r="S453" i="18"/>
  <c r="R453" i="18"/>
  <c r="S449" i="18"/>
  <c r="R449" i="18"/>
  <c r="S445" i="18"/>
  <c r="R445" i="18"/>
  <c r="S441" i="18"/>
  <c r="R441" i="18"/>
  <c r="S437" i="18"/>
  <c r="R437" i="18"/>
  <c r="S433" i="18"/>
  <c r="R433" i="18"/>
  <c r="S429" i="18"/>
  <c r="R429" i="18"/>
  <c r="S425" i="18"/>
  <c r="R425" i="18"/>
  <c r="S421" i="18"/>
  <c r="R421" i="18"/>
  <c r="S417" i="18"/>
  <c r="R417" i="18"/>
  <c r="S413" i="18"/>
  <c r="R413" i="18"/>
  <c r="S409" i="18"/>
  <c r="R409" i="18"/>
  <c r="S405" i="18"/>
  <c r="R405" i="18"/>
  <c r="S401" i="18"/>
  <c r="R401" i="18"/>
  <c r="S397" i="18"/>
  <c r="R397" i="18"/>
  <c r="S393" i="18"/>
  <c r="R393" i="18"/>
  <c r="S389" i="18"/>
  <c r="R389" i="18"/>
  <c r="S385" i="18"/>
  <c r="R385" i="18"/>
  <c r="S381" i="18"/>
  <c r="R381" i="18"/>
  <c r="S377" i="18"/>
  <c r="R377" i="18"/>
  <c r="S373" i="18"/>
  <c r="R373" i="18"/>
  <c r="S369" i="18"/>
  <c r="R369" i="18"/>
  <c r="S365" i="18"/>
  <c r="R365" i="18"/>
  <c r="S361" i="18"/>
  <c r="R361" i="18"/>
  <c r="S357" i="18"/>
  <c r="R357" i="18"/>
  <c r="S353" i="18"/>
  <c r="R353" i="18"/>
  <c r="S349" i="18"/>
  <c r="R349" i="18"/>
  <c r="S345" i="18"/>
  <c r="R345" i="18"/>
  <c r="S341" i="18"/>
  <c r="R341" i="18"/>
  <c r="S337" i="18"/>
  <c r="R337" i="18"/>
  <c r="S333" i="18"/>
  <c r="R333" i="18"/>
  <c r="S329" i="18"/>
  <c r="R329" i="18"/>
  <c r="S325" i="18"/>
  <c r="R325" i="18"/>
  <c r="S321" i="18"/>
  <c r="R321" i="18"/>
  <c r="S317" i="18"/>
  <c r="R317" i="18"/>
  <c r="S313" i="18"/>
  <c r="R313" i="18"/>
  <c r="S309" i="18"/>
  <c r="R309" i="18"/>
  <c r="S305" i="18"/>
  <c r="R305" i="18"/>
  <c r="S301" i="18"/>
  <c r="R301" i="18"/>
  <c r="S297" i="18"/>
  <c r="R297" i="18"/>
  <c r="S293" i="18"/>
  <c r="R293" i="18"/>
  <c r="S289" i="18"/>
  <c r="R289" i="18"/>
  <c r="S285" i="18"/>
  <c r="R285" i="18"/>
  <c r="S281" i="18"/>
  <c r="R281" i="18"/>
  <c r="S277" i="18"/>
  <c r="R277" i="18"/>
  <c r="S273" i="18"/>
  <c r="R273" i="18"/>
  <c r="S269" i="18"/>
  <c r="R269" i="18"/>
  <c r="S265" i="18"/>
  <c r="R265" i="18"/>
  <c r="R261" i="18"/>
  <c r="S261" i="18"/>
  <c r="S257" i="18"/>
  <c r="R257" i="18"/>
  <c r="S253" i="18"/>
  <c r="R253" i="18"/>
  <c r="S249" i="18"/>
  <c r="R249" i="18"/>
  <c r="S245" i="18"/>
  <c r="R245" i="18"/>
  <c r="S241" i="18"/>
  <c r="R241" i="18"/>
  <c r="S237" i="18"/>
  <c r="R237" i="18"/>
  <c r="S233" i="18"/>
  <c r="R233" i="18"/>
  <c r="S229" i="18"/>
  <c r="R229" i="18"/>
  <c r="S225" i="18"/>
  <c r="R225" i="18"/>
  <c r="S221" i="18"/>
  <c r="R221" i="18"/>
  <c r="S217" i="18"/>
  <c r="R217" i="18"/>
  <c r="S213" i="18"/>
  <c r="R213" i="18"/>
  <c r="S209" i="18"/>
  <c r="R209" i="18"/>
  <c r="S205" i="18"/>
  <c r="R205" i="18"/>
  <c r="S201" i="18"/>
  <c r="R201" i="18"/>
  <c r="S197" i="18"/>
  <c r="R197" i="18"/>
  <c r="S193" i="18"/>
  <c r="R193" i="18"/>
  <c r="S189" i="18"/>
  <c r="R189" i="18"/>
  <c r="S185" i="18"/>
  <c r="R185" i="18"/>
  <c r="S181" i="18"/>
  <c r="R181" i="18"/>
  <c r="S177" i="18"/>
  <c r="R177" i="18"/>
  <c r="S173" i="18"/>
  <c r="R173" i="18"/>
  <c r="R169" i="18"/>
  <c r="S169" i="18"/>
  <c r="S165" i="18"/>
  <c r="R165" i="18"/>
  <c r="R161" i="18"/>
  <c r="S161" i="18"/>
  <c r="S157" i="18"/>
  <c r="R157" i="18"/>
  <c r="R153" i="18"/>
  <c r="S153" i="18"/>
  <c r="S149" i="18"/>
  <c r="R149" i="18"/>
  <c r="R145" i="18"/>
  <c r="S145" i="18"/>
  <c r="S141" i="18"/>
  <c r="R141" i="18"/>
  <c r="R137" i="18"/>
  <c r="S137" i="18"/>
  <c r="S133" i="18"/>
  <c r="R133" i="18"/>
  <c r="R129" i="18"/>
  <c r="S129" i="18"/>
  <c r="S125" i="18"/>
  <c r="R125" i="18"/>
  <c r="R121" i="18"/>
  <c r="S121" i="18"/>
  <c r="R117" i="18"/>
  <c r="S117" i="18"/>
  <c r="R113" i="18"/>
  <c r="S113" i="18"/>
  <c r="R109" i="18"/>
  <c r="S109" i="18"/>
  <c r="R105" i="18"/>
  <c r="S105" i="18"/>
  <c r="R101" i="18"/>
  <c r="S101" i="18"/>
  <c r="R97" i="18"/>
  <c r="S97" i="18"/>
  <c r="R93" i="18"/>
  <c r="S93" i="18"/>
  <c r="R89" i="18"/>
  <c r="S89" i="18"/>
  <c r="R85" i="18"/>
  <c r="S85" i="18"/>
  <c r="R81" i="18"/>
  <c r="S81" i="18"/>
  <c r="R77" i="18"/>
  <c r="S77" i="18"/>
  <c r="R73" i="18"/>
  <c r="S73" i="18"/>
  <c r="R69" i="18"/>
  <c r="S69" i="18"/>
  <c r="R65" i="18"/>
  <c r="S65" i="18"/>
  <c r="R61" i="18"/>
  <c r="S61" i="18"/>
  <c r="R57" i="18"/>
  <c r="S57" i="18"/>
  <c r="R53" i="18"/>
  <c r="S53" i="18"/>
  <c r="R49" i="18"/>
  <c r="S49" i="18"/>
  <c r="R45" i="18"/>
  <c r="S45" i="18"/>
  <c r="R41" i="18"/>
  <c r="S41" i="18"/>
  <c r="R37" i="18"/>
  <c r="S37" i="18"/>
  <c r="R33" i="18"/>
  <c r="S33" i="18"/>
  <c r="R29" i="18"/>
  <c r="S29" i="18"/>
  <c r="R25" i="18"/>
  <c r="S25" i="18"/>
  <c r="R21" i="18"/>
  <c r="S21" i="18"/>
  <c r="R17" i="18"/>
  <c r="S17" i="18"/>
  <c r="R13" i="18"/>
  <c r="S13" i="18"/>
  <c r="R9" i="18"/>
  <c r="S9" i="18"/>
  <c r="R5" i="18"/>
  <c r="S5" i="18"/>
  <c r="R612" i="18"/>
  <c r="R610" i="18"/>
  <c r="R608" i="18"/>
  <c r="R606" i="18"/>
  <c r="R604" i="18"/>
  <c r="R602" i="18"/>
  <c r="R598" i="18"/>
  <c r="R594" i="18"/>
  <c r="R590" i="18"/>
  <c r="R586" i="18"/>
  <c r="R582" i="18"/>
  <c r="R578" i="18"/>
  <c r="R574" i="18"/>
  <c r="R570" i="18"/>
  <c r="R566" i="18"/>
  <c r="R562" i="18"/>
  <c r="R558" i="18"/>
  <c r="R554" i="18"/>
  <c r="R550" i="18"/>
  <c r="R546" i="18"/>
  <c r="R542" i="18"/>
  <c r="R538" i="18"/>
  <c r="R534" i="18"/>
  <c r="R530" i="18"/>
  <c r="R526" i="18"/>
  <c r="R522" i="18"/>
  <c r="R516" i="18"/>
  <c r="S516" i="18"/>
  <c r="R512" i="18"/>
  <c r="S512" i="18"/>
  <c r="R508" i="18"/>
  <c r="S508" i="18"/>
  <c r="R504" i="18"/>
  <c r="S504" i="18"/>
  <c r="R500" i="18"/>
  <c r="S500" i="18"/>
  <c r="R496" i="18"/>
  <c r="S496" i="18"/>
  <c r="R492" i="18"/>
  <c r="S492" i="18"/>
  <c r="R488" i="18"/>
  <c r="S488" i="18"/>
  <c r="R484" i="18"/>
  <c r="S484" i="18"/>
  <c r="R480" i="18"/>
  <c r="S480" i="18"/>
  <c r="R476" i="18"/>
  <c r="S476" i="18"/>
  <c r="R472" i="18"/>
  <c r="S472" i="18"/>
  <c r="R468" i="18"/>
  <c r="S468" i="18"/>
  <c r="R464" i="18"/>
  <c r="S464" i="18"/>
  <c r="R460" i="18"/>
  <c r="S460" i="18"/>
  <c r="R456" i="18"/>
  <c r="S456" i="18"/>
  <c r="R452" i="18"/>
  <c r="S452" i="18"/>
  <c r="R448" i="18"/>
  <c r="S448" i="18"/>
  <c r="R444" i="18"/>
  <c r="S444" i="18"/>
  <c r="R440" i="18"/>
  <c r="S440" i="18"/>
  <c r="R436" i="18"/>
  <c r="S436" i="18"/>
  <c r="R432" i="18"/>
  <c r="S432" i="18"/>
  <c r="R428" i="18"/>
  <c r="S428" i="18"/>
  <c r="R424" i="18"/>
  <c r="S424" i="18"/>
  <c r="R420" i="18"/>
  <c r="S420" i="18"/>
  <c r="R416" i="18"/>
  <c r="S416" i="18"/>
  <c r="R412" i="18"/>
  <c r="S412" i="18"/>
  <c r="R408" i="18"/>
  <c r="S408" i="18"/>
  <c r="R404" i="18"/>
  <c r="S404" i="18"/>
  <c r="R400" i="18"/>
  <c r="S400" i="18"/>
  <c r="R396" i="18"/>
  <c r="S396" i="18"/>
  <c r="R392" i="18"/>
  <c r="S392" i="18"/>
  <c r="R388" i="18"/>
  <c r="S388" i="18"/>
  <c r="R384" i="18"/>
  <c r="S384" i="18"/>
  <c r="R380" i="18"/>
  <c r="S380" i="18"/>
  <c r="R376" i="18"/>
  <c r="S376" i="18"/>
  <c r="R372" i="18"/>
  <c r="S372" i="18"/>
  <c r="R368" i="18"/>
  <c r="S368" i="18"/>
  <c r="R364" i="18"/>
  <c r="S364" i="18"/>
  <c r="R360" i="18"/>
  <c r="S360" i="18"/>
  <c r="R356" i="18"/>
  <c r="S356" i="18"/>
  <c r="R352" i="18"/>
  <c r="S352" i="18"/>
  <c r="R348" i="18"/>
  <c r="S348" i="18"/>
  <c r="R344" i="18"/>
  <c r="S344" i="18"/>
  <c r="R340" i="18"/>
  <c r="S340" i="18"/>
  <c r="R336" i="18"/>
  <c r="S336" i="18"/>
  <c r="R332" i="18"/>
  <c r="S332" i="18"/>
  <c r="R328" i="18"/>
  <c r="S328" i="18"/>
  <c r="R324" i="18"/>
  <c r="S324" i="18"/>
  <c r="R320" i="18"/>
  <c r="S320" i="18"/>
  <c r="R316" i="18"/>
  <c r="S316" i="18"/>
  <c r="R312" i="18"/>
  <c r="S312" i="18"/>
  <c r="R308" i="18"/>
  <c r="S308" i="18"/>
  <c r="R304" i="18"/>
  <c r="S304" i="18"/>
  <c r="R300" i="18"/>
  <c r="S300" i="18"/>
  <c r="R296" i="18"/>
  <c r="S296" i="18"/>
  <c r="R292" i="18"/>
  <c r="S292" i="18"/>
  <c r="R288" i="18"/>
  <c r="S288" i="18"/>
  <c r="R284" i="18"/>
  <c r="S284" i="18"/>
  <c r="R280" i="18"/>
  <c r="S280" i="18"/>
  <c r="R276" i="18"/>
  <c r="S276" i="18"/>
  <c r="R272" i="18"/>
  <c r="S272" i="18"/>
  <c r="R268" i="18"/>
  <c r="S268" i="18"/>
  <c r="R264" i="18"/>
  <c r="S264" i="18"/>
  <c r="R260" i="18"/>
  <c r="S260" i="18"/>
  <c r="R256" i="18"/>
  <c r="S256" i="18"/>
  <c r="R252" i="18"/>
  <c r="S252" i="18"/>
  <c r="R248" i="18"/>
  <c r="S248" i="18"/>
  <c r="R244" i="18"/>
  <c r="S244" i="18"/>
  <c r="R240" i="18"/>
  <c r="S240" i="18"/>
  <c r="R236" i="18"/>
  <c r="S236" i="18"/>
  <c r="R232" i="18"/>
  <c r="S232" i="18"/>
  <c r="R228" i="18"/>
  <c r="S228" i="18"/>
  <c r="R224" i="18"/>
  <c r="S224" i="18"/>
  <c r="R220" i="18"/>
  <c r="S220" i="18"/>
  <c r="R216" i="18"/>
  <c r="S216" i="18"/>
  <c r="R212" i="18"/>
  <c r="S212" i="18"/>
  <c r="R208" i="18"/>
  <c r="S208" i="18"/>
  <c r="R204" i="18"/>
  <c r="S204" i="18"/>
  <c r="R200" i="18"/>
  <c r="S200" i="18"/>
  <c r="R196" i="18"/>
  <c r="S196" i="18"/>
  <c r="R192" i="18"/>
  <c r="S192" i="18"/>
  <c r="R188" i="18"/>
  <c r="S188" i="18"/>
  <c r="R184" i="18"/>
  <c r="S184" i="18"/>
  <c r="R180" i="18"/>
  <c r="S180" i="18"/>
  <c r="R176" i="18"/>
  <c r="S176" i="18"/>
  <c r="S172" i="18"/>
  <c r="R172" i="18"/>
  <c r="S168" i="18"/>
  <c r="R168" i="18"/>
  <c r="S164" i="18"/>
  <c r="R164" i="18"/>
  <c r="S160" i="18"/>
  <c r="R160" i="18"/>
  <c r="S156" i="18"/>
  <c r="R156" i="18"/>
  <c r="S152" i="18"/>
  <c r="R152" i="18"/>
  <c r="S148" i="18"/>
  <c r="R148" i="18"/>
  <c r="S144" i="18"/>
  <c r="R144" i="18"/>
  <c r="S140" i="18"/>
  <c r="R140" i="18"/>
  <c r="S136" i="18"/>
  <c r="R136" i="18"/>
  <c r="S132" i="18"/>
  <c r="R132" i="18"/>
  <c r="S128" i="18"/>
  <c r="R128" i="18"/>
  <c r="S124" i="18"/>
  <c r="R124" i="18"/>
  <c r="S120" i="18"/>
  <c r="R120" i="18"/>
  <c r="S116" i="18"/>
  <c r="R116" i="18"/>
  <c r="S112" i="18"/>
  <c r="R112" i="18"/>
  <c r="S108" i="18"/>
  <c r="R108" i="18"/>
  <c r="S104" i="18"/>
  <c r="R104" i="18"/>
  <c r="S100" i="18"/>
  <c r="R100" i="18"/>
  <c r="S96" i="18"/>
  <c r="R96" i="18"/>
  <c r="S92" i="18"/>
  <c r="R92" i="18"/>
  <c r="S88" i="18"/>
  <c r="R88" i="18"/>
  <c r="S84" i="18"/>
  <c r="R84" i="18"/>
  <c r="S80" i="18"/>
  <c r="R80" i="18"/>
  <c r="S76" i="18"/>
  <c r="R76" i="18"/>
  <c r="S72" i="18"/>
  <c r="R72" i="18"/>
  <c r="S68" i="18"/>
  <c r="R68" i="18"/>
  <c r="R64" i="18"/>
  <c r="S64" i="18"/>
  <c r="R60" i="18"/>
  <c r="S60" i="18"/>
  <c r="R56" i="18"/>
  <c r="S56" i="18"/>
  <c r="R52" i="18"/>
  <c r="S52" i="18"/>
  <c r="R48" i="18"/>
  <c r="S48" i="18"/>
  <c r="R44" i="18"/>
  <c r="S44" i="18"/>
  <c r="R40" i="18"/>
  <c r="S40" i="18"/>
  <c r="R36" i="18"/>
  <c r="S36" i="18"/>
  <c r="R32" i="18"/>
  <c r="S32" i="18"/>
  <c r="R28" i="18"/>
  <c r="S28" i="18"/>
  <c r="R24" i="18"/>
  <c r="S24" i="18"/>
  <c r="R20" i="18"/>
  <c r="S20" i="18"/>
  <c r="R16" i="18"/>
  <c r="S16" i="18"/>
  <c r="R12" i="18"/>
  <c r="S12" i="18"/>
  <c r="R8" i="18"/>
  <c r="S8" i="18"/>
  <c r="R4" i="18"/>
  <c r="S4" i="18"/>
  <c r="R2" i="18"/>
  <c r="S611" i="18"/>
  <c r="S609" i="18"/>
  <c r="S607" i="18"/>
  <c r="S605" i="18"/>
  <c r="S603" i="18"/>
  <c r="S601" i="18"/>
  <c r="S597" i="18"/>
  <c r="S593" i="18"/>
  <c r="S589" i="18"/>
  <c r="S585" i="18"/>
  <c r="S581" i="18"/>
  <c r="S577" i="18"/>
  <c r="S573" i="18"/>
  <c r="S569" i="18"/>
  <c r="S565" i="18"/>
  <c r="S561" i="18"/>
  <c r="S557" i="18"/>
  <c r="S553" i="18"/>
  <c r="S549" i="18"/>
  <c r="S545" i="18"/>
  <c r="S541" i="18"/>
  <c r="S537" i="18"/>
  <c r="S533" i="18"/>
  <c r="S529" i="18"/>
  <c r="S525" i="18"/>
  <c r="S521" i="18"/>
  <c r="S515" i="18"/>
  <c r="R515" i="18"/>
  <c r="S511" i="18"/>
  <c r="R511" i="18"/>
  <c r="S507" i="18"/>
  <c r="R507" i="18"/>
  <c r="S503" i="18"/>
  <c r="R503" i="18"/>
  <c r="S499" i="18"/>
  <c r="R499" i="18"/>
  <c r="S495" i="18"/>
  <c r="R495" i="18"/>
  <c r="S491" i="18"/>
  <c r="R491" i="18"/>
  <c r="S487" i="18"/>
  <c r="R487" i="18"/>
  <c r="S483" i="18"/>
  <c r="R483" i="18"/>
  <c r="S479" i="18"/>
  <c r="R479" i="18"/>
  <c r="S475" i="18"/>
  <c r="R475" i="18"/>
  <c r="S471" i="18"/>
  <c r="R471" i="18"/>
  <c r="S467" i="18"/>
  <c r="R467" i="18"/>
  <c r="S463" i="18"/>
  <c r="R463" i="18"/>
  <c r="S459" i="18"/>
  <c r="R459" i="18"/>
  <c r="S455" i="18"/>
  <c r="R455" i="18"/>
  <c r="S451" i="18"/>
  <c r="R451" i="18"/>
  <c r="S447" i="18"/>
  <c r="R447" i="18"/>
  <c r="S443" i="18"/>
  <c r="R443" i="18"/>
  <c r="S439" i="18"/>
  <c r="R439" i="18"/>
  <c r="S435" i="18"/>
  <c r="R435" i="18"/>
  <c r="S431" i="18"/>
  <c r="R431" i="18"/>
  <c r="S427" i="18"/>
  <c r="R427" i="18"/>
  <c r="S423" i="18"/>
  <c r="R423" i="18"/>
  <c r="S419" i="18"/>
  <c r="R419" i="18"/>
  <c r="S415" i="18"/>
  <c r="R415" i="18"/>
  <c r="S411" i="18"/>
  <c r="R411" i="18"/>
  <c r="S407" i="18"/>
  <c r="R407" i="18"/>
  <c r="S403" i="18"/>
  <c r="R403" i="18"/>
  <c r="S399" i="18"/>
  <c r="R399" i="18"/>
  <c r="S395" i="18"/>
  <c r="R395" i="18"/>
  <c r="S391" i="18"/>
  <c r="R391" i="18"/>
  <c r="S387" i="18"/>
  <c r="R387" i="18"/>
  <c r="S383" i="18"/>
  <c r="R383" i="18"/>
  <c r="S379" i="18"/>
  <c r="R379" i="18"/>
  <c r="S375" i="18"/>
  <c r="R375" i="18"/>
  <c r="S371" i="18"/>
  <c r="R371" i="18"/>
  <c r="S367" i="18"/>
  <c r="R367" i="18"/>
  <c r="S363" i="18"/>
  <c r="R363" i="18"/>
  <c r="S359" i="18"/>
  <c r="R359" i="18"/>
  <c r="S355" i="18"/>
  <c r="R355" i="18"/>
  <c r="S351" i="18"/>
  <c r="R351" i="18"/>
  <c r="S347" i="18"/>
  <c r="R347" i="18"/>
  <c r="S343" i="18"/>
  <c r="R343" i="18"/>
  <c r="S339" i="18"/>
  <c r="R339" i="18"/>
  <c r="S335" i="18"/>
  <c r="R335" i="18"/>
  <c r="S331" i="18"/>
  <c r="R331" i="18"/>
  <c r="S327" i="18"/>
  <c r="R327" i="18"/>
  <c r="S323" i="18"/>
  <c r="R323" i="18"/>
  <c r="S319" i="18"/>
  <c r="R319" i="18"/>
  <c r="S315" i="18"/>
  <c r="R315" i="18"/>
  <c r="S311" i="18"/>
  <c r="R311" i="18"/>
  <c r="S307" i="18"/>
  <c r="R307" i="18"/>
  <c r="S303" i="18"/>
  <c r="R303" i="18"/>
  <c r="S299" i="18"/>
  <c r="R299" i="18"/>
  <c r="S295" i="18"/>
  <c r="R295" i="18"/>
  <c r="S291" i="18"/>
  <c r="R291" i="18"/>
  <c r="S287" i="18"/>
  <c r="R287" i="18"/>
  <c r="S283" i="18"/>
  <c r="R283" i="18"/>
  <c r="S279" i="18"/>
  <c r="R279" i="18"/>
  <c r="S275" i="18"/>
  <c r="R275" i="18"/>
  <c r="S271" i="18"/>
  <c r="R271" i="18"/>
  <c r="S267" i="18"/>
  <c r="R267" i="18"/>
  <c r="S263" i="18"/>
  <c r="R263" i="18"/>
  <c r="S259" i="18"/>
  <c r="R259" i="18"/>
  <c r="S255" i="18"/>
  <c r="R255" i="18"/>
  <c r="S251" i="18"/>
  <c r="R251" i="18"/>
  <c r="S247" i="18"/>
  <c r="R247" i="18"/>
  <c r="S243" i="18"/>
  <c r="R243" i="18"/>
  <c r="S239" i="18"/>
  <c r="R239" i="18"/>
  <c r="S235" i="18"/>
  <c r="R235" i="18"/>
  <c r="S231" i="18"/>
  <c r="R231" i="18"/>
  <c r="S227" i="18"/>
  <c r="R227" i="18"/>
  <c r="S223" i="18"/>
  <c r="R223" i="18"/>
  <c r="S219" i="18"/>
  <c r="R219" i="18"/>
  <c r="S215" i="18"/>
  <c r="R215" i="18"/>
  <c r="S211" i="18"/>
  <c r="R211" i="18"/>
  <c r="S207" i="18"/>
  <c r="R207" i="18"/>
  <c r="S203" i="18"/>
  <c r="R203" i="18"/>
  <c r="S199" i="18"/>
  <c r="R199" i="18"/>
  <c r="S195" i="18"/>
  <c r="R195" i="18"/>
  <c r="S191" i="18"/>
  <c r="R191" i="18"/>
  <c r="S187" i="18"/>
  <c r="R187" i="18"/>
  <c r="S183" i="18"/>
  <c r="R183" i="18"/>
  <c r="S179" i="18"/>
  <c r="R179" i="18"/>
  <c r="S175" i="18"/>
  <c r="R175" i="18"/>
  <c r="R171" i="18"/>
  <c r="S171" i="18"/>
  <c r="R167" i="18"/>
  <c r="S167" i="18"/>
  <c r="R163" i="18"/>
  <c r="S163" i="18"/>
  <c r="R159" i="18"/>
  <c r="S159" i="18"/>
  <c r="R155" i="18"/>
  <c r="S155" i="18"/>
  <c r="R151" i="18"/>
  <c r="S151" i="18"/>
  <c r="R147" i="18"/>
  <c r="S147" i="18"/>
  <c r="R143" i="18"/>
  <c r="S143" i="18"/>
  <c r="R139" i="18"/>
  <c r="S139" i="18"/>
  <c r="R135" i="18"/>
  <c r="S135" i="18"/>
  <c r="R131" i="18"/>
  <c r="S131" i="18"/>
  <c r="R127" i="18"/>
  <c r="S127" i="18"/>
  <c r="R123" i="18"/>
  <c r="S123" i="18"/>
  <c r="R119" i="18"/>
  <c r="S119" i="18"/>
  <c r="R115" i="18"/>
  <c r="S115" i="18"/>
  <c r="R111" i="18"/>
  <c r="S111" i="18"/>
  <c r="R107" i="18"/>
  <c r="S107" i="18"/>
  <c r="R103" i="18"/>
  <c r="S103" i="18"/>
  <c r="R99" i="18"/>
  <c r="S99" i="18"/>
  <c r="R95" i="18"/>
  <c r="S95" i="18"/>
  <c r="R91" i="18"/>
  <c r="S91" i="18"/>
  <c r="R87" i="18"/>
  <c r="S87" i="18"/>
  <c r="R83" i="18"/>
  <c r="S83" i="18"/>
  <c r="R79" i="18"/>
  <c r="S79" i="18"/>
  <c r="R75" i="18"/>
  <c r="S75" i="18"/>
  <c r="R71" i="18"/>
  <c r="S71" i="18"/>
  <c r="R67" i="18"/>
  <c r="S67" i="18"/>
  <c r="R63" i="18"/>
  <c r="S63" i="18"/>
  <c r="R59" i="18"/>
  <c r="S59" i="18"/>
  <c r="R55" i="18"/>
  <c r="S55" i="18"/>
  <c r="R51" i="18"/>
  <c r="S51" i="18"/>
  <c r="R47" i="18"/>
  <c r="S47" i="18"/>
  <c r="R43" i="18"/>
  <c r="S43" i="18"/>
  <c r="R39" i="18"/>
  <c r="S39" i="18"/>
  <c r="R35" i="18"/>
  <c r="S35" i="18"/>
  <c r="R31" i="18"/>
  <c r="S31" i="18"/>
  <c r="R27" i="18"/>
  <c r="S27" i="18"/>
  <c r="R23" i="18"/>
  <c r="S23" i="18"/>
  <c r="R19" i="18"/>
  <c r="S19" i="18"/>
  <c r="R15" i="18"/>
  <c r="S15" i="18"/>
  <c r="R11" i="18"/>
  <c r="S11" i="18"/>
  <c r="R7" i="18"/>
  <c r="S7" i="18"/>
  <c r="R3" i="18"/>
  <c r="S3" i="18"/>
  <c r="R600" i="18"/>
  <c r="R596" i="18"/>
  <c r="R592" i="18"/>
  <c r="R588" i="18"/>
  <c r="R584" i="18"/>
  <c r="R580" i="18"/>
  <c r="R576" i="18"/>
  <c r="R572" i="18"/>
  <c r="R568" i="18"/>
  <c r="R564" i="18"/>
  <c r="R560" i="18"/>
  <c r="R556" i="18"/>
  <c r="R552" i="18"/>
  <c r="R548" i="18"/>
  <c r="R544" i="18"/>
  <c r="R540" i="18"/>
  <c r="R536" i="18"/>
  <c r="R532" i="18"/>
  <c r="R528" i="18"/>
  <c r="R524" i="18"/>
  <c r="R520" i="18"/>
  <c r="R518" i="18"/>
  <c r="S518" i="18"/>
  <c r="R514" i="18"/>
  <c r="S514" i="18"/>
  <c r="R510" i="18"/>
  <c r="S510" i="18"/>
  <c r="R506" i="18"/>
  <c r="S506" i="18"/>
  <c r="R502" i="18"/>
  <c r="S502" i="18"/>
  <c r="R498" i="18"/>
  <c r="S498" i="18"/>
  <c r="R494" i="18"/>
  <c r="S494" i="18"/>
  <c r="R490" i="18"/>
  <c r="S490" i="18"/>
  <c r="R486" i="18"/>
  <c r="S486" i="18"/>
  <c r="R482" i="18"/>
  <c r="S482" i="18"/>
  <c r="R478" i="18"/>
  <c r="S478" i="18"/>
  <c r="R474" i="18"/>
  <c r="S474" i="18"/>
  <c r="R470" i="18"/>
  <c r="S470" i="18"/>
  <c r="R466" i="18"/>
  <c r="S466" i="18"/>
  <c r="R462" i="18"/>
  <c r="S462" i="18"/>
  <c r="R458" i="18"/>
  <c r="S458" i="18"/>
  <c r="R454" i="18"/>
  <c r="S454" i="18"/>
  <c r="R450" i="18"/>
  <c r="S450" i="18"/>
  <c r="R446" i="18"/>
  <c r="S446" i="18"/>
  <c r="R442" i="18"/>
  <c r="S442" i="18"/>
  <c r="R438" i="18"/>
  <c r="S438" i="18"/>
  <c r="R434" i="18"/>
  <c r="S434" i="18"/>
  <c r="R430" i="18"/>
  <c r="S430" i="18"/>
  <c r="R426" i="18"/>
  <c r="S426" i="18"/>
  <c r="R422" i="18"/>
  <c r="S422" i="18"/>
  <c r="R418" i="18"/>
  <c r="S418" i="18"/>
  <c r="R414" i="18"/>
  <c r="S414" i="18"/>
  <c r="R410" i="18"/>
  <c r="S410" i="18"/>
  <c r="R406" i="18"/>
  <c r="S406" i="18"/>
  <c r="R402" i="18"/>
  <c r="S402" i="18"/>
  <c r="R398" i="18"/>
  <c r="S398" i="18"/>
  <c r="R394" i="18"/>
  <c r="S394" i="18"/>
  <c r="R390" i="18"/>
  <c r="S390" i="18"/>
  <c r="R386" i="18"/>
  <c r="S386" i="18"/>
  <c r="R382" i="18"/>
  <c r="S382" i="18"/>
  <c r="R378" i="18"/>
  <c r="S378" i="18"/>
  <c r="R374" i="18"/>
  <c r="S374" i="18"/>
  <c r="R370" i="18"/>
  <c r="S370" i="18"/>
  <c r="R366" i="18"/>
  <c r="S366" i="18"/>
  <c r="R362" i="18"/>
  <c r="S362" i="18"/>
  <c r="R358" i="18"/>
  <c r="S358" i="18"/>
  <c r="R354" i="18"/>
  <c r="S354" i="18"/>
  <c r="R350" i="18"/>
  <c r="S350" i="18"/>
  <c r="R346" i="18"/>
  <c r="S346" i="18"/>
  <c r="R342" i="18"/>
  <c r="S342" i="18"/>
  <c r="R338" i="18"/>
  <c r="S338" i="18"/>
  <c r="R334" i="18"/>
  <c r="S334" i="18"/>
  <c r="R330" i="18"/>
  <c r="S330" i="18"/>
  <c r="R326" i="18"/>
  <c r="S326" i="18"/>
  <c r="R322" i="18"/>
  <c r="S322" i="18"/>
  <c r="R318" i="18"/>
  <c r="S318" i="18"/>
  <c r="R314" i="18"/>
  <c r="S314" i="18"/>
  <c r="R310" i="18"/>
  <c r="S310" i="18"/>
  <c r="R306" i="18"/>
  <c r="S306" i="18"/>
  <c r="R302" i="18"/>
  <c r="S302" i="18"/>
  <c r="R298" i="18"/>
  <c r="S298" i="18"/>
  <c r="R294" i="18"/>
  <c r="S294" i="18"/>
  <c r="R290" i="18"/>
  <c r="S290" i="18"/>
  <c r="R286" i="18"/>
  <c r="S286" i="18"/>
  <c r="R282" i="18"/>
  <c r="S282" i="18"/>
  <c r="R278" i="18"/>
  <c r="S278" i="18"/>
  <c r="R274" i="18"/>
  <c r="S274" i="18"/>
  <c r="R270" i="18"/>
  <c r="S270" i="18"/>
  <c r="R266" i="18"/>
  <c r="S266" i="18"/>
  <c r="R262" i="18"/>
  <c r="S262" i="18"/>
  <c r="R258" i="18"/>
  <c r="S258" i="18"/>
  <c r="R254" i="18"/>
  <c r="S254" i="18"/>
  <c r="R250" i="18"/>
  <c r="S250" i="18"/>
  <c r="R246" i="18"/>
  <c r="S246" i="18"/>
  <c r="R242" i="18"/>
  <c r="S242" i="18"/>
  <c r="R238" i="18"/>
  <c r="S238" i="18"/>
  <c r="R234" i="18"/>
  <c r="S234" i="18"/>
  <c r="R230" i="18"/>
  <c r="S230" i="18"/>
  <c r="R226" i="18"/>
  <c r="S226" i="18"/>
  <c r="R222" i="18"/>
  <c r="S222" i="18"/>
  <c r="R218" i="18"/>
  <c r="S218" i="18"/>
  <c r="R214" i="18"/>
  <c r="S214" i="18"/>
  <c r="R210" i="18"/>
  <c r="S210" i="18"/>
  <c r="R206" i="18"/>
  <c r="S206" i="18"/>
  <c r="R202" i="18"/>
  <c r="S202" i="18"/>
  <c r="R198" i="18"/>
  <c r="S198" i="18"/>
  <c r="R194" i="18"/>
  <c r="S194" i="18"/>
  <c r="R190" i="18"/>
  <c r="S190" i="18"/>
  <c r="R186" i="18"/>
  <c r="S186" i="18"/>
  <c r="R182" i="18"/>
  <c r="S182" i="18"/>
  <c r="R178" i="18"/>
  <c r="S178" i="18"/>
  <c r="R174" i="18"/>
  <c r="S174" i="18"/>
  <c r="S170" i="18"/>
  <c r="R170" i="18"/>
  <c r="S166" i="18"/>
  <c r="R166" i="18"/>
  <c r="S162" i="18"/>
  <c r="R162" i="18"/>
  <c r="S158" i="18"/>
  <c r="R158" i="18"/>
  <c r="S154" i="18"/>
  <c r="R154" i="18"/>
  <c r="S150" i="18"/>
  <c r="R150" i="18"/>
  <c r="S146" i="18"/>
  <c r="R146" i="18"/>
  <c r="S142" i="18"/>
  <c r="R142" i="18"/>
  <c r="S138" i="18"/>
  <c r="R138" i="18"/>
  <c r="S134" i="18"/>
  <c r="R134" i="18"/>
  <c r="S130" i="18"/>
  <c r="R130" i="18"/>
  <c r="S126" i="18"/>
  <c r="R126" i="18"/>
  <c r="S122" i="18"/>
  <c r="R122" i="18"/>
  <c r="S118" i="18"/>
  <c r="R118" i="18"/>
  <c r="S114" i="18"/>
  <c r="R114" i="18"/>
  <c r="S110" i="18"/>
  <c r="R110" i="18"/>
  <c r="S106" i="18"/>
  <c r="R106" i="18"/>
  <c r="S102" i="18"/>
  <c r="R102" i="18"/>
  <c r="S98" i="18"/>
  <c r="R98" i="18"/>
  <c r="S94" i="18"/>
  <c r="R94" i="18"/>
  <c r="S90" i="18"/>
  <c r="R90" i="18"/>
  <c r="S86" i="18"/>
  <c r="R86" i="18"/>
  <c r="S82" i="18"/>
  <c r="R82" i="18"/>
  <c r="S78" i="18"/>
  <c r="R78" i="18"/>
  <c r="S74" i="18"/>
  <c r="R74" i="18"/>
  <c r="S70" i="18"/>
  <c r="R70" i="18"/>
  <c r="R66" i="18"/>
  <c r="S66" i="18"/>
  <c r="R62" i="18"/>
  <c r="S62" i="18"/>
  <c r="R58" i="18"/>
  <c r="S58" i="18"/>
  <c r="R54" i="18"/>
  <c r="S54" i="18"/>
  <c r="R50" i="18"/>
  <c r="S50" i="18"/>
  <c r="R46" i="18"/>
  <c r="S46" i="18"/>
  <c r="R42" i="18"/>
  <c r="S42" i="18"/>
  <c r="R38" i="18"/>
  <c r="S38" i="18"/>
  <c r="R34" i="18"/>
  <c r="S34" i="18"/>
  <c r="R30" i="18"/>
  <c r="S30" i="18"/>
  <c r="R26" i="18"/>
  <c r="S26" i="18"/>
  <c r="R22" i="18"/>
  <c r="S22" i="18"/>
  <c r="R18" i="18"/>
  <c r="S18" i="18"/>
  <c r="R14" i="18"/>
  <c r="S14" i="18"/>
  <c r="R10" i="18"/>
  <c r="S10" i="18"/>
  <c r="R6" i="18"/>
  <c r="S6" i="18"/>
  <c r="S599" i="18"/>
  <c r="S595" i="18"/>
  <c r="S591" i="18"/>
  <c r="S587" i="18"/>
  <c r="S583" i="18"/>
  <c r="S579" i="18"/>
  <c r="S575" i="18"/>
  <c r="S571" i="18"/>
  <c r="S567" i="18"/>
  <c r="S563" i="18"/>
  <c r="S559" i="18"/>
  <c r="S555" i="18"/>
  <c r="S551" i="18"/>
  <c r="S547" i="18"/>
  <c r="S543" i="18"/>
  <c r="S539" i="18"/>
  <c r="S535" i="18"/>
  <c r="S531" i="18"/>
  <c r="S527" i="18"/>
  <c r="S523" i="18"/>
  <c r="S519" i="18"/>
  <c r="B62" i="9"/>
  <c r="E62" i="9"/>
  <c r="I62" i="9" l="1"/>
  <c r="E23" i="9" l="1"/>
  <c r="E36" i="9"/>
  <c r="B36" i="9"/>
  <c r="E10" i="9"/>
  <c r="B23" i="9"/>
  <c r="B49" i="9"/>
  <c r="E49" i="9"/>
  <c r="B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  <c r="I23" i="9" l="1"/>
  <c r="I49" i="9"/>
  <c r="I36" i="9"/>
  <c r="I10" i="9"/>
</calcChain>
</file>

<file path=xl/sharedStrings.xml><?xml version="1.0" encoding="utf-8"?>
<sst xmlns="http://schemas.openxmlformats.org/spreadsheetml/2006/main" count="12726" uniqueCount="5178">
  <si>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</si>
  <si>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</si>
  <si>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</si>
  <si>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</si>
  <si>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</si>
  <si>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</si>
  <si>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</si>
  <si>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</si>
  <si>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</si>
  <si>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</si>
  <si>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</si>
  <si>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</si>
  <si>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</si>
  <si>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</si>
  <si>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</si>
  <si>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</si>
  <si>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</si>
  <si>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</si>
  <si>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</si>
  <si>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</si>
  <si>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</si>
  <si>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</si>
  <si>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</si>
  <si>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</si>
  <si>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</si>
  <si>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</si>
  <si>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</si>
  <si>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</si>
  <si>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</si>
  <si>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</si>
  <si>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</si>
  <si>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</si>
  <si>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本日银行清算入账</t>
    <phoneticPr fontId="3" type="noConversion"/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</si>
  <si>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</si>
  <si>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</si>
  <si>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</si>
  <si>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</si>
  <si>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</si>
  <si>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</si>
  <si>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</si>
  <si>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</si>
  <si>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</si>
  <si>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</si>
  <si>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</si>
  <si>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</si>
  <si>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</si>
  <si>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</si>
  <si>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</si>
  <si>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</si>
  <si>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状态</t>
  </si>
  <si>
    <t>0306</t>
  </si>
  <si>
    <t>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</si>
  <si>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</si>
  <si>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</si>
  <si>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</si>
  <si>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</si>
  <si>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</si>
  <si>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</si>
  <si>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</si>
  <si>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</si>
  <si>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</si>
  <si>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</si>
  <si>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</si>
  <si>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</si>
  <si>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</si>
  <si>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</si>
  <si>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</si>
  <si>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</si>
  <si>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</si>
  <si>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</si>
  <si>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</si>
  <si>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</si>
  <si>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</si>
  <si>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</si>
  <si>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</si>
  <si>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</si>
  <si>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</si>
  <si>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</si>
  <si>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</si>
  <si>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</si>
  <si>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</si>
  <si>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</si>
  <si>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</si>
  <si>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何琼美</t>
  </si>
  <si>
    <t>自助机广发033</t>
  </si>
  <si>
    <t>自助机广发012</t>
  </si>
  <si>
    <t>9</t>
  </si>
  <si>
    <t>7</t>
  </si>
  <si>
    <t>OR</t>
  </si>
  <si>
    <t>A</t>
  </si>
  <si>
    <t>4581232431380185</t>
  </si>
  <si>
    <t>6225970052485646</t>
  </si>
  <si>
    <t>本日HIS端广发转出</t>
    <phoneticPr fontId="3" type="noConversion"/>
  </si>
  <si>
    <t>本日银行清算转出</t>
    <phoneticPr fontId="3" type="noConversion"/>
  </si>
  <si>
    <t>2017.6.3-7</t>
    <phoneticPr fontId="3" type="noConversion"/>
  </si>
  <si>
    <t>广发在途未清算</t>
  </si>
  <si>
    <t>广发当日前清算处理</t>
  </si>
  <si>
    <t>广发测试调整</t>
  </si>
  <si>
    <t>本日HIS端广发总预存</t>
  </si>
  <si>
    <t>蒋梦婕</t>
  </si>
  <si>
    <t>自助机广发023</t>
  </si>
  <si>
    <t>自助机广发017</t>
  </si>
  <si>
    <t>保小苟</t>
  </si>
  <si>
    <t>6231357711501404525</t>
  </si>
  <si>
    <t>6231900000073553931</t>
  </si>
  <si>
    <t>6228480868174137471</t>
  </si>
  <si>
    <t>6217003860036310421</t>
  </si>
  <si>
    <t>6217003900005326758</t>
  </si>
  <si>
    <t>6228370135467215</t>
  </si>
  <si>
    <t>62230828001677935</t>
  </si>
  <si>
    <t>流水号</t>
  </si>
  <si>
    <t>收入</t>
  </si>
  <si>
    <t>支出</t>
  </si>
  <si>
    <t>对方账号</t>
  </si>
  <si>
    <t>对方户名</t>
  </si>
  <si>
    <t>摘要</t>
  </si>
  <si>
    <t>附言</t>
  </si>
  <si>
    <t>-</t>
  </si>
  <si>
    <t/>
  </si>
  <si>
    <t>退汇</t>
  </si>
  <si>
    <t>账号与户名不符</t>
  </si>
  <si>
    <t>李永明</t>
  </si>
  <si>
    <t>请填写正确的收款账户和户名</t>
  </si>
  <si>
    <t>王利利</t>
  </si>
  <si>
    <t>徐涛</t>
  </si>
  <si>
    <t>退汇，301290000007不接收对公对私业务，请选择正确的接收行行号</t>
  </si>
  <si>
    <t>收款人名称有误</t>
  </si>
  <si>
    <t>史雪婷</t>
  </si>
  <si>
    <t>王立艳</t>
  </si>
  <si>
    <t>徐娟妹</t>
  </si>
  <si>
    <t>户名不符</t>
  </si>
  <si>
    <t>1000095547</t>
  </si>
  <si>
    <t>母松艳</t>
  </si>
  <si>
    <t>1000095314</t>
  </si>
  <si>
    <t>1000095352</t>
  </si>
  <si>
    <t>1000095258</t>
  </si>
  <si>
    <t>苏丽君</t>
  </si>
  <si>
    <t>1000099799</t>
  </si>
  <si>
    <t>王开雄</t>
  </si>
  <si>
    <t>1000033227</t>
  </si>
  <si>
    <t>李国元</t>
  </si>
  <si>
    <t>1000033940</t>
  </si>
  <si>
    <t>1000101527</t>
  </si>
  <si>
    <t>曹华</t>
  </si>
  <si>
    <t>1000105108</t>
  </si>
  <si>
    <t>徐应梅</t>
  </si>
  <si>
    <t>耿姣</t>
  </si>
  <si>
    <t>杨焕</t>
  </si>
  <si>
    <t>周艳</t>
  </si>
  <si>
    <t>潘光省</t>
  </si>
  <si>
    <t>任燕</t>
  </si>
  <si>
    <t>肖梅</t>
  </si>
  <si>
    <t>潘军</t>
  </si>
  <si>
    <t>1000108079</t>
  </si>
  <si>
    <t>王春燕</t>
  </si>
  <si>
    <t>1000056415</t>
  </si>
  <si>
    <t>刘安祝</t>
  </si>
  <si>
    <t>谢煜娇</t>
  </si>
  <si>
    <t>尹吉书</t>
  </si>
  <si>
    <t>张鑫梅</t>
  </si>
  <si>
    <t>杨远林</t>
  </si>
  <si>
    <t>6231900000017254661</t>
  </si>
  <si>
    <t>6228930001080198264</t>
  </si>
  <si>
    <t>6231900020004014878</t>
  </si>
  <si>
    <t>6228480868639968874</t>
  </si>
  <si>
    <t>6217003890003553174</t>
  </si>
  <si>
    <t>6228483316193676464</t>
  </si>
  <si>
    <t>6217003880001873070</t>
  </si>
  <si>
    <t>6228411190091973415</t>
  </si>
  <si>
    <t>6217003900003453703</t>
  </si>
  <si>
    <t>6222280023821728</t>
  </si>
  <si>
    <t>6231900000067304119</t>
  </si>
  <si>
    <t>6228480868237868773</t>
  </si>
  <si>
    <t>6228483358585283376</t>
  </si>
  <si>
    <t>6217997300029134692</t>
  </si>
  <si>
    <t>6217997300025818538</t>
  </si>
  <si>
    <t>6223691334945775</t>
  </si>
  <si>
    <t>6223691725962256</t>
  </si>
  <si>
    <t>6228480860844109519</t>
  </si>
  <si>
    <t>6228483348152662979</t>
  </si>
  <si>
    <t>6282680020964511</t>
  </si>
  <si>
    <t>6228481938127343978</t>
  </si>
  <si>
    <t>6228450866018378265</t>
  </si>
  <si>
    <t>6217003860015530015</t>
  </si>
  <si>
    <t>6228483978545764171</t>
  </si>
  <si>
    <t>6222620590001778426</t>
  </si>
  <si>
    <t>广发退款调节表 2017-06-16</t>
    <phoneticPr fontId="3" type="noConversion"/>
  </si>
  <si>
    <t>广发退款调节表 2017-06-17</t>
    <phoneticPr fontId="3" type="noConversion"/>
  </si>
  <si>
    <t>广发退款调节表 2017-06-18</t>
    <phoneticPr fontId="3" type="noConversion"/>
  </si>
  <si>
    <t>广发退款调节表 2017-06-19</t>
    <phoneticPr fontId="3" type="noConversion"/>
  </si>
  <si>
    <t>广发退款调节表 2017-06-20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</si>
  <si>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</si>
  <si>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</si>
  <si>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自助机入HIS在途</t>
    <phoneticPr fontId="3" type="noConversion"/>
  </si>
  <si>
    <t>自助机前日在途计入</t>
    <phoneticPr fontId="3" type="noConversion"/>
  </si>
  <si>
    <t>银行未受理</t>
    <phoneticPr fontId="3" type="noConversion"/>
  </si>
  <si>
    <t>2017/06/21 08:10:22</t>
  </si>
  <si>
    <t>0052662475</t>
  </si>
  <si>
    <t>1000106522</t>
  </si>
  <si>
    <t>任宗书</t>
  </si>
  <si>
    <t>2017/06/21 08:15:53</t>
  </si>
  <si>
    <t>0052662498</t>
  </si>
  <si>
    <t>1000110340</t>
  </si>
  <si>
    <t>字宏光</t>
  </si>
  <si>
    <t>2017/06/21 08:54:28</t>
  </si>
  <si>
    <t>0052663606</t>
  </si>
  <si>
    <t>1000111075</t>
  </si>
  <si>
    <t>黄丽华</t>
  </si>
  <si>
    <t>2017/06/21 09:01:44</t>
  </si>
  <si>
    <t>0052664239</t>
  </si>
  <si>
    <t>1000106396</t>
  </si>
  <si>
    <t>巴亚熊</t>
  </si>
  <si>
    <t>2017/06/21 09:28:42</t>
  </si>
  <si>
    <t>0052667092</t>
  </si>
  <si>
    <t>1000111698</t>
  </si>
  <si>
    <t>徐慧星</t>
  </si>
  <si>
    <t>2017/06/21 09:33:42</t>
  </si>
  <si>
    <t>0052667869</t>
  </si>
  <si>
    <t>5323-2322022095</t>
  </si>
  <si>
    <t>张力丹</t>
  </si>
  <si>
    <t>2017/06/21 09:36:34</t>
  </si>
  <si>
    <t>0052668010</t>
  </si>
  <si>
    <t>5323-2322022249</t>
  </si>
  <si>
    <t>李森</t>
  </si>
  <si>
    <t>2017/06/21 09:36:56</t>
  </si>
  <si>
    <t>0052668066</t>
  </si>
  <si>
    <t>1000111971</t>
  </si>
  <si>
    <t>张凯婷</t>
  </si>
  <si>
    <t>2017/06/21 09:38:43</t>
  </si>
  <si>
    <t>0052668236</t>
  </si>
  <si>
    <t>1000036001</t>
  </si>
  <si>
    <t>陈艳娇</t>
  </si>
  <si>
    <t>2017/06/21 09:59:16</t>
  </si>
  <si>
    <t>0052669834</t>
  </si>
  <si>
    <t>5323-2331048389</t>
  </si>
  <si>
    <t>杨琼珍</t>
  </si>
  <si>
    <t>2017/06/21 10:01:08</t>
  </si>
  <si>
    <t>0052670008</t>
  </si>
  <si>
    <t>1000104714</t>
  </si>
  <si>
    <t>陆亚菲</t>
  </si>
  <si>
    <t>2017/06/21 10:03:46</t>
  </si>
  <si>
    <t>0052670371</t>
  </si>
  <si>
    <t>1000111135</t>
  </si>
  <si>
    <t>李顶悦</t>
  </si>
  <si>
    <t>2017/06/21 10:19:17</t>
  </si>
  <si>
    <t>0052672712</t>
  </si>
  <si>
    <t>1000108303</t>
  </si>
  <si>
    <t>周其应</t>
  </si>
  <si>
    <t>2017/06/21 10:32:35</t>
  </si>
  <si>
    <t>0052676207</t>
  </si>
  <si>
    <t>1000103206</t>
  </si>
  <si>
    <t>管庆华</t>
  </si>
  <si>
    <t>2017/06/21 10:38:58</t>
  </si>
  <si>
    <t>0052677649</t>
  </si>
  <si>
    <t>1000103205</t>
  </si>
  <si>
    <t>李如梅</t>
  </si>
  <si>
    <t>2017/06/21 10:52:40</t>
  </si>
  <si>
    <t>0052679974</t>
  </si>
  <si>
    <t>1000105738</t>
  </si>
  <si>
    <t>张孟泽</t>
  </si>
  <si>
    <t>2017/06/21 11:09:59</t>
  </si>
  <si>
    <t>0052682784</t>
  </si>
  <si>
    <t>1000030744</t>
  </si>
  <si>
    <t>朱毅</t>
  </si>
  <si>
    <t>2017/06/21 11:20:43</t>
  </si>
  <si>
    <t>0052684430</t>
  </si>
  <si>
    <t>1000110244</t>
  </si>
  <si>
    <t>熊定超</t>
  </si>
  <si>
    <t>2017/06/21 11:21:31</t>
  </si>
  <si>
    <t>0052684544</t>
  </si>
  <si>
    <t>1000008304</t>
  </si>
  <si>
    <t>范粉存</t>
  </si>
  <si>
    <t>2017/06/21 11:22:13</t>
  </si>
  <si>
    <t>0052684626</t>
  </si>
  <si>
    <t>1000110218</t>
  </si>
  <si>
    <t>熊继梅</t>
  </si>
  <si>
    <t>2017/06/21 11:27:32</t>
  </si>
  <si>
    <t>0052685582</t>
  </si>
  <si>
    <t>1000110449</t>
  </si>
  <si>
    <t>范春福</t>
  </si>
  <si>
    <t>2017/06/21 11:27:54</t>
  </si>
  <si>
    <t xml:space="preserve"> </t>
  </si>
  <si>
    <t>1000032624</t>
  </si>
  <si>
    <t>许定英</t>
  </si>
  <si>
    <t>自助机广发041</t>
  </si>
  <si>
    <t>2017/06/21 11:34:16</t>
  </si>
  <si>
    <t>0052686667</t>
  </si>
  <si>
    <t>5010462469</t>
  </si>
  <si>
    <t>尚琼芳</t>
  </si>
  <si>
    <t>2017/06/21 11:41:29</t>
  </si>
  <si>
    <t>0052687588</t>
  </si>
  <si>
    <t>1000111577</t>
  </si>
  <si>
    <t>陈云梅</t>
  </si>
  <si>
    <t>2017/06/21 11:42:12</t>
  </si>
  <si>
    <t>0052687645</t>
  </si>
  <si>
    <t>1000079260</t>
  </si>
  <si>
    <t>许敏婷</t>
  </si>
  <si>
    <t>2017/06/21 11:45:47</t>
  </si>
  <si>
    <t>0052688060</t>
  </si>
  <si>
    <t>1000111102</t>
  </si>
  <si>
    <t>任忠武</t>
  </si>
  <si>
    <t>2017/06/21 11:49:02</t>
  </si>
  <si>
    <t>0052688997</t>
  </si>
  <si>
    <t>2017/06/21 11:51:16</t>
  </si>
  <si>
    <t>0052689317</t>
  </si>
  <si>
    <t>1000094851</t>
  </si>
  <si>
    <t>刘国平</t>
  </si>
  <si>
    <t>2017/06/21 11:52:27</t>
  </si>
  <si>
    <t>0052689512</t>
  </si>
  <si>
    <t>1000094850</t>
  </si>
  <si>
    <t>张学翠</t>
  </si>
  <si>
    <t>2017/06/21 11:57:01</t>
  </si>
  <si>
    <t>0052690199</t>
  </si>
  <si>
    <t>1000055870</t>
  </si>
  <si>
    <t>张邦群</t>
  </si>
  <si>
    <t>2017/06/21 12:20:57</t>
  </si>
  <si>
    <t>0052695966</t>
  </si>
  <si>
    <t>1000107852</t>
  </si>
  <si>
    <t>陈健</t>
  </si>
  <si>
    <t>2017/06/21 12:23:29</t>
  </si>
  <si>
    <t>0052696237</t>
  </si>
  <si>
    <t>1000111452</t>
  </si>
  <si>
    <t>王亚林</t>
  </si>
  <si>
    <t>2017/06/21 12:27:19</t>
  </si>
  <si>
    <t>0052696410</t>
  </si>
  <si>
    <t>1000111187</t>
  </si>
  <si>
    <t>杨培玉</t>
  </si>
  <si>
    <t>2017/06/21 12:41:43</t>
  </si>
  <si>
    <t>0052696857</t>
  </si>
  <si>
    <t>1000111661</t>
  </si>
  <si>
    <t>白继英</t>
  </si>
  <si>
    <t>2017/06/21 12:44:04</t>
  </si>
  <si>
    <t>0052696893</t>
  </si>
  <si>
    <t>1000111646</t>
  </si>
  <si>
    <t>孔文仙</t>
  </si>
  <si>
    <t>2017/06/21 12:45:20</t>
  </si>
  <si>
    <t>0052696904</t>
  </si>
  <si>
    <t>1000111658</t>
  </si>
  <si>
    <t>白世初</t>
  </si>
  <si>
    <t>2017/06/21 13:39:05</t>
  </si>
  <si>
    <t>0052701863</t>
  </si>
  <si>
    <t>0112175733</t>
  </si>
  <si>
    <t>韩璐</t>
  </si>
  <si>
    <t>2017/06/21 14:42:51</t>
  </si>
  <si>
    <t>0052704805</t>
  </si>
  <si>
    <t>1000109654</t>
  </si>
  <si>
    <t>罗儒青</t>
  </si>
  <si>
    <t>2017/06/21 14:44:24</t>
  </si>
  <si>
    <t>0052705147</t>
  </si>
  <si>
    <t>1000105659</t>
  </si>
  <si>
    <t>王丽平</t>
  </si>
  <si>
    <t>2017/06/21 14:47:01</t>
  </si>
  <si>
    <t>0052705287</t>
  </si>
  <si>
    <t>1000057021</t>
  </si>
  <si>
    <t>王耿</t>
  </si>
  <si>
    <t>2017/06/21 14:53:42</t>
  </si>
  <si>
    <t>0052705607</t>
  </si>
  <si>
    <t>1000104363</t>
  </si>
  <si>
    <t>刘丽</t>
  </si>
  <si>
    <t>2017/06/21 14:54:12</t>
  </si>
  <si>
    <t>0052705632</t>
  </si>
  <si>
    <t>0128022814</t>
  </si>
  <si>
    <t>韦谊</t>
  </si>
  <si>
    <t>2017/06/21 14:58:40</t>
  </si>
  <si>
    <t>0052705843</t>
  </si>
  <si>
    <t>1000108564</t>
  </si>
  <si>
    <t>夏选琴</t>
  </si>
  <si>
    <t>2017/06/21 15:00:53</t>
  </si>
  <si>
    <t>0052706268</t>
  </si>
  <si>
    <t>1000024366</t>
  </si>
  <si>
    <t>张云霞</t>
  </si>
  <si>
    <t>2017/06/21 15:01:25</t>
  </si>
  <si>
    <t>0052706277</t>
  </si>
  <si>
    <t>2017/06/21 15:04:39</t>
  </si>
  <si>
    <t>0052706470</t>
  </si>
  <si>
    <t>1000098731</t>
  </si>
  <si>
    <t>廖友先</t>
  </si>
  <si>
    <t>2017/06/21 15:12:43</t>
  </si>
  <si>
    <t>0052707617</t>
  </si>
  <si>
    <t>0000638860</t>
  </si>
  <si>
    <t>康燕妮</t>
  </si>
  <si>
    <t>2017/06/21 15:13:54</t>
  </si>
  <si>
    <t>0052707697</t>
  </si>
  <si>
    <t>1000018736</t>
  </si>
  <si>
    <t>朱盛强</t>
  </si>
  <si>
    <t>2017/06/21 15:32:16</t>
  </si>
  <si>
    <t>0052709030</t>
  </si>
  <si>
    <t>1000055452</t>
  </si>
  <si>
    <t>石文顺</t>
  </si>
  <si>
    <t>2017/06/21 15:33:31</t>
  </si>
  <si>
    <t>0052709334</t>
  </si>
  <si>
    <t>1000110495</t>
  </si>
  <si>
    <t>杨应慧</t>
  </si>
  <si>
    <t>2017/06/21 15:33:58</t>
  </si>
  <si>
    <t>0052709478</t>
  </si>
  <si>
    <t>1000104329</t>
  </si>
  <si>
    <t>赵秀春</t>
  </si>
  <si>
    <t>2017/06/21 15:35:25</t>
  </si>
  <si>
    <t>0052709864</t>
  </si>
  <si>
    <t>1000112726</t>
  </si>
  <si>
    <t>华明翠</t>
  </si>
  <si>
    <t>2017/06/21 15:38:23</t>
  </si>
  <si>
    <t>0052710591</t>
  </si>
  <si>
    <t>1000107094</t>
  </si>
  <si>
    <t>单国清</t>
  </si>
  <si>
    <t>2017/06/21 15:39:55</t>
  </si>
  <si>
    <t>0052710940</t>
  </si>
  <si>
    <t>5011477763</t>
  </si>
  <si>
    <t>岳双</t>
  </si>
  <si>
    <t>2017/06/21 15:42:18</t>
  </si>
  <si>
    <t>0052711090</t>
  </si>
  <si>
    <t>1000112729</t>
  </si>
  <si>
    <t>陈柏仲</t>
  </si>
  <si>
    <t>2017/06/21 15:44:38</t>
  </si>
  <si>
    <t>0052711226</t>
  </si>
  <si>
    <t>1000090565</t>
  </si>
  <si>
    <t>许家琼</t>
  </si>
  <si>
    <t>2017/06/21 15:45:36</t>
  </si>
  <si>
    <t>0052711372</t>
  </si>
  <si>
    <t>1000113617</t>
  </si>
  <si>
    <t>白玲</t>
  </si>
  <si>
    <t>2017/06/21 15:48:19</t>
  </si>
  <si>
    <t>0052711467</t>
  </si>
  <si>
    <t>1000106239</t>
  </si>
  <si>
    <t>杨汝相</t>
  </si>
  <si>
    <t>2017/06/21 15:49:17</t>
  </si>
  <si>
    <t>0052711517</t>
  </si>
  <si>
    <t>1000018237</t>
  </si>
  <si>
    <t>蒋花</t>
  </si>
  <si>
    <t>2017/06/21 15:58:06</t>
  </si>
  <si>
    <t>0052712092</t>
  </si>
  <si>
    <t>1000113601</t>
  </si>
  <si>
    <t>赵菊梅</t>
  </si>
  <si>
    <t>2017/06/21 16:07:40</t>
  </si>
  <si>
    <t>0052724175</t>
  </si>
  <si>
    <t>1000112757</t>
  </si>
  <si>
    <t>杨晓华</t>
  </si>
  <si>
    <t>2017/06/21 16:28:36</t>
  </si>
  <si>
    <t>0052767304</t>
  </si>
  <si>
    <t>1000110588</t>
  </si>
  <si>
    <t>柳新兰</t>
  </si>
  <si>
    <t>2017/06/21 16:31:08</t>
  </si>
  <si>
    <t>0052772567</t>
  </si>
  <si>
    <t>1000102708</t>
  </si>
  <si>
    <t>顾燕</t>
  </si>
  <si>
    <t>2017/06/21 16:35:10</t>
  </si>
  <si>
    <t>0052780940</t>
  </si>
  <si>
    <t>1000052240</t>
  </si>
  <si>
    <t>夏祥生</t>
  </si>
  <si>
    <t>2017/06/21 16:37:16</t>
  </si>
  <si>
    <t>0052785030</t>
  </si>
  <si>
    <t>1000113761</t>
  </si>
  <si>
    <t>杨永芬</t>
  </si>
  <si>
    <t>2017/06/21 16:38:08</t>
  </si>
  <si>
    <t>0052786821</t>
  </si>
  <si>
    <t>0111127236</t>
  </si>
  <si>
    <t>李艳</t>
  </si>
  <si>
    <t>2017/06/21 16:38:12</t>
  </si>
  <si>
    <t>0052787071</t>
  </si>
  <si>
    <t>1000043405</t>
  </si>
  <si>
    <t>阮得乔</t>
  </si>
  <si>
    <t>2017/06/21 16:43:51</t>
  </si>
  <si>
    <t>0052799343</t>
  </si>
  <si>
    <t>1000113631</t>
  </si>
  <si>
    <t>付树龙</t>
  </si>
  <si>
    <t>2017/06/21 16:57:49</t>
  </si>
  <si>
    <t>0052800500</t>
  </si>
  <si>
    <t>1000109892</t>
  </si>
  <si>
    <t>孔文熙</t>
  </si>
  <si>
    <t>2017/06/21 17:10:35</t>
  </si>
  <si>
    <t>0052801498</t>
  </si>
  <si>
    <t>1000113406</t>
  </si>
  <si>
    <t>张艳波</t>
  </si>
  <si>
    <t>2017/06/21 17:35:04</t>
  </si>
  <si>
    <t>0052803304</t>
  </si>
  <si>
    <t>1000093350</t>
  </si>
  <si>
    <t>黎梦香</t>
  </si>
  <si>
    <t>2017/06/21 17:38:27</t>
  </si>
  <si>
    <t>0052803403</t>
  </si>
  <si>
    <t>1000104308</t>
  </si>
  <si>
    <t>李兰兰</t>
  </si>
  <si>
    <t>2017/06/21 17:40:21</t>
  </si>
  <si>
    <t>0052803448</t>
  </si>
  <si>
    <t>1000112398</t>
  </si>
  <si>
    <t>丁学文</t>
  </si>
  <si>
    <t>2017/06/21 17:41:47</t>
  </si>
  <si>
    <t>0052803526</t>
  </si>
  <si>
    <t>1000062027</t>
  </si>
  <si>
    <t>胡梅</t>
  </si>
  <si>
    <t>2017/06/21 17:53:31</t>
  </si>
  <si>
    <t>0052804655</t>
  </si>
  <si>
    <t>1000101301</t>
  </si>
  <si>
    <t>邓思</t>
  </si>
  <si>
    <t>2017/06/21 18:06:03</t>
  </si>
  <si>
    <t>0052806925</t>
  </si>
  <si>
    <t>1000101970</t>
  </si>
  <si>
    <t>王丽珍</t>
  </si>
  <si>
    <t>2017/06/21 18:08:38</t>
  </si>
  <si>
    <t>0052807096</t>
  </si>
  <si>
    <t>1000111861</t>
  </si>
  <si>
    <t>杨蕊云</t>
  </si>
  <si>
    <t>2017/06/21 18:26:42</t>
  </si>
  <si>
    <t>0052808312</t>
  </si>
  <si>
    <t>1000101544</t>
  </si>
  <si>
    <t>李红奴</t>
  </si>
  <si>
    <t>2017/06/22 07:11:18</t>
  </si>
  <si>
    <t>0052824404</t>
  </si>
  <si>
    <t>1000112248</t>
  </si>
  <si>
    <t>岳炳梅</t>
  </si>
  <si>
    <t>自助机广发038</t>
  </si>
  <si>
    <t>2017/06/22 08:05:35</t>
  </si>
  <si>
    <t>0052824811</t>
  </si>
  <si>
    <t>1000100028</t>
  </si>
  <si>
    <t>殷俊良</t>
  </si>
  <si>
    <t>2017/06/22 08:07:30</t>
  </si>
  <si>
    <t>0052824832</t>
  </si>
  <si>
    <t>1000056395</t>
  </si>
  <si>
    <t>陈昱匀</t>
  </si>
  <si>
    <t>2017/06/22 08:29:42</t>
  </si>
  <si>
    <t>0052825165</t>
  </si>
  <si>
    <t>1000028305</t>
  </si>
  <si>
    <t>汪祥孝</t>
  </si>
  <si>
    <t>2017/06/22 08:31:30</t>
  </si>
  <si>
    <t>0052825181</t>
  </si>
  <si>
    <t>0111264856</t>
  </si>
  <si>
    <t>王文丽</t>
  </si>
  <si>
    <t>2017/06/22 08:54:07</t>
  </si>
  <si>
    <t>0052826550</t>
  </si>
  <si>
    <t>1000114555</t>
  </si>
  <si>
    <t>柳兴源</t>
  </si>
  <si>
    <t>2017/06/22 09:04:50</t>
  </si>
  <si>
    <t>0052827130</t>
  </si>
  <si>
    <t>1000087612</t>
  </si>
  <si>
    <t>冯培明</t>
  </si>
  <si>
    <t>2017/06/22 09:06:58</t>
  </si>
  <si>
    <t>0052827286</t>
  </si>
  <si>
    <t>1000014740</t>
  </si>
  <si>
    <t>李虹宇</t>
  </si>
  <si>
    <t>2017/06/22 09:10:32</t>
  </si>
  <si>
    <t>0052827619</t>
  </si>
  <si>
    <t>1000101441</t>
  </si>
  <si>
    <t>刘志华</t>
  </si>
  <si>
    <t>2017/06/22 09:22:41</t>
  </si>
  <si>
    <t>0052828685</t>
  </si>
  <si>
    <t>1000114408</t>
  </si>
  <si>
    <t>和廷菊</t>
  </si>
  <si>
    <t>2017/06/22 09:27:12</t>
  </si>
  <si>
    <t>0052829140</t>
  </si>
  <si>
    <t>1000107286</t>
  </si>
  <si>
    <t>汪帮红</t>
  </si>
  <si>
    <t>2017/06/22 09:30:46</t>
  </si>
  <si>
    <t>0052829483</t>
  </si>
  <si>
    <t>0103029289</t>
  </si>
  <si>
    <t>马应宗</t>
  </si>
  <si>
    <t>2017/06/22 09:40:40</t>
  </si>
  <si>
    <t>0052831469</t>
  </si>
  <si>
    <t>1000114409</t>
  </si>
  <si>
    <t>何一鸣</t>
  </si>
  <si>
    <t>自助机广发019</t>
  </si>
  <si>
    <t>2017/06/22 09:57:35</t>
  </si>
  <si>
    <t>0052833286</t>
  </si>
  <si>
    <t>5013345517</t>
  </si>
  <si>
    <t>张梅英</t>
  </si>
  <si>
    <t>2017/06/22 09:58:27</t>
  </si>
  <si>
    <t>0052833333</t>
  </si>
  <si>
    <t>1000115038</t>
  </si>
  <si>
    <t>王林</t>
  </si>
  <si>
    <t>2017/06/22 10:00:59</t>
  </si>
  <si>
    <t>0052833525</t>
  </si>
  <si>
    <t>1000102019</t>
  </si>
  <si>
    <t>姜信洁</t>
  </si>
  <si>
    <t>2017/06/22 10:09:10</t>
  </si>
  <si>
    <t>0052834208</t>
  </si>
  <si>
    <t>1000114900</t>
  </si>
  <si>
    <t>李育凤</t>
  </si>
  <si>
    <t>2017/06/22 10:12:03</t>
  </si>
  <si>
    <t>0052834411</t>
  </si>
  <si>
    <t>1000052437</t>
  </si>
  <si>
    <t>许江琴</t>
  </si>
  <si>
    <t>2017/06/22 10:19:25</t>
  </si>
  <si>
    <t>0052835302</t>
  </si>
  <si>
    <t>1000031612</t>
  </si>
  <si>
    <t>罗小琼</t>
  </si>
  <si>
    <t>2017/06/22 10:23:20</t>
  </si>
  <si>
    <t>0052835737</t>
  </si>
  <si>
    <t>1000103594</t>
  </si>
  <si>
    <t>陶乔欢</t>
  </si>
  <si>
    <t>2017/06/22 10:25:06</t>
  </si>
  <si>
    <t>0052835889</t>
  </si>
  <si>
    <t>1000082328</t>
  </si>
  <si>
    <t>杨兴华</t>
  </si>
  <si>
    <t>2017/06/22 10:26:02</t>
  </si>
  <si>
    <t>0052835969</t>
  </si>
  <si>
    <t>1000082367</t>
  </si>
  <si>
    <t>朱兴娥</t>
  </si>
  <si>
    <t>2017/06/22 10:30:47</t>
  </si>
  <si>
    <t>0052836433</t>
  </si>
  <si>
    <t>1000102993</t>
  </si>
  <si>
    <t>毛谷珍</t>
  </si>
  <si>
    <t>2017/06/22 10:38:55</t>
  </si>
  <si>
    <t>0052838321</t>
  </si>
  <si>
    <t>1000115924</t>
  </si>
  <si>
    <t>李菊梅</t>
  </si>
  <si>
    <t>2017/06/22 10:44:16</t>
  </si>
  <si>
    <t>0052840110</t>
  </si>
  <si>
    <t>1000088008</t>
  </si>
  <si>
    <t>余茶花</t>
  </si>
  <si>
    <t>2017/06/22 10:49:40</t>
  </si>
  <si>
    <t>0052841486</t>
  </si>
  <si>
    <t>1000023579</t>
  </si>
  <si>
    <t>孔丽</t>
  </si>
  <si>
    <t>2017/06/22 10:56:40</t>
  </si>
  <si>
    <t>0052842930</t>
  </si>
  <si>
    <t>5329-2930012498</t>
  </si>
  <si>
    <t>李彩润</t>
  </si>
  <si>
    <t>2017/06/22 10:57:32</t>
  </si>
  <si>
    <t>0052843123</t>
  </si>
  <si>
    <t>1000102202</t>
  </si>
  <si>
    <t>鲍永兵</t>
  </si>
  <si>
    <t>2017/06/22 11:01:12</t>
  </si>
  <si>
    <t>0052843913</t>
  </si>
  <si>
    <t>0122036962</t>
  </si>
  <si>
    <t>李洁</t>
  </si>
  <si>
    <t>2017/06/22 11:13:12</t>
  </si>
  <si>
    <t>0052846489</t>
  </si>
  <si>
    <t>1000114864</t>
  </si>
  <si>
    <t>陈明强</t>
  </si>
  <si>
    <t>2017/06/22 11:24:27</t>
  </si>
  <si>
    <t>0052847856</t>
  </si>
  <si>
    <t>1000009236</t>
  </si>
  <si>
    <t>魏晨</t>
  </si>
  <si>
    <t>2017/06/22 11:27:45</t>
  </si>
  <si>
    <t>0052848112</t>
  </si>
  <si>
    <t>1000114899</t>
  </si>
  <si>
    <t>宫凡舒</t>
  </si>
  <si>
    <t>2017/06/22 11:28:05</t>
  </si>
  <si>
    <t>0052848143</t>
  </si>
  <si>
    <t>1000045360</t>
  </si>
  <si>
    <t>段贵兵</t>
  </si>
  <si>
    <t>2017/06/22 11:28:17</t>
  </si>
  <si>
    <t>0052848161</t>
  </si>
  <si>
    <t>1000116432</t>
  </si>
  <si>
    <t>段述智</t>
  </si>
  <si>
    <t>2017/06/22 11:28:39</t>
  </si>
  <si>
    <t>0052848212</t>
  </si>
  <si>
    <t>1000114891</t>
  </si>
  <si>
    <t>王成凤</t>
  </si>
  <si>
    <t>2017/06/22 11:37:04</t>
  </si>
  <si>
    <t>0052848793</t>
  </si>
  <si>
    <t>5300-0000805629</t>
  </si>
  <si>
    <t>史兆迁</t>
  </si>
  <si>
    <t>2017/06/22 11:56:05</t>
  </si>
  <si>
    <t>0052850348</t>
  </si>
  <si>
    <t>1000114231</t>
  </si>
  <si>
    <t>赵士芳</t>
  </si>
  <si>
    <t>2017/06/22 12:32:23</t>
  </si>
  <si>
    <t>0052854106</t>
  </si>
  <si>
    <t>1000111353</t>
  </si>
  <si>
    <t>杨荣昌</t>
  </si>
  <si>
    <t>2017/06/22 12:45:38</t>
  </si>
  <si>
    <t>0052854505</t>
  </si>
  <si>
    <t>1000073002</t>
  </si>
  <si>
    <t>李刚</t>
  </si>
  <si>
    <t>2017/06/22 13:15:33</t>
  </si>
  <si>
    <t>0052858355</t>
  </si>
  <si>
    <t>1000113077</t>
  </si>
  <si>
    <t>郭宝莲</t>
  </si>
  <si>
    <t>2017/06/22 13:20:19</t>
  </si>
  <si>
    <t>0052859362</t>
  </si>
  <si>
    <t>1000063916</t>
  </si>
  <si>
    <t>王林发</t>
  </si>
  <si>
    <t>2017/06/22 13:32:11</t>
  </si>
  <si>
    <t>0052860032</t>
  </si>
  <si>
    <t>1000101157</t>
  </si>
  <si>
    <t>李翠萍</t>
  </si>
  <si>
    <t>2017/06/22 13:32:13</t>
  </si>
  <si>
    <t>0052860035</t>
  </si>
  <si>
    <t>1000115815</t>
  </si>
  <si>
    <t>许思媛</t>
  </si>
  <si>
    <t>2017/06/22 14:01:22</t>
  </si>
  <si>
    <t>0052860984</t>
  </si>
  <si>
    <t>1000115371</t>
  </si>
  <si>
    <t>陈瑞云</t>
  </si>
  <si>
    <t>2017/06/22 14:13:36</t>
  </si>
  <si>
    <t>0052861488</t>
  </si>
  <si>
    <t>1000040173</t>
  </si>
  <si>
    <t>纳瑞</t>
  </si>
  <si>
    <t>2017/06/22 14:44:03</t>
  </si>
  <si>
    <t>0052863417</t>
  </si>
  <si>
    <t>1000030659</t>
  </si>
  <si>
    <t>刘发燕</t>
  </si>
  <si>
    <t>2017/06/22 14:49:44</t>
  </si>
  <si>
    <t>0052863927</t>
  </si>
  <si>
    <t>5015489308</t>
  </si>
  <si>
    <t>何继琼</t>
  </si>
  <si>
    <t>2017/06/22 14:50:48</t>
  </si>
  <si>
    <t>0052863982</t>
  </si>
  <si>
    <t>1000113899</t>
  </si>
  <si>
    <t>余加凤</t>
  </si>
  <si>
    <t>2017/06/22 15:04:15</t>
  </si>
  <si>
    <t>0052865262</t>
  </si>
  <si>
    <t>1000114343</t>
  </si>
  <si>
    <t>吴奎花</t>
  </si>
  <si>
    <t>2017/06/22 15:20:24</t>
  </si>
  <si>
    <t>0052868320</t>
  </si>
  <si>
    <t>5300-0000035637</t>
  </si>
  <si>
    <t>黄欣</t>
  </si>
  <si>
    <t>2017/06/22 15:30:53</t>
  </si>
  <si>
    <t>0052869270</t>
  </si>
  <si>
    <t>1000031515</t>
  </si>
  <si>
    <t>杨春新</t>
  </si>
  <si>
    <t>2017/06/22 15:32:19</t>
  </si>
  <si>
    <t>0052869392</t>
  </si>
  <si>
    <t>1000086206</t>
  </si>
  <si>
    <t>万晓红</t>
  </si>
  <si>
    <t>2017/06/22 15:34:19</t>
  </si>
  <si>
    <t>0052869679</t>
  </si>
  <si>
    <t>1000080084</t>
  </si>
  <si>
    <t>杨东</t>
  </si>
  <si>
    <t>2017/06/22 15:39:26</t>
  </si>
  <si>
    <t>0052870252</t>
  </si>
  <si>
    <t>0111058016</t>
  </si>
  <si>
    <t>李卫兰</t>
  </si>
  <si>
    <t>2017/06/22 15:40:02</t>
  </si>
  <si>
    <t>0052870327</t>
  </si>
  <si>
    <t>1000000779</t>
  </si>
  <si>
    <t>何平梅</t>
  </si>
  <si>
    <t>2017/06/22 15:44:22</t>
  </si>
  <si>
    <t>0052871482</t>
  </si>
  <si>
    <t>1000114728</t>
  </si>
  <si>
    <t>高怡馨</t>
  </si>
  <si>
    <t>2017/06/22 15:49:50</t>
  </si>
  <si>
    <t>0052872058</t>
  </si>
  <si>
    <t>1000113086</t>
  </si>
  <si>
    <t>吴会林</t>
  </si>
  <si>
    <t>2017/06/22 15:56:54</t>
  </si>
  <si>
    <t>0052873199</t>
  </si>
  <si>
    <t>0154031305</t>
  </si>
  <si>
    <t>字英</t>
  </si>
  <si>
    <t>2017/06/22 15:59:17</t>
  </si>
  <si>
    <t>0052873440</t>
  </si>
  <si>
    <t>1000110764</t>
  </si>
  <si>
    <t>李红英</t>
  </si>
  <si>
    <t>2017/06/22 16:08:26</t>
  </si>
  <si>
    <t>0052886159</t>
  </si>
  <si>
    <t>0111143338</t>
  </si>
  <si>
    <t>沈永强</t>
  </si>
  <si>
    <t>2017/06/22 16:13:03</t>
  </si>
  <si>
    <t>0052894784</t>
  </si>
  <si>
    <t>1000102291</t>
  </si>
  <si>
    <t>迟继敏</t>
  </si>
  <si>
    <t>2017/06/22 16:13:32</t>
  </si>
  <si>
    <t>0052895735</t>
  </si>
  <si>
    <t>1000116321</t>
  </si>
  <si>
    <t>刘恩宽</t>
  </si>
  <si>
    <t>2017/06/22 16:14:41</t>
  </si>
  <si>
    <t>0052897852</t>
  </si>
  <si>
    <t>1000114210</t>
  </si>
  <si>
    <t>陈辉</t>
  </si>
  <si>
    <t>2017/06/22 16:15:30</t>
  </si>
  <si>
    <t>0052899112</t>
  </si>
  <si>
    <t>1000115202</t>
  </si>
  <si>
    <t>朱银丽</t>
  </si>
  <si>
    <t>2017/06/22 16:24:47</t>
  </si>
  <si>
    <t>0052916352</t>
  </si>
  <si>
    <t>1000114325</t>
  </si>
  <si>
    <t>赵婧滔</t>
  </si>
  <si>
    <t>2017/06/22 16:31:57</t>
  </si>
  <si>
    <t>0052930103</t>
  </si>
  <si>
    <t>0112310535</t>
  </si>
  <si>
    <t>陈彦沄</t>
  </si>
  <si>
    <t>2017/06/22 16:38:57</t>
  </si>
  <si>
    <t>0052943152</t>
  </si>
  <si>
    <t>1000103899</t>
  </si>
  <si>
    <t>赵芳芳</t>
  </si>
  <si>
    <t>2017/06/22 16:39:31</t>
  </si>
  <si>
    <t>0052944187</t>
  </si>
  <si>
    <t>5325-2527017538</t>
  </si>
  <si>
    <t>王玉芝</t>
  </si>
  <si>
    <t>2017/06/22 16:40:15</t>
  </si>
  <si>
    <t>0052945542</t>
  </si>
  <si>
    <t>5329-2932002771</t>
  </si>
  <si>
    <t>彭贵琼</t>
  </si>
  <si>
    <t>2017/06/22 16:41:14</t>
  </si>
  <si>
    <t>0052947089</t>
  </si>
  <si>
    <t>1000101121</t>
  </si>
  <si>
    <t>玉光罕</t>
  </si>
  <si>
    <t>2017/06/22 16:41:56</t>
  </si>
  <si>
    <t>0052948161</t>
  </si>
  <si>
    <t>1000103724</t>
  </si>
  <si>
    <t>岩罕</t>
  </si>
  <si>
    <t>2017/06/22 16:45:55</t>
  </si>
  <si>
    <t>0052948500</t>
  </si>
  <si>
    <t>1000103216</t>
  </si>
  <si>
    <t>黄琼先</t>
  </si>
  <si>
    <t>2017/06/22 17:03:33</t>
  </si>
  <si>
    <t>0052950516</t>
  </si>
  <si>
    <t>1000117377</t>
  </si>
  <si>
    <t>佘小琼</t>
  </si>
  <si>
    <t>2017/06/22 17:04:57</t>
  </si>
  <si>
    <t>0052950594</t>
  </si>
  <si>
    <t>1000117144</t>
  </si>
  <si>
    <t>高一洁</t>
  </si>
  <si>
    <t>2017/06/22 17:06:26</t>
  </si>
  <si>
    <t>0052950673</t>
  </si>
  <si>
    <t>5015595877</t>
  </si>
  <si>
    <t>王秀珍</t>
  </si>
  <si>
    <t>2017/06/22 17:23:10</t>
  </si>
  <si>
    <t>0052952085</t>
  </si>
  <si>
    <t>1000117035</t>
  </si>
  <si>
    <t>夏恩广</t>
  </si>
  <si>
    <t>2017/06/22 17:25:39</t>
  </si>
  <si>
    <t>0052952290</t>
  </si>
  <si>
    <t>1000110133</t>
  </si>
  <si>
    <t>何国青</t>
  </si>
  <si>
    <t>2017/06/22 17:31:12</t>
  </si>
  <si>
    <t>0052952881</t>
  </si>
  <si>
    <t>1000075983</t>
  </si>
  <si>
    <t>刘建荣</t>
  </si>
  <si>
    <t>2017/06/22 17:34:33</t>
  </si>
  <si>
    <t>0052953298</t>
  </si>
  <si>
    <t>0112125261</t>
  </si>
  <si>
    <t>严桂兰</t>
  </si>
  <si>
    <t>2017/06/22 17:38:01</t>
  </si>
  <si>
    <t>0052953581</t>
  </si>
  <si>
    <t>1000117334</t>
  </si>
  <si>
    <t>张晓琳</t>
  </si>
  <si>
    <t>2017/06/22 17:42:23</t>
  </si>
  <si>
    <t>0052953871</t>
  </si>
  <si>
    <t>1000111740</t>
  </si>
  <si>
    <t>田金凤</t>
  </si>
  <si>
    <t>2017/06/22 17:43:03</t>
  </si>
  <si>
    <t>0052953905</t>
  </si>
  <si>
    <t>1000106726</t>
  </si>
  <si>
    <t>卜香芹</t>
  </si>
  <si>
    <t>2017/06/22 17:48:50</t>
  </si>
  <si>
    <t>0052954522</t>
  </si>
  <si>
    <t>1000106767</t>
  </si>
  <si>
    <t>卜珍敏</t>
  </si>
  <si>
    <t>2017/06/22 17:55:36</t>
  </si>
  <si>
    <t>0052955136</t>
  </si>
  <si>
    <t>1000115082</t>
  </si>
  <si>
    <t>李光芹</t>
  </si>
  <si>
    <t>2017/06/22 17:56:27</t>
  </si>
  <si>
    <t>0052955216</t>
  </si>
  <si>
    <t>2017/06/23 08:10:52</t>
  </si>
  <si>
    <t>0052967072</t>
  </si>
  <si>
    <t>0111140259</t>
  </si>
  <si>
    <t>舒沈德</t>
  </si>
  <si>
    <t>2017/06/23 08:48:22</t>
  </si>
  <si>
    <t>0052967908</t>
  </si>
  <si>
    <t>0102547353</t>
  </si>
  <si>
    <t>陈信达</t>
  </si>
  <si>
    <t>2017/06/23 08:55:18</t>
  </si>
  <si>
    <t>0052968194</t>
  </si>
  <si>
    <t>1000106314</t>
  </si>
  <si>
    <t>孙维</t>
  </si>
  <si>
    <t>2017/06/23 08:59:11</t>
  </si>
  <si>
    <t>0052968593</t>
  </si>
  <si>
    <t>1000027597</t>
  </si>
  <si>
    <t>刘高艳</t>
  </si>
  <si>
    <t>2017/06/23 09:09:05</t>
  </si>
  <si>
    <t>0052969091</t>
  </si>
  <si>
    <t>1000077226</t>
  </si>
  <si>
    <t>沙学杰</t>
  </si>
  <si>
    <t>2017/06/23 09:15:16</t>
  </si>
  <si>
    <t>0052969434</t>
  </si>
  <si>
    <t>1000065996</t>
  </si>
  <si>
    <t>李荣兴</t>
  </si>
  <si>
    <t>2017/06/23 09:28:51</t>
  </si>
  <si>
    <t>0052970583</t>
  </si>
  <si>
    <t>1000115215</t>
  </si>
  <si>
    <t>普云松</t>
  </si>
  <si>
    <t>2017/06/23 09:32:24</t>
  </si>
  <si>
    <t>0052970931</t>
  </si>
  <si>
    <t>1000115224</t>
  </si>
  <si>
    <t>毕嘉玲</t>
  </si>
  <si>
    <t>2017/06/23 09:35:26</t>
  </si>
  <si>
    <t>0052971475</t>
  </si>
  <si>
    <t>1000066409</t>
  </si>
  <si>
    <t>欧苏琴</t>
  </si>
  <si>
    <t>2017/06/23 09:39:46</t>
  </si>
  <si>
    <t>0052972918</t>
  </si>
  <si>
    <t>1000072381</t>
  </si>
  <si>
    <t>王梓涵</t>
  </si>
  <si>
    <t>2017/06/23 09:46:33</t>
  </si>
  <si>
    <t>0052974361</t>
  </si>
  <si>
    <t>1000111650</t>
  </si>
  <si>
    <t>张冲</t>
  </si>
  <si>
    <t>2017/06/23 09:46:52</t>
  </si>
  <si>
    <t>0052974406</t>
  </si>
  <si>
    <t>1000079008</t>
  </si>
  <si>
    <t>金厚旭</t>
  </si>
  <si>
    <t>2017/06/23 10:07:23</t>
  </si>
  <si>
    <t>0052977153</t>
  </si>
  <si>
    <t>1000117310</t>
  </si>
  <si>
    <t>施顺彩</t>
  </si>
  <si>
    <t>2017/06/23 10:08:10</t>
  </si>
  <si>
    <t>0052977323</t>
  </si>
  <si>
    <t>1000119329</t>
  </si>
  <si>
    <t>李爱红</t>
  </si>
  <si>
    <t>2017/06/23 10:12:23</t>
  </si>
  <si>
    <t>0052977969</t>
  </si>
  <si>
    <t>1000116283</t>
  </si>
  <si>
    <t>赵泽俊</t>
  </si>
  <si>
    <t>2017/06/23 10:19:38</t>
  </si>
  <si>
    <t>0052979334</t>
  </si>
  <si>
    <t>1000118137</t>
  </si>
  <si>
    <t>周金焕</t>
  </si>
  <si>
    <t>2017/06/23 10:36:07</t>
  </si>
  <si>
    <t>0052983046</t>
  </si>
  <si>
    <t>1000103210</t>
  </si>
  <si>
    <t>张明</t>
  </si>
  <si>
    <t>2017/06/23 10:36:36</t>
  </si>
  <si>
    <t>0052983110</t>
  </si>
  <si>
    <t>5011088481</t>
  </si>
  <si>
    <t>梁秀红</t>
  </si>
  <si>
    <t>2017/06/23 10:42:57</t>
  </si>
  <si>
    <t>0052983447</t>
  </si>
  <si>
    <t>1000027517</t>
  </si>
  <si>
    <t>张青青</t>
  </si>
  <si>
    <t>2017/06/23 10:49:49</t>
  </si>
  <si>
    <t>0052984031</t>
  </si>
  <si>
    <t>1000064656</t>
  </si>
  <si>
    <t>杜玉荣</t>
  </si>
  <si>
    <t>2017/06/23 10:54:48</t>
  </si>
  <si>
    <t>0052984477</t>
  </si>
  <si>
    <t>1000018890</t>
  </si>
  <si>
    <t>夏丽华</t>
  </si>
  <si>
    <t>2017/06/23 10:55:33</t>
  </si>
  <si>
    <t>0052984674</t>
  </si>
  <si>
    <t>1000114480</t>
  </si>
  <si>
    <t>卯启芬</t>
  </si>
  <si>
    <t>2017/06/23 11:06:18</t>
  </si>
  <si>
    <t>0052986191</t>
  </si>
  <si>
    <t>5013779474</t>
  </si>
  <si>
    <t>尚联锋</t>
  </si>
  <si>
    <t>2017/06/23 11:11:30</t>
  </si>
  <si>
    <t>0052986704</t>
  </si>
  <si>
    <t>1000114155</t>
  </si>
  <si>
    <t>张发正</t>
  </si>
  <si>
    <t>2017/06/23 11:15:57</t>
  </si>
  <si>
    <t>0052987109</t>
  </si>
  <si>
    <t>1000100124</t>
  </si>
  <si>
    <t>白家贵</t>
  </si>
  <si>
    <t>2017/06/23 11:19:30</t>
  </si>
  <si>
    <t>0052987455</t>
  </si>
  <si>
    <t>5300-0000129538</t>
  </si>
  <si>
    <t>柳云生</t>
  </si>
  <si>
    <t>2017/06/23 11:19:44</t>
  </si>
  <si>
    <t>0052987459</t>
  </si>
  <si>
    <t>1000074776</t>
  </si>
  <si>
    <t>张莉芹</t>
  </si>
  <si>
    <t>2017/06/23 11:24:39</t>
  </si>
  <si>
    <t>0052987823</t>
  </si>
  <si>
    <t>1000095221</t>
  </si>
  <si>
    <t>樊丽君</t>
  </si>
  <si>
    <t>2017/06/23 11:32:09</t>
  </si>
  <si>
    <t>0052988329</t>
  </si>
  <si>
    <t>1000119812</t>
  </si>
  <si>
    <t>程雪娇</t>
  </si>
  <si>
    <t>2017/06/23 11:33:02</t>
  </si>
  <si>
    <t>0052988354</t>
  </si>
  <si>
    <t>1000118003</t>
  </si>
  <si>
    <t>余乐</t>
  </si>
  <si>
    <t>2017/06/23 11:33:47</t>
  </si>
  <si>
    <t>0052988376</t>
  </si>
  <si>
    <t>1000118011</t>
  </si>
  <si>
    <t>奎怡</t>
  </si>
  <si>
    <t>2017/06/23 11:36:04</t>
  </si>
  <si>
    <t>0052988515</t>
  </si>
  <si>
    <t>1000111855</t>
  </si>
  <si>
    <t>韩绍荣</t>
  </si>
  <si>
    <t>2017/06/23 11:39:04</t>
  </si>
  <si>
    <t>0052988699</t>
  </si>
  <si>
    <t>1000111505</t>
  </si>
  <si>
    <t>何瑜</t>
  </si>
  <si>
    <t>2017/06/23 12:05:40</t>
  </si>
  <si>
    <t>0052991159</t>
  </si>
  <si>
    <t>1000119229</t>
  </si>
  <si>
    <t>王飞燕</t>
  </si>
  <si>
    <t>2017/06/23 12:08:30</t>
  </si>
  <si>
    <t>0052991863</t>
  </si>
  <si>
    <t>5303-0381062387</t>
  </si>
  <si>
    <t>刘平</t>
  </si>
  <si>
    <t>2017/06/23 12:08:55</t>
  </si>
  <si>
    <t>0052991973</t>
  </si>
  <si>
    <t>1000118001</t>
  </si>
  <si>
    <t>罗娟</t>
  </si>
  <si>
    <t>2017/06/23 12:08:56</t>
  </si>
  <si>
    <t>0052991965</t>
  </si>
  <si>
    <t>1000119509</t>
  </si>
  <si>
    <t>刘佳</t>
  </si>
  <si>
    <t>2017/06/23 12:11:49</t>
  </si>
  <si>
    <t>0052992749</t>
  </si>
  <si>
    <t>1000118917</t>
  </si>
  <si>
    <t>王番铎</t>
  </si>
  <si>
    <t>2017/06/23 12:13:49</t>
  </si>
  <si>
    <t>0052993197</t>
  </si>
  <si>
    <t>1000097337</t>
  </si>
  <si>
    <t>陈丽娟</t>
  </si>
  <si>
    <t>2017/06/23 12:18:32</t>
  </si>
  <si>
    <t>0052993641</t>
  </si>
  <si>
    <t>1000118749</t>
  </si>
  <si>
    <t>尤碧娥</t>
  </si>
  <si>
    <t>2017/06/23 12:35:43</t>
  </si>
  <si>
    <t>0052995609</t>
  </si>
  <si>
    <t>1000115269</t>
  </si>
  <si>
    <t>石正德</t>
  </si>
  <si>
    <t>2017/06/23 13:20:29</t>
  </si>
  <si>
    <t>0053001377</t>
  </si>
  <si>
    <t>5012484233</t>
  </si>
  <si>
    <t>戴隆伋</t>
  </si>
  <si>
    <t>2017/06/23 13:32:17</t>
  </si>
  <si>
    <t>0053002665</t>
  </si>
  <si>
    <t>1000030832</t>
  </si>
  <si>
    <t>盘文发</t>
  </si>
  <si>
    <t>2017/06/23 13:51:49</t>
  </si>
  <si>
    <t>0053003565</t>
  </si>
  <si>
    <t>1000045594</t>
  </si>
  <si>
    <t>缪蓉</t>
  </si>
  <si>
    <t>2017/06/23 14:09:29</t>
  </si>
  <si>
    <t>0053004335</t>
  </si>
  <si>
    <t>1000119456</t>
  </si>
  <si>
    <t>杨丽姗</t>
  </si>
  <si>
    <t>2017/06/23 14:38:08</t>
  </si>
  <si>
    <t>0053006863</t>
  </si>
  <si>
    <t>1000117692</t>
  </si>
  <si>
    <t>王翠丽</t>
  </si>
  <si>
    <t>2017/06/23 14:48:18</t>
  </si>
  <si>
    <t>0053008209</t>
  </si>
  <si>
    <t>5010768499</t>
  </si>
  <si>
    <t>张艳丽</t>
  </si>
  <si>
    <t>2017/06/23 14:54:08</t>
  </si>
  <si>
    <t>0053009030</t>
  </si>
  <si>
    <t>1000117965</t>
  </si>
  <si>
    <t>瞿姣姣</t>
  </si>
  <si>
    <t>2017/06/23 15:00:44</t>
  </si>
  <si>
    <t>0053010259</t>
  </si>
  <si>
    <t>1000042728</t>
  </si>
  <si>
    <t>王维</t>
  </si>
  <si>
    <t>2017/06/23 15:02:14</t>
  </si>
  <si>
    <t>0053010451</t>
  </si>
  <si>
    <t>1000118408</t>
  </si>
  <si>
    <t>刘塞</t>
  </si>
  <si>
    <t>2017/06/23 15:02:45</t>
  </si>
  <si>
    <t>0053010519</t>
  </si>
  <si>
    <t>2017/06/23 15:06:20</t>
  </si>
  <si>
    <t>0053010947</t>
  </si>
  <si>
    <t>1000090948</t>
  </si>
  <si>
    <t>陈兴珍</t>
  </si>
  <si>
    <t>2017/06/23 15:06:21</t>
  </si>
  <si>
    <t>0053010943</t>
  </si>
  <si>
    <t>1000065835</t>
  </si>
  <si>
    <t>兰竹仙</t>
  </si>
  <si>
    <t>自助机广发036</t>
  </si>
  <si>
    <t>2017/06/23 15:09:19</t>
  </si>
  <si>
    <t>0053011359</t>
  </si>
  <si>
    <t>1000120249</t>
  </si>
  <si>
    <t>曹红燕</t>
  </si>
  <si>
    <t>2017/06/23 15:11:41</t>
  </si>
  <si>
    <t>0053012671</t>
  </si>
  <si>
    <t>1000120486</t>
  </si>
  <si>
    <t>刘群</t>
  </si>
  <si>
    <t>2017/06/23 15:27:38</t>
  </si>
  <si>
    <t>0053013397</t>
  </si>
  <si>
    <t>1000119867</t>
  </si>
  <si>
    <t>陈杨云霏</t>
  </si>
  <si>
    <t>2017/06/23 15:38:45</t>
  </si>
  <si>
    <t>0053013982</t>
  </si>
  <si>
    <t>1000111449</t>
  </si>
  <si>
    <t>顾正昌</t>
  </si>
  <si>
    <t>2017/06/23 15:50:07</t>
  </si>
  <si>
    <t>0053015160</t>
  </si>
  <si>
    <t>1000107780</t>
  </si>
  <si>
    <t>周天华</t>
  </si>
  <si>
    <t>2017/06/23 15:58:29</t>
  </si>
  <si>
    <t>0053016995</t>
  </si>
  <si>
    <t>1000114694</t>
  </si>
  <si>
    <t>蒋先东</t>
  </si>
  <si>
    <t>2017/06/23 16:10:05</t>
  </si>
  <si>
    <t>0053032285</t>
  </si>
  <si>
    <t>1000119914</t>
  </si>
  <si>
    <t>张娅琴</t>
  </si>
  <si>
    <t>2017/06/23 16:22:41</t>
  </si>
  <si>
    <t>0053056322</t>
  </si>
  <si>
    <t>1000120043</t>
  </si>
  <si>
    <t>史沛冬</t>
  </si>
  <si>
    <t>2017/06/23 16:39:28</t>
  </si>
  <si>
    <t>0053090008</t>
  </si>
  <si>
    <t>1000118570</t>
  </si>
  <si>
    <t>李丽</t>
  </si>
  <si>
    <t>2017/06/23 16:40:29</t>
  </si>
  <si>
    <t>0053090092</t>
  </si>
  <si>
    <t>2017/06/23 16:45:31</t>
  </si>
  <si>
    <t>0053090386</t>
  </si>
  <si>
    <t>1000110623</t>
  </si>
  <si>
    <t>廖二妹</t>
  </si>
  <si>
    <t>2017/06/23 16:46:07</t>
  </si>
  <si>
    <t>0053090426</t>
  </si>
  <si>
    <t>1000110612</t>
  </si>
  <si>
    <t>麻彦妮</t>
  </si>
  <si>
    <t>2017/06/23 17:09:04</t>
  </si>
  <si>
    <t>0053091647</t>
  </si>
  <si>
    <t>1000113829</t>
  </si>
  <si>
    <t>李联中</t>
  </si>
  <si>
    <t>2017/06/23 17:12:00</t>
  </si>
  <si>
    <t>0053091798</t>
  </si>
  <si>
    <t>1000005139</t>
  </si>
  <si>
    <t>付玉波</t>
  </si>
  <si>
    <t>2017/06/23 17:13:48</t>
  </si>
  <si>
    <t>0053091920</t>
  </si>
  <si>
    <t>1000005133</t>
  </si>
  <si>
    <t>杨朝英</t>
  </si>
  <si>
    <t>2017/06/23 17:16:12</t>
  </si>
  <si>
    <t>0053092027</t>
  </si>
  <si>
    <t>1000115111</t>
  </si>
  <si>
    <t>张洪</t>
  </si>
  <si>
    <t>2017/06/23 17:31:05</t>
  </si>
  <si>
    <t>0053092653</t>
  </si>
  <si>
    <t>1000110886</t>
  </si>
  <si>
    <t>马贤兵</t>
  </si>
  <si>
    <t>2017/06/23 17:32:38</t>
  </si>
  <si>
    <t>0053092710</t>
  </si>
  <si>
    <t>1000086867</t>
  </si>
  <si>
    <t>杨福妹</t>
  </si>
  <si>
    <t>2017/06/23 17:43:22</t>
  </si>
  <si>
    <t>0053093082</t>
  </si>
  <si>
    <t>1000120076</t>
  </si>
  <si>
    <t>李红</t>
  </si>
  <si>
    <t>2017/06/23 17:47:15</t>
  </si>
  <si>
    <t>0053093205</t>
  </si>
  <si>
    <t>1000117897</t>
  </si>
  <si>
    <t>穆海涛</t>
  </si>
  <si>
    <t>2017/06/23 18:33:28</t>
  </si>
  <si>
    <t>0053095586</t>
  </si>
  <si>
    <t>1000115219</t>
  </si>
  <si>
    <t>邓碧柳</t>
  </si>
  <si>
    <t>2017/06/23 22:21:39</t>
  </si>
  <si>
    <t>0053101198</t>
  </si>
  <si>
    <t>1000120896</t>
  </si>
  <si>
    <t>李安琪</t>
  </si>
  <si>
    <t>2017/06/24 08:22:13</t>
  </si>
  <si>
    <t>0053106524</t>
  </si>
  <si>
    <t>1000114446</t>
  </si>
  <si>
    <t>陈先美</t>
  </si>
  <si>
    <t>2017/06/24 08:53:19</t>
  </si>
  <si>
    <t>0053107632</t>
  </si>
  <si>
    <t>2017/06/24 09:00:42</t>
  </si>
  <si>
    <t>0053107940</t>
  </si>
  <si>
    <t>1000021527</t>
  </si>
  <si>
    <t>郑茜</t>
  </si>
  <si>
    <t>2017/06/24 09:24:13</t>
  </si>
  <si>
    <t>0053108520</t>
  </si>
  <si>
    <t>1000118538</t>
  </si>
  <si>
    <t>朱恒翠</t>
  </si>
  <si>
    <t>2017/06/24 09:50:39</t>
  </si>
  <si>
    <t>0053109096</t>
  </si>
  <si>
    <t>1000121390</t>
  </si>
  <si>
    <t>陈钰铧</t>
  </si>
  <si>
    <t>2017/06/24 09:52:46</t>
  </si>
  <si>
    <t>0053109118</t>
  </si>
  <si>
    <t>2017/06/24 10:26:50</t>
  </si>
  <si>
    <t>0053109679</t>
  </si>
  <si>
    <t>1000118837</t>
  </si>
  <si>
    <t>赵丹萍</t>
  </si>
  <si>
    <t>2017/06/24 10:42:14</t>
  </si>
  <si>
    <t>0053109841</t>
  </si>
  <si>
    <t>0101309126</t>
  </si>
  <si>
    <t>杨炯</t>
  </si>
  <si>
    <t>2017/06/24 11:16:04</t>
  </si>
  <si>
    <t>0053110290</t>
  </si>
  <si>
    <t>1000116733</t>
  </si>
  <si>
    <t>顾文斌</t>
  </si>
  <si>
    <t>2017/06/24 11:20:14</t>
  </si>
  <si>
    <t>0053110318</t>
  </si>
  <si>
    <t>1000121059</t>
  </si>
  <si>
    <t>吴玉翠</t>
  </si>
  <si>
    <t>2017/06/24 11:26:42</t>
  </si>
  <si>
    <t>0053110431</t>
  </si>
  <si>
    <t>1000115781</t>
  </si>
  <si>
    <t>王应娥</t>
  </si>
  <si>
    <t>2017/06/24 11:55:34</t>
  </si>
  <si>
    <t>0053111354</t>
  </si>
  <si>
    <t>1000023251</t>
  </si>
  <si>
    <t>曹华国</t>
  </si>
  <si>
    <t>2017/06/24 12:05:47</t>
  </si>
  <si>
    <t>0053111895</t>
  </si>
  <si>
    <t>0127070400</t>
  </si>
  <si>
    <t>李云仙</t>
  </si>
  <si>
    <t>2017/06/24 13:19:58</t>
  </si>
  <si>
    <t>0053113593</t>
  </si>
  <si>
    <t>1000118202</t>
  </si>
  <si>
    <t>周鲜艳</t>
  </si>
  <si>
    <t>2017/06/24 13:51:19</t>
  </si>
  <si>
    <t>0053113948</t>
  </si>
  <si>
    <t>1000122095</t>
  </si>
  <si>
    <t>余桂存</t>
  </si>
  <si>
    <t>2017/06/24 14:14:23</t>
  </si>
  <si>
    <t>0053114401</t>
  </si>
  <si>
    <t>1000121916</t>
  </si>
  <si>
    <t>倪玲</t>
  </si>
  <si>
    <t>2017/06/24 14:27:25</t>
  </si>
  <si>
    <t>0053114871</t>
  </si>
  <si>
    <t>1000114595</t>
  </si>
  <si>
    <t>林涛顺</t>
  </si>
  <si>
    <t>2017/06/24 14:56:01</t>
  </si>
  <si>
    <t>0053116522</t>
  </si>
  <si>
    <t>1000121595</t>
  </si>
  <si>
    <t>黄丽丽</t>
  </si>
  <si>
    <t>2017/06/24 15:06:06</t>
  </si>
  <si>
    <t>0053117180</t>
  </si>
  <si>
    <t>1000114570</t>
  </si>
  <si>
    <t>谢琴</t>
  </si>
  <si>
    <t>2017/06/24 15:12:27</t>
  </si>
  <si>
    <t>0053118128</t>
  </si>
  <si>
    <t>1000120042</t>
  </si>
  <si>
    <t>张霞</t>
  </si>
  <si>
    <t>2017/06/24 15:57:16</t>
  </si>
  <si>
    <t>0053120115</t>
  </si>
  <si>
    <t>1000113137</t>
  </si>
  <si>
    <t>文国庆</t>
  </si>
  <si>
    <t>2017/06/24 16:38:23</t>
  </si>
  <si>
    <t>0053120720</t>
  </si>
  <si>
    <t>1000120879</t>
  </si>
  <si>
    <t>黄关燕</t>
  </si>
  <si>
    <t>2017/06/24 16:39:01</t>
  </si>
  <si>
    <t>0053120727</t>
  </si>
  <si>
    <t>5300-5000592303</t>
  </si>
  <si>
    <t>王馨逸</t>
  </si>
  <si>
    <t>2017/06/24 16:42:02</t>
  </si>
  <si>
    <t>0053120762</t>
  </si>
  <si>
    <t>1000121800</t>
  </si>
  <si>
    <t>黄镓</t>
  </si>
  <si>
    <t>2017/06/24 16:45:10</t>
  </si>
  <si>
    <t>0053120865</t>
  </si>
  <si>
    <t>2017/06/24 17:18:04</t>
  </si>
  <si>
    <t>0053121239</t>
  </si>
  <si>
    <t>1000107614</t>
  </si>
  <si>
    <t>刘顺平</t>
  </si>
  <si>
    <t>2017/06/24 17:33:05</t>
  </si>
  <si>
    <t>0053121440</t>
  </si>
  <si>
    <t>1000121101</t>
  </si>
  <si>
    <t>李开艳</t>
  </si>
  <si>
    <t>2017/06/25 09:23:51</t>
  </si>
  <si>
    <t>0053134105</t>
  </si>
  <si>
    <t>1000109114</t>
  </si>
  <si>
    <t>陈建生</t>
  </si>
  <si>
    <t>2017/06/25 11:06:02</t>
  </si>
  <si>
    <t>0053135910</t>
  </si>
  <si>
    <t>1000048845</t>
  </si>
  <si>
    <t>李翠连</t>
  </si>
  <si>
    <t>2017/06/25 11:08:21</t>
  </si>
  <si>
    <t>0053135943</t>
  </si>
  <si>
    <t>1000113627</t>
  </si>
  <si>
    <t>蒋正全</t>
  </si>
  <si>
    <t>2017/06/25 13:47:42</t>
  </si>
  <si>
    <t>0053139543</t>
  </si>
  <si>
    <t>2017/06/25 14:46:32</t>
  </si>
  <si>
    <t>0053141984</t>
  </si>
  <si>
    <t>1000115682</t>
  </si>
  <si>
    <t>邓玉香</t>
  </si>
  <si>
    <t>2017/06/25 14:51:31</t>
  </si>
  <si>
    <t>0053142020</t>
  </si>
  <si>
    <t>1000091397</t>
  </si>
  <si>
    <t>赵利珍</t>
  </si>
  <si>
    <t>2017/06/25 15:33:43</t>
  </si>
  <si>
    <t>2017/06/25 16:55:58</t>
  </si>
  <si>
    <t>0053143058</t>
  </si>
  <si>
    <t>1000123138</t>
  </si>
  <si>
    <t>夏咸兵</t>
  </si>
  <si>
    <t>2017/06/26 08:12:54</t>
  </si>
  <si>
    <t>0053151638</t>
  </si>
  <si>
    <t>1000124059</t>
  </si>
  <si>
    <t>杨玲</t>
  </si>
  <si>
    <t>2017/06/26 08:55:57</t>
  </si>
  <si>
    <t>0053153867</t>
  </si>
  <si>
    <t>5012963066</t>
  </si>
  <si>
    <t>杨秀英</t>
  </si>
  <si>
    <t>2017/06/26 09:10:03</t>
  </si>
  <si>
    <t>0053155165</t>
  </si>
  <si>
    <t>1000122762</t>
  </si>
  <si>
    <t>杨菊花</t>
  </si>
  <si>
    <t>2017/06/26 09:37:10</t>
  </si>
  <si>
    <t>0053158209</t>
  </si>
  <si>
    <t>1000124044</t>
  </si>
  <si>
    <t>杨智宸</t>
  </si>
  <si>
    <t>2017/06/26 09:52:32</t>
  </si>
  <si>
    <t>0053159500</t>
  </si>
  <si>
    <t>1000119503</t>
  </si>
  <si>
    <t>陈开波</t>
  </si>
  <si>
    <t>2017/06/26 10:07:35</t>
  </si>
  <si>
    <t>0053161814</t>
  </si>
  <si>
    <t>0102321552</t>
  </si>
  <si>
    <t>孔维芬</t>
  </si>
  <si>
    <t>2017/06/26 10:25:23</t>
  </si>
  <si>
    <t>0053164036</t>
  </si>
  <si>
    <t>1000124073</t>
  </si>
  <si>
    <t>陈怡春</t>
  </si>
  <si>
    <t>2017/06/26 10:27:58</t>
  </si>
  <si>
    <t>0053164312</t>
  </si>
  <si>
    <t>1000120207</t>
  </si>
  <si>
    <t>张小害</t>
  </si>
  <si>
    <t>2017/06/26 10:28:38</t>
  </si>
  <si>
    <t>0053164367</t>
  </si>
  <si>
    <t>2017/06/26 10:30:34</t>
  </si>
  <si>
    <t>0053164570</t>
  </si>
  <si>
    <t>1000119835</t>
  </si>
  <si>
    <t>彭丹</t>
  </si>
  <si>
    <t>2017/06/26 10:31:53</t>
  </si>
  <si>
    <t>0053164690</t>
  </si>
  <si>
    <t>1000007584</t>
  </si>
  <si>
    <t>徐章强</t>
  </si>
  <si>
    <t>2017/06/26 10:45:38</t>
  </si>
  <si>
    <t>0053166108</t>
  </si>
  <si>
    <t>1000028776</t>
  </si>
  <si>
    <t>沈加红</t>
  </si>
  <si>
    <t>2017/06/26 10:50:31</t>
  </si>
  <si>
    <t>0053167040</t>
  </si>
  <si>
    <t>1000121733</t>
  </si>
  <si>
    <t>姚学华</t>
  </si>
  <si>
    <t>2017/06/26 11:10:44</t>
  </si>
  <si>
    <t>0053168824</t>
  </si>
  <si>
    <t>1000121470</t>
  </si>
  <si>
    <t>匡自莉</t>
  </si>
  <si>
    <t>2017/06/26 11:11:35</t>
  </si>
  <si>
    <t>0053168889</t>
  </si>
  <si>
    <t>1000124753</t>
  </si>
  <si>
    <t>曲光帅</t>
  </si>
  <si>
    <t>2017/06/26 11:12:24</t>
  </si>
  <si>
    <t>0053168956</t>
  </si>
  <si>
    <t>1000120911</t>
  </si>
  <si>
    <t>王金龙</t>
  </si>
  <si>
    <t>2017/06/26 11:39:28</t>
  </si>
  <si>
    <t>0053172832</t>
  </si>
  <si>
    <t>2017/06/26 11:48:15</t>
  </si>
  <si>
    <t>0053174335</t>
  </si>
  <si>
    <t>1000121120</t>
  </si>
  <si>
    <t>何飞</t>
  </si>
  <si>
    <t>2017/06/26 11:51:31</t>
  </si>
  <si>
    <t>0053175184</t>
  </si>
  <si>
    <t>1000114436</t>
  </si>
  <si>
    <t>李显梅</t>
  </si>
  <si>
    <t>2017/06/26 11:56:18</t>
  </si>
  <si>
    <t>0053175848</t>
  </si>
  <si>
    <t>1000118339</t>
  </si>
  <si>
    <t>岩温贡</t>
  </si>
  <si>
    <t>2017/06/26 11:57:49</t>
  </si>
  <si>
    <t>0053175979</t>
  </si>
  <si>
    <t>1000080417</t>
  </si>
  <si>
    <t>马志婷</t>
  </si>
  <si>
    <t>2017/06/26 11:59:34</t>
  </si>
  <si>
    <t>0053176084</t>
  </si>
  <si>
    <t>1000118196</t>
  </si>
  <si>
    <t>玉金</t>
  </si>
  <si>
    <t>2017/06/26 12:13:30</t>
  </si>
  <si>
    <t>0053177550</t>
  </si>
  <si>
    <t>5011274394</t>
  </si>
  <si>
    <t>朱玲毅</t>
  </si>
  <si>
    <t>2017/06/26 12:14:39</t>
  </si>
  <si>
    <t>0053177620</t>
  </si>
  <si>
    <t>1000124884</t>
  </si>
  <si>
    <t>朱志忠</t>
  </si>
  <si>
    <t>2017/06/26 12:17:47</t>
  </si>
  <si>
    <t>0053177761</t>
  </si>
  <si>
    <t>1000124897</t>
  </si>
  <si>
    <t>李贵香</t>
  </si>
  <si>
    <t>2017/06/26 13:09:57</t>
  </si>
  <si>
    <t>0053180510</t>
  </si>
  <si>
    <t>1000053716</t>
  </si>
  <si>
    <t>杨宇杰</t>
  </si>
  <si>
    <t>2017/06/26 13:10:46</t>
  </si>
  <si>
    <t>0053180729</t>
  </si>
  <si>
    <t>1000117090</t>
  </si>
  <si>
    <t>吴元松</t>
  </si>
  <si>
    <t>2017/06/26 13:53:43</t>
  </si>
  <si>
    <t>0053184469</t>
  </si>
  <si>
    <t>1000016782</t>
  </si>
  <si>
    <t>李蓉</t>
  </si>
  <si>
    <t>2017/06/26 14:12:48</t>
  </si>
  <si>
    <t>0053185556</t>
  </si>
  <si>
    <t>1000104498</t>
  </si>
  <si>
    <t>何勤</t>
  </si>
  <si>
    <t>2017/06/26 14:14:18</t>
  </si>
  <si>
    <t>0053185599</t>
  </si>
  <si>
    <t>1000125973</t>
  </si>
  <si>
    <t>王云梅</t>
  </si>
  <si>
    <t>2017/06/26 14:30:01</t>
  </si>
  <si>
    <t>0053187311</t>
  </si>
  <si>
    <t>1000091252</t>
  </si>
  <si>
    <t>刘洪彬</t>
  </si>
  <si>
    <t>2017/06/26 14:32:44</t>
  </si>
  <si>
    <t>0053187463</t>
  </si>
  <si>
    <t>1000083822</t>
  </si>
  <si>
    <t>黄颖</t>
  </si>
  <si>
    <t>2017/06/26 14:33:10</t>
  </si>
  <si>
    <t>0053187475</t>
  </si>
  <si>
    <t>1000121301</t>
  </si>
  <si>
    <t>夏云华</t>
  </si>
  <si>
    <t>2017/06/26 15:13:27</t>
  </si>
  <si>
    <t>0053194417</t>
  </si>
  <si>
    <t>1000025126</t>
  </si>
  <si>
    <t>李世萍</t>
  </si>
  <si>
    <t>2017/06/26 15:22:06</t>
  </si>
  <si>
    <t>0053194907</t>
  </si>
  <si>
    <t>1000095878</t>
  </si>
  <si>
    <t>张国莲</t>
  </si>
  <si>
    <t>2017/06/26 15:32:24</t>
  </si>
  <si>
    <t>0053195979</t>
  </si>
  <si>
    <t>1000077179</t>
  </si>
  <si>
    <t>肖敏</t>
  </si>
  <si>
    <t>2017/06/26 15:44:44</t>
  </si>
  <si>
    <t>0053198655</t>
  </si>
  <si>
    <t>1000126934</t>
  </si>
  <si>
    <t>何梦璐</t>
  </si>
  <si>
    <t>2017/06/26 16:28:04</t>
  </si>
  <si>
    <t>0053238413</t>
  </si>
  <si>
    <t>1000126983</t>
  </si>
  <si>
    <t>王玉杰</t>
  </si>
  <si>
    <t>2017/06/26 16:40:37</t>
  </si>
  <si>
    <t>0053260984</t>
  </si>
  <si>
    <t>1000126532</t>
  </si>
  <si>
    <t>付桂珍</t>
  </si>
  <si>
    <t>2017/06/26 16:45:56</t>
  </si>
  <si>
    <t>0053270161</t>
  </si>
  <si>
    <t>1000076037</t>
  </si>
  <si>
    <t>高会梅</t>
  </si>
  <si>
    <t>2017/06/26 16:46:21</t>
  </si>
  <si>
    <t>0053270835</t>
  </si>
  <si>
    <t>1000112477</t>
  </si>
  <si>
    <t>杨正存</t>
  </si>
  <si>
    <t>2017/06/26 16:46:58</t>
  </si>
  <si>
    <t>0053271744</t>
  </si>
  <si>
    <t>1000125250</t>
  </si>
  <si>
    <t>梁丽花</t>
  </si>
  <si>
    <t>2017/06/26 16:54:41</t>
  </si>
  <si>
    <t>0053286042</t>
  </si>
  <si>
    <t>1000021540</t>
  </si>
  <si>
    <t>穆琼花</t>
  </si>
  <si>
    <t>2017/06/26 16:55:58</t>
  </si>
  <si>
    <t>0053288356</t>
  </si>
  <si>
    <t>1000058497</t>
  </si>
  <si>
    <t>高建</t>
  </si>
  <si>
    <t>2017/06/26 17:18:14</t>
  </si>
  <si>
    <t>0053330788</t>
  </si>
  <si>
    <t>1000126515</t>
  </si>
  <si>
    <t>普尚华</t>
  </si>
  <si>
    <t>2017/06/26 17:22:16</t>
  </si>
  <si>
    <t>0053338388</t>
  </si>
  <si>
    <t>1000105351</t>
  </si>
  <si>
    <t>汪琼</t>
  </si>
  <si>
    <t>2017/06/26 17:29:05</t>
  </si>
  <si>
    <t>0053351550</t>
  </si>
  <si>
    <t>1000123968</t>
  </si>
  <si>
    <t>梁树花</t>
  </si>
  <si>
    <t>2017/06/26 17:40:25</t>
  </si>
  <si>
    <t>0053372542</t>
  </si>
  <si>
    <t>1000124895</t>
  </si>
  <si>
    <t>陈昌梅</t>
  </si>
  <si>
    <t>2017/06/26 17:47:20</t>
  </si>
  <si>
    <t>0053386399</t>
  </si>
  <si>
    <t>0102532237</t>
  </si>
  <si>
    <t>张路</t>
  </si>
  <si>
    <t>2017/06/27 08:00:56</t>
  </si>
  <si>
    <t>0053420793</t>
  </si>
  <si>
    <t>1000004321</t>
  </si>
  <si>
    <t>2017/06/27 08:19:01</t>
  </si>
  <si>
    <t>0053421079</t>
  </si>
  <si>
    <t>1000126592</t>
  </si>
  <si>
    <t>钟俊涛</t>
  </si>
  <si>
    <t>2017/06/27 08:40:05</t>
  </si>
  <si>
    <t>0053421942</t>
  </si>
  <si>
    <t>1000111807</t>
  </si>
  <si>
    <t>白海忠</t>
  </si>
  <si>
    <t>2017/06/27 09:02:17</t>
  </si>
  <si>
    <t>0053423369</t>
  </si>
  <si>
    <t>1000113372</t>
  </si>
  <si>
    <t>黄红</t>
  </si>
  <si>
    <t>2017/06/27 09:27:52</t>
  </si>
  <si>
    <t>0053426895</t>
  </si>
  <si>
    <t>1000127318</t>
  </si>
  <si>
    <t>吴凤竹</t>
  </si>
  <si>
    <t>2017/06/27 09:29:31</t>
  </si>
  <si>
    <t>0053426987</t>
  </si>
  <si>
    <t>1000101412</t>
  </si>
  <si>
    <t>贺小翻</t>
  </si>
  <si>
    <t>2017/06/27 09:38:20</t>
  </si>
  <si>
    <t>0053427631</t>
  </si>
  <si>
    <t>1000128088</t>
  </si>
  <si>
    <t>蒋应明</t>
  </si>
  <si>
    <t>2017/06/27 09:43:00</t>
  </si>
  <si>
    <t>0053427978</t>
  </si>
  <si>
    <t>1000031463</t>
  </si>
  <si>
    <t>朱蓉</t>
  </si>
  <si>
    <t>2017/06/27 09:47:55</t>
  </si>
  <si>
    <t>0053428336</t>
  </si>
  <si>
    <t>1000127331</t>
  </si>
  <si>
    <t>张广才</t>
  </si>
  <si>
    <t>2017/06/27 09:50:35</t>
  </si>
  <si>
    <t>0053428539</t>
  </si>
  <si>
    <t>1000127903</t>
  </si>
  <si>
    <t>张爱玲</t>
  </si>
  <si>
    <t>2017/06/27 09:54:49</t>
  </si>
  <si>
    <t>0053429041</t>
  </si>
  <si>
    <t>1000127714</t>
  </si>
  <si>
    <t>赵玲怡</t>
  </si>
  <si>
    <t>2017/06/27 10:16:30</t>
  </si>
  <si>
    <t>0053432148</t>
  </si>
  <si>
    <t>1000127416</t>
  </si>
  <si>
    <t>李绍芝</t>
  </si>
  <si>
    <t>2017/06/27 10:26:08</t>
  </si>
  <si>
    <t>0053433841</t>
  </si>
  <si>
    <t>1000124207</t>
  </si>
  <si>
    <t>代芬芬</t>
  </si>
  <si>
    <t>2017/06/27 10:42:28</t>
  </si>
  <si>
    <t>0053436319</t>
  </si>
  <si>
    <t>1000126109</t>
  </si>
  <si>
    <t>李兴顺</t>
  </si>
  <si>
    <t>2017/06/27 10:45:07</t>
  </si>
  <si>
    <t>0053437127</t>
  </si>
  <si>
    <t>1000127824</t>
  </si>
  <si>
    <t>高思文</t>
  </si>
  <si>
    <t>2017/06/27 10:54:31</t>
  </si>
  <si>
    <t>0053439027</t>
  </si>
  <si>
    <t>1000128563</t>
  </si>
  <si>
    <t>蒋雨辰</t>
  </si>
  <si>
    <t>2017/06/27 11:03:08</t>
  </si>
  <si>
    <t>0053441432</t>
  </si>
  <si>
    <t>1000105230</t>
  </si>
  <si>
    <t>李继梁</t>
  </si>
  <si>
    <t>2017/06/27 11:16:24</t>
  </si>
  <si>
    <t>0053445287</t>
  </si>
  <si>
    <t>2017/06/27 11:17:08</t>
  </si>
  <si>
    <t>0053445502</t>
  </si>
  <si>
    <t>2017/06/27 11:21:12</t>
  </si>
  <si>
    <t>0053446251</t>
  </si>
  <si>
    <t>1000123926</t>
  </si>
  <si>
    <t>崔福媛</t>
  </si>
  <si>
    <t>2017/06/27 11:21:27</t>
  </si>
  <si>
    <t>0053446269</t>
  </si>
  <si>
    <t>2017/06/27 12:01:14</t>
  </si>
  <si>
    <t>0053450790</t>
  </si>
  <si>
    <t>1000041113</t>
  </si>
  <si>
    <t>丁玲</t>
  </si>
  <si>
    <t>2017/06/27 12:40:39</t>
  </si>
  <si>
    <t>0053456579</t>
  </si>
  <si>
    <t>5328-2800114300</t>
  </si>
  <si>
    <t>周香</t>
  </si>
  <si>
    <t>2017/06/27 14:15:03</t>
  </si>
  <si>
    <t>0053472905</t>
  </si>
  <si>
    <t>1000128923</t>
  </si>
  <si>
    <t>邓方</t>
  </si>
  <si>
    <t>2017/06/27 14:16:06</t>
  </si>
  <si>
    <t>0053473111</t>
  </si>
  <si>
    <t>1000046607</t>
  </si>
  <si>
    <t>李孟兰</t>
  </si>
  <si>
    <t>2017/06/27 14:21:22</t>
  </si>
  <si>
    <t>0053473972</t>
  </si>
  <si>
    <t>1000056532</t>
  </si>
  <si>
    <t>范婷芳</t>
  </si>
  <si>
    <t>2017/06/27 14:41:56</t>
  </si>
  <si>
    <t>0053475769</t>
  </si>
  <si>
    <t>1000089232</t>
  </si>
  <si>
    <t>马高彬</t>
  </si>
  <si>
    <t>2017/06/27 14:58:44</t>
  </si>
  <si>
    <t>0053476831</t>
  </si>
  <si>
    <t>1000130077</t>
  </si>
  <si>
    <t>吕玲</t>
  </si>
  <si>
    <t>2017/06/27 15:05:19</t>
  </si>
  <si>
    <t>0053477673</t>
  </si>
  <si>
    <t>1000106471</t>
  </si>
  <si>
    <t>王明凤</t>
  </si>
  <si>
    <t>2017/06/27 15:09:36</t>
  </si>
  <si>
    <t>0053477965</t>
  </si>
  <si>
    <t>1000124743</t>
  </si>
  <si>
    <t>王成涛</t>
  </si>
  <si>
    <t>2017/06/27 15:17:54</t>
  </si>
  <si>
    <t>0053480829</t>
  </si>
  <si>
    <t>1000127757</t>
  </si>
  <si>
    <t>宋明权</t>
  </si>
  <si>
    <t>2017/06/27 15:22:19</t>
  </si>
  <si>
    <t>0053481265</t>
  </si>
  <si>
    <t>1000129912</t>
  </si>
  <si>
    <t>刘奇</t>
  </si>
  <si>
    <t>2017/06/27 15:27:57</t>
  </si>
  <si>
    <t>0053481894</t>
  </si>
  <si>
    <t>1000019112</t>
  </si>
  <si>
    <t>陈玲芝</t>
  </si>
  <si>
    <t>2017/06/27 15:32:32</t>
  </si>
  <si>
    <t>0053482448</t>
  </si>
  <si>
    <t>5328-5280149871</t>
  </si>
  <si>
    <t>白蓉</t>
  </si>
  <si>
    <t>2017/06/27 15:36:16</t>
  </si>
  <si>
    <t>0053482907</t>
  </si>
  <si>
    <t>1000106323</t>
  </si>
  <si>
    <t>刘文艳</t>
  </si>
  <si>
    <t>2017/06/27 15:54:10</t>
  </si>
  <si>
    <t>0053484103</t>
  </si>
  <si>
    <t>1000129385</t>
  </si>
  <si>
    <t>李建芬</t>
  </si>
  <si>
    <t>2017/06/27 15:56:22</t>
  </si>
  <si>
    <t>0053484294</t>
  </si>
  <si>
    <t>1000107802</t>
  </si>
  <si>
    <t>陈明丹</t>
  </si>
  <si>
    <t>2017/06/27 15:58:57</t>
  </si>
  <si>
    <t>0053484399</t>
  </si>
  <si>
    <t>1000112252</t>
  </si>
  <si>
    <t>何平</t>
  </si>
  <si>
    <t>2017/06/27 16:06:42</t>
  </si>
  <si>
    <t>0053494287</t>
  </si>
  <si>
    <t>1000130408</t>
  </si>
  <si>
    <t>包仙竹</t>
  </si>
  <si>
    <t>2017/06/27 16:32:29</t>
  </si>
  <si>
    <t>0053541206</t>
  </si>
  <si>
    <t>1000129667</t>
  </si>
  <si>
    <t>李文凤</t>
  </si>
  <si>
    <t>2017/06/27 16:33:40</t>
  </si>
  <si>
    <t>0053541263</t>
  </si>
  <si>
    <t>1000129798</t>
  </si>
  <si>
    <t>赵蒙</t>
  </si>
  <si>
    <t>2017/06/27 16:39:52</t>
  </si>
  <si>
    <t>0053541744</t>
  </si>
  <si>
    <t>1000047364</t>
  </si>
  <si>
    <t>林剑</t>
  </si>
  <si>
    <t>2017/06/27 16:43:33</t>
  </si>
  <si>
    <t>0053541953</t>
  </si>
  <si>
    <t>1000129942</t>
  </si>
  <si>
    <t>姜学芬</t>
  </si>
  <si>
    <t>2017/06/27 16:49:03</t>
  </si>
  <si>
    <t>0053542487</t>
  </si>
  <si>
    <t>1000129592</t>
  </si>
  <si>
    <t>杨祥双</t>
  </si>
  <si>
    <t>2017/06/27 16:52:23</t>
  </si>
  <si>
    <t>0053542666</t>
  </si>
  <si>
    <t>1000129888</t>
  </si>
  <si>
    <t>秦海涛</t>
  </si>
  <si>
    <t>2017/06/27 16:53:51</t>
  </si>
  <si>
    <t>0053542737</t>
  </si>
  <si>
    <t>1000094572</t>
  </si>
  <si>
    <t>陈建平</t>
  </si>
  <si>
    <t>2017/06/27 16:54:11</t>
  </si>
  <si>
    <t>0053542752</t>
  </si>
  <si>
    <t>1000115227</t>
  </si>
  <si>
    <t>杨文梅</t>
  </si>
  <si>
    <t>2017/06/27 16:57:55</t>
  </si>
  <si>
    <t>0053543338</t>
  </si>
  <si>
    <t>1000018062</t>
  </si>
  <si>
    <t>张亚</t>
  </si>
  <si>
    <t>2017/06/27 17:01:37</t>
  </si>
  <si>
    <t>0053543659</t>
  </si>
  <si>
    <t>1000124818</t>
  </si>
  <si>
    <t>段贵妹</t>
  </si>
  <si>
    <t>2017/06/27 17:03:21</t>
  </si>
  <si>
    <t>0053543790</t>
  </si>
  <si>
    <t>1000130589</t>
  </si>
  <si>
    <t>彭玲娜</t>
  </si>
  <si>
    <t>2017/06/27 17:06:00</t>
  </si>
  <si>
    <t>0053543948</t>
  </si>
  <si>
    <t>1000032526</t>
  </si>
  <si>
    <t>蔡元刚</t>
  </si>
  <si>
    <t>2017/06/27 18:01:11</t>
  </si>
  <si>
    <t>0053547134</t>
  </si>
  <si>
    <t>1000116275</t>
  </si>
  <si>
    <t>曾习兰</t>
  </si>
  <si>
    <t>2017/06/28 08:55:01</t>
  </si>
  <si>
    <t>0053559594</t>
  </si>
  <si>
    <t>1000120341</t>
  </si>
  <si>
    <t>段俊丞</t>
  </si>
  <si>
    <t>2017/06/28 09:24:39</t>
  </si>
  <si>
    <t>0053562768</t>
  </si>
  <si>
    <t>5326-2624005618</t>
  </si>
  <si>
    <t>李桂兰</t>
  </si>
  <si>
    <t>2017/06/28 09:35:35</t>
  </si>
  <si>
    <t>0053563645</t>
  </si>
  <si>
    <t>0112161226</t>
  </si>
  <si>
    <t>杨正葵</t>
  </si>
  <si>
    <t>2017/06/28 09:43:09</t>
  </si>
  <si>
    <t>0053565143</t>
  </si>
  <si>
    <t>1000122749</t>
  </si>
  <si>
    <t>黄初将</t>
  </si>
  <si>
    <t>2017/06/28 09:44:11</t>
  </si>
  <si>
    <t>0053565352</t>
  </si>
  <si>
    <t>1000132139</t>
  </si>
  <si>
    <t>穆风云</t>
  </si>
  <si>
    <t>2017/06/28 09:53:45</t>
  </si>
  <si>
    <t>0053566773</t>
  </si>
  <si>
    <t>1000129140</t>
  </si>
  <si>
    <t>杨清菊</t>
  </si>
  <si>
    <t>2017/06/28 10:04:03</t>
  </si>
  <si>
    <t>0053567401</t>
  </si>
  <si>
    <t>1000109702</t>
  </si>
  <si>
    <t>赵仕冬</t>
  </si>
  <si>
    <t>2017/06/28 10:05:21</t>
  </si>
  <si>
    <t>0053567451</t>
  </si>
  <si>
    <t>1000130977</t>
  </si>
  <si>
    <t>周维</t>
  </si>
  <si>
    <t>2017/06/28 10:11:03</t>
  </si>
  <si>
    <t>0053567855</t>
  </si>
  <si>
    <t>1000112480</t>
  </si>
  <si>
    <t>郭仕芬</t>
  </si>
  <si>
    <t>2017/06/28 10:12:15</t>
  </si>
  <si>
    <t>0053567916</t>
  </si>
  <si>
    <t>1000113768</t>
  </si>
  <si>
    <t>倪卫国</t>
  </si>
  <si>
    <t>2017/06/28 10:12:41</t>
  </si>
  <si>
    <t>0053567953</t>
  </si>
  <si>
    <t>1000131498</t>
  </si>
  <si>
    <t>曹艳芬</t>
  </si>
  <si>
    <t>2017/06/28 10:18:57</t>
  </si>
  <si>
    <t>0053569026</t>
  </si>
  <si>
    <t>1000110925</t>
  </si>
  <si>
    <t>耿明珠</t>
  </si>
  <si>
    <t>2017/06/28 10:25:42</t>
  </si>
  <si>
    <t>0053569887</t>
  </si>
  <si>
    <t>2017/06/28 10:41:44</t>
  </si>
  <si>
    <t>0053571349</t>
  </si>
  <si>
    <t>1000087143</t>
  </si>
  <si>
    <t>熊国秀</t>
  </si>
  <si>
    <t>2017/06/28 10:50:17</t>
  </si>
  <si>
    <t>0053571791</t>
  </si>
  <si>
    <t>1000108547</t>
  </si>
  <si>
    <t>李顺珍</t>
  </si>
  <si>
    <t>2017/06/28 10:55:31</t>
  </si>
  <si>
    <t>0053572024</t>
  </si>
  <si>
    <t>1000126122</t>
  </si>
  <si>
    <t>毛菊珍</t>
  </si>
  <si>
    <t>2017/06/28 10:55:47</t>
  </si>
  <si>
    <t>0053572057</t>
  </si>
  <si>
    <t>1000131518</t>
  </si>
  <si>
    <t>李正坤</t>
  </si>
  <si>
    <t>2017/06/28 10:57:16</t>
  </si>
  <si>
    <t>0053572227</t>
  </si>
  <si>
    <t>1000091951</t>
  </si>
  <si>
    <t>章瑛华</t>
  </si>
  <si>
    <t>2017/06/28 10:59:41</t>
  </si>
  <si>
    <t>0053572535</t>
  </si>
  <si>
    <t>1000131162</t>
  </si>
  <si>
    <t>杨树军</t>
  </si>
  <si>
    <t>2017/06/28 11:01:33</t>
  </si>
  <si>
    <t>0053572670</t>
  </si>
  <si>
    <t>1000130792</t>
  </si>
  <si>
    <t>曹树哲</t>
  </si>
  <si>
    <t>2017/06/28 11:06:31</t>
  </si>
  <si>
    <t>0053573056</t>
  </si>
  <si>
    <t>1000127288</t>
  </si>
  <si>
    <t>郑梅</t>
  </si>
  <si>
    <t>2017/06/28 11:22:58</t>
  </si>
  <si>
    <t>0053574210</t>
  </si>
  <si>
    <t>1000131177</t>
  </si>
  <si>
    <t>文桂琼</t>
  </si>
  <si>
    <t>2017/06/28 11:24:05</t>
  </si>
  <si>
    <t>0053574341</t>
  </si>
  <si>
    <t>1000120771</t>
  </si>
  <si>
    <t>杨兆惠</t>
  </si>
  <si>
    <t>2017/06/28 11:24:33</t>
  </si>
  <si>
    <t>0053574362</t>
  </si>
  <si>
    <t>1000120782</t>
  </si>
  <si>
    <t>李加民</t>
  </si>
  <si>
    <t>2017/06/28 11:31:32</t>
  </si>
  <si>
    <t>0053575391</t>
  </si>
  <si>
    <t>1000101889</t>
  </si>
  <si>
    <t>李莉</t>
  </si>
  <si>
    <t>2017/06/28 11:34:15</t>
  </si>
  <si>
    <t>0053575998</t>
  </si>
  <si>
    <t>1000100566</t>
  </si>
  <si>
    <t>秦燕</t>
  </si>
  <si>
    <t>2017/06/28 11:34:22</t>
  </si>
  <si>
    <t>0053576032</t>
  </si>
  <si>
    <t>1000131130</t>
  </si>
  <si>
    <t>严淑平</t>
  </si>
  <si>
    <t>2017/06/28 11:44:51</t>
  </si>
  <si>
    <t>0053577465</t>
  </si>
  <si>
    <t>1000076437</t>
  </si>
  <si>
    <t>朱亚</t>
  </si>
  <si>
    <t>2017/06/28 11:48:26</t>
  </si>
  <si>
    <t>0053577700</t>
  </si>
  <si>
    <t>0111262426</t>
  </si>
  <si>
    <t>李清蕊</t>
  </si>
  <si>
    <t>2017/06/28 11:50:35</t>
  </si>
  <si>
    <t>0053577912</t>
  </si>
  <si>
    <t>1000107506</t>
  </si>
  <si>
    <t>阮冬琴</t>
  </si>
  <si>
    <t>2017/06/28 11:51:05</t>
  </si>
  <si>
    <t>0053577949</t>
  </si>
  <si>
    <t>2017/06/28 11:53:56</t>
  </si>
  <si>
    <t>0053578124</t>
  </si>
  <si>
    <t>1000079044</t>
  </si>
  <si>
    <t>王小燕</t>
  </si>
  <si>
    <t>2017/06/28 11:57:13</t>
  </si>
  <si>
    <t>0053578370</t>
  </si>
  <si>
    <t>1000128194</t>
  </si>
  <si>
    <t>巫从容</t>
  </si>
  <si>
    <t>2017/06/28 11:59:59</t>
  </si>
  <si>
    <t>0053578632</t>
  </si>
  <si>
    <t>2017/06/28 12:02:40</t>
  </si>
  <si>
    <t>0053579066</t>
  </si>
  <si>
    <t>1000020840</t>
  </si>
  <si>
    <t>曾小燕</t>
  </si>
  <si>
    <t>2017/06/28 12:04:22</t>
  </si>
  <si>
    <t>0053579133</t>
  </si>
  <si>
    <t>1000122460</t>
  </si>
  <si>
    <t>陈以琼</t>
  </si>
  <si>
    <t>2017/06/28 12:04:47</t>
  </si>
  <si>
    <t>0053579155</t>
  </si>
  <si>
    <t>2017/06/28 12:05:08</t>
  </si>
  <si>
    <t>0053579165</t>
  </si>
  <si>
    <t>2017/06/28 12:06:33</t>
  </si>
  <si>
    <t>0053579217</t>
  </si>
  <si>
    <t>1000122391</t>
  </si>
  <si>
    <t>杨明沙</t>
  </si>
  <si>
    <t>2017/06/28 12:09:16</t>
  </si>
  <si>
    <t>0053579351</t>
  </si>
  <si>
    <t>1000007776</t>
  </si>
  <si>
    <t>崔鸿雁</t>
  </si>
  <si>
    <t>2017/06/28 12:15:38</t>
  </si>
  <si>
    <t>0053579762</t>
  </si>
  <si>
    <t>1000132764</t>
  </si>
  <si>
    <t>刘子峰</t>
  </si>
  <si>
    <t>2017/06/28 12:17:12</t>
  </si>
  <si>
    <t>0053579846</t>
  </si>
  <si>
    <t>5015576297</t>
  </si>
  <si>
    <t>王如成</t>
  </si>
  <si>
    <t>2017/06/28 12:26:05</t>
  </si>
  <si>
    <t>0053580339</t>
  </si>
  <si>
    <t>0103243168</t>
  </si>
  <si>
    <t>左莉婷</t>
  </si>
  <si>
    <t>2017/06/28 13:10:49</t>
  </si>
  <si>
    <t>0053583006</t>
  </si>
  <si>
    <t>2017/06/28 13:52:27</t>
  </si>
  <si>
    <t>0053584838</t>
  </si>
  <si>
    <t>1000083575</t>
  </si>
  <si>
    <t>李翠林</t>
  </si>
  <si>
    <t>2017/06/28 14:01:27</t>
  </si>
  <si>
    <t>0053586066</t>
  </si>
  <si>
    <t>1000132028</t>
  </si>
  <si>
    <t>邓才洪</t>
  </si>
  <si>
    <t>2017/06/28 14:09:01</t>
  </si>
  <si>
    <t>0053586298</t>
  </si>
  <si>
    <t>1000126165</t>
  </si>
  <si>
    <t>黄世飞</t>
  </si>
  <si>
    <t>2017/06/28 14:15:18</t>
  </si>
  <si>
    <t>0053586694</t>
  </si>
  <si>
    <t>1000123715</t>
  </si>
  <si>
    <t>王映</t>
  </si>
  <si>
    <t>2017/06/28 14:52:03</t>
  </si>
  <si>
    <t>0053590336</t>
  </si>
  <si>
    <t>5306-0627019804</t>
  </si>
  <si>
    <t>张孟科</t>
  </si>
  <si>
    <t>2017/06/28 15:09:22</t>
  </si>
  <si>
    <t>0053592632</t>
  </si>
  <si>
    <t>1000111448</t>
  </si>
  <si>
    <t>李兰</t>
  </si>
  <si>
    <t>2017/06/28 15:11:18</t>
  </si>
  <si>
    <t>0053596561</t>
  </si>
  <si>
    <t>1000112883</t>
  </si>
  <si>
    <t>赵树明</t>
  </si>
  <si>
    <t>2017/06/28 15:15:48</t>
  </si>
  <si>
    <t>0053597536</t>
  </si>
  <si>
    <t>1000131612</t>
  </si>
  <si>
    <t>刀新艳</t>
  </si>
  <si>
    <t>2017/06/28 15:17:49</t>
  </si>
  <si>
    <t>0053597958</t>
  </si>
  <si>
    <t>1000131831</t>
  </si>
  <si>
    <t>黄敏</t>
  </si>
  <si>
    <t>2017/06/28 15:22:02</t>
  </si>
  <si>
    <t>0053599020</t>
  </si>
  <si>
    <t>1000097557</t>
  </si>
  <si>
    <t>杨舒娴</t>
  </si>
  <si>
    <t>2017/06/28 15:27:47</t>
  </si>
  <si>
    <t>0053600306</t>
  </si>
  <si>
    <t>1000040735</t>
  </si>
  <si>
    <t>杨恩艳</t>
  </si>
  <si>
    <t>2017/06/28 15:28:46</t>
  </si>
  <si>
    <t>0053600611</t>
  </si>
  <si>
    <t>1000097548</t>
  </si>
  <si>
    <t>何春</t>
  </si>
  <si>
    <t>2017/06/28 15:29:33</t>
  </si>
  <si>
    <t>0053600780</t>
  </si>
  <si>
    <t>1000012778</t>
  </si>
  <si>
    <t>杨颖</t>
  </si>
  <si>
    <t>2017/06/28 15:29:36</t>
  </si>
  <si>
    <t>0053600797</t>
  </si>
  <si>
    <t>2017/06/28 15:31:26</t>
  </si>
  <si>
    <t>0053601206</t>
  </si>
  <si>
    <t>1000130838</t>
  </si>
  <si>
    <t>赵丽</t>
  </si>
  <si>
    <t>2017/06/28 15:33:55</t>
  </si>
  <si>
    <t>0053601804</t>
  </si>
  <si>
    <t>1000128824</t>
  </si>
  <si>
    <t>卢云霞</t>
  </si>
  <si>
    <t>2017/06/28 15:34:37</t>
  </si>
  <si>
    <t>0053601924</t>
  </si>
  <si>
    <t>2017/06/28 15:39:56</t>
  </si>
  <si>
    <t>0053602897</t>
  </si>
  <si>
    <t>1000116844</t>
  </si>
  <si>
    <t>邵芳芳</t>
  </si>
  <si>
    <t>2017/06/28 15:43:21</t>
  </si>
  <si>
    <t>0053603259</t>
  </si>
  <si>
    <t>1000085252</t>
  </si>
  <si>
    <t>徐会云</t>
  </si>
  <si>
    <t>2017/06/28 15:53:42</t>
  </si>
  <si>
    <t>0053604463</t>
  </si>
  <si>
    <t>1000120039</t>
  </si>
  <si>
    <t>杨宇红</t>
  </si>
  <si>
    <t>2017/06/28 15:59:58</t>
  </si>
  <si>
    <t>0053605065</t>
  </si>
  <si>
    <t>5330-3024020974</t>
  </si>
  <si>
    <t>李玮超</t>
  </si>
  <si>
    <t>2017/06/28 16:02:56</t>
  </si>
  <si>
    <t>0053607950</t>
  </si>
  <si>
    <t>1000134121</t>
  </si>
  <si>
    <t>李娅娟</t>
  </si>
  <si>
    <t>2017/06/28 16:03:52</t>
  </si>
  <si>
    <t>0053609656</t>
  </si>
  <si>
    <t>0122037781</t>
  </si>
  <si>
    <t>张名飞</t>
  </si>
  <si>
    <t>2017/06/28 16:05:05</t>
  </si>
  <si>
    <t>0053612143</t>
  </si>
  <si>
    <t>1000133926</t>
  </si>
  <si>
    <t>角有琳</t>
  </si>
  <si>
    <t>2017/06/28 16:08:43</t>
  </si>
  <si>
    <t>0053618839</t>
  </si>
  <si>
    <t>1000130546</t>
  </si>
  <si>
    <t>王花芬</t>
  </si>
  <si>
    <t>2017/06/28 16:15:58</t>
  </si>
  <si>
    <t>0053632349</t>
  </si>
  <si>
    <t>0103142650</t>
  </si>
  <si>
    <t>施薇佳</t>
  </si>
  <si>
    <t>2017/06/28 16:22:33</t>
  </si>
  <si>
    <t>0053643841</t>
  </si>
  <si>
    <t>0103352021</t>
  </si>
  <si>
    <t>李彩萍</t>
  </si>
  <si>
    <t>2017/06/28 16:29:59</t>
  </si>
  <si>
    <t>0053646695</t>
  </si>
  <si>
    <t>1000133948</t>
  </si>
  <si>
    <t>杨忠菊</t>
  </si>
  <si>
    <t>2017/06/28 16:38:33</t>
  </si>
  <si>
    <t>0053647169</t>
  </si>
  <si>
    <t>1000134141</t>
  </si>
  <si>
    <t>黄亚茹</t>
  </si>
  <si>
    <t>2017/06/28 16:40:33</t>
  </si>
  <si>
    <t>0053647276</t>
  </si>
  <si>
    <t>1000131108</t>
  </si>
  <si>
    <t>郑兰</t>
  </si>
  <si>
    <t>2017/06/28 17:02:42</t>
  </si>
  <si>
    <t>0053648425</t>
  </si>
  <si>
    <t>2017/06/28 17:02:48</t>
  </si>
  <si>
    <t>0053648434</t>
  </si>
  <si>
    <t>1000132890</t>
  </si>
  <si>
    <t>陆海兵</t>
  </si>
  <si>
    <t>2017/06/28 17:11:25</t>
  </si>
  <si>
    <t>0053649176</t>
  </si>
  <si>
    <t>0111207848</t>
  </si>
  <si>
    <t>段晓霞</t>
  </si>
  <si>
    <t>2017/06/28 17:14:34</t>
  </si>
  <si>
    <t>0053649362</t>
  </si>
  <si>
    <t>1000108368</t>
  </si>
  <si>
    <t>道先玲</t>
  </si>
  <si>
    <t>2017/06/28 17:24:10</t>
  </si>
  <si>
    <t>0053649981</t>
  </si>
  <si>
    <t>1000122443</t>
  </si>
  <si>
    <t>任彩芳</t>
  </si>
  <si>
    <t>2017/06/28 17:34:03</t>
  </si>
  <si>
    <t>0053650233</t>
  </si>
  <si>
    <t>1000126345</t>
  </si>
  <si>
    <t>晋竞</t>
  </si>
  <si>
    <t>2017/06/28 17:40:02</t>
  </si>
  <si>
    <t>0053650447</t>
  </si>
  <si>
    <t>1000134304</t>
  </si>
  <si>
    <t>王秋雪</t>
  </si>
  <si>
    <t>2017/06/28 17:54:44</t>
  </si>
  <si>
    <t>0053650948</t>
  </si>
  <si>
    <t>1000134263</t>
  </si>
  <si>
    <t>刘艾</t>
  </si>
  <si>
    <t>2017/06/28 18:05:16</t>
  </si>
  <si>
    <t>0053651954</t>
  </si>
  <si>
    <t>1000123259</t>
  </si>
  <si>
    <t>丁宇</t>
  </si>
  <si>
    <t>2017/06/28 18:19:04</t>
  </si>
  <si>
    <t>0053653000</t>
  </si>
  <si>
    <t>1000110642</t>
  </si>
  <si>
    <t>张汝萍</t>
  </si>
  <si>
    <t>2017/06/29 07:38:52</t>
  </si>
  <si>
    <t>0053666291</t>
  </si>
  <si>
    <t>1000134763</t>
  </si>
  <si>
    <t>冯玲</t>
  </si>
  <si>
    <t>2017/06/29 08:11:38</t>
  </si>
  <si>
    <t>0053666939</t>
  </si>
  <si>
    <t>1000131934</t>
  </si>
  <si>
    <t>潘英</t>
  </si>
  <si>
    <t>2017/06/29 08:19:14</t>
  </si>
  <si>
    <t>0053667088</t>
  </si>
  <si>
    <t>1000131727</t>
  </si>
  <si>
    <t>白当双</t>
  </si>
  <si>
    <t>2017/06/29 08:33:08</t>
  </si>
  <si>
    <t>0053667586</t>
  </si>
  <si>
    <t>1000135097</t>
  </si>
  <si>
    <t>李建军</t>
  </si>
  <si>
    <t>2017/06/29 08:45:35</t>
  </si>
  <si>
    <t>0053668211</t>
  </si>
  <si>
    <t>1000134958</t>
  </si>
  <si>
    <t>康山凯</t>
  </si>
  <si>
    <t>2017/06/29 09:06:30</t>
  </si>
  <si>
    <t>0053670040</t>
  </si>
  <si>
    <t>1000129976</t>
  </si>
  <si>
    <t>黄章丽</t>
  </si>
  <si>
    <t>2017/06/29 09:11:25</t>
  </si>
  <si>
    <t>0053670671</t>
  </si>
  <si>
    <t>5011349650</t>
  </si>
  <si>
    <t>冉洁</t>
  </si>
  <si>
    <t>2017/06/29 09:26:38</t>
  </si>
  <si>
    <t>0053673668</t>
  </si>
  <si>
    <t>1000114644</t>
  </si>
  <si>
    <t>缪美珍</t>
  </si>
  <si>
    <t>2017/06/29 09:28:38</t>
  </si>
  <si>
    <t>0053673863</t>
  </si>
  <si>
    <t>5010198768</t>
  </si>
  <si>
    <t>代宇涛</t>
  </si>
  <si>
    <t>2017/06/29 09:30:32</t>
  </si>
  <si>
    <t>0053674093</t>
  </si>
  <si>
    <t>1000135522</t>
  </si>
  <si>
    <t>鲁绍明</t>
  </si>
  <si>
    <t>2017/06/29 09:31:38</t>
  </si>
  <si>
    <t>0053674188</t>
  </si>
  <si>
    <t>1000125405</t>
  </si>
  <si>
    <t>刘礼兰</t>
  </si>
  <si>
    <t>2017/06/29 09:41:19</t>
  </si>
  <si>
    <t>0053675522</t>
  </si>
  <si>
    <t>1000064060</t>
  </si>
  <si>
    <t>赵柠</t>
  </si>
  <si>
    <t>2017/06/29 09:50:04</t>
  </si>
  <si>
    <t>0053676601</t>
  </si>
  <si>
    <t>1000135616</t>
  </si>
  <si>
    <t>杜正红</t>
  </si>
  <si>
    <t>2017/06/29 09:54:19</t>
  </si>
  <si>
    <t>0053677130</t>
  </si>
  <si>
    <t>1000076339</t>
  </si>
  <si>
    <t>毕加丽</t>
  </si>
  <si>
    <t>2017/06/29 09:54:50</t>
  </si>
  <si>
    <t>0053677158</t>
  </si>
  <si>
    <t>2017/06/29 10:23:37</t>
  </si>
  <si>
    <t>0053683158</t>
  </si>
  <si>
    <t>1000135814</t>
  </si>
  <si>
    <t>吴婷</t>
  </si>
  <si>
    <t>2017/06/29 10:23:38</t>
  </si>
  <si>
    <t>0053683296</t>
  </si>
  <si>
    <t>1000129570</t>
  </si>
  <si>
    <t>李群莲</t>
  </si>
  <si>
    <t>2017/06/29 10:24:19</t>
  </si>
  <si>
    <t>0053683551</t>
  </si>
  <si>
    <t>1000134803</t>
  </si>
  <si>
    <t>丁瑜</t>
  </si>
  <si>
    <t>2017/06/29 10:30:21</t>
  </si>
  <si>
    <t>0053685331</t>
  </si>
  <si>
    <t>1000108834</t>
  </si>
  <si>
    <t>胡泽蓉</t>
  </si>
  <si>
    <t>2017/06/29 10:35:26</t>
  </si>
  <si>
    <t>0053686366</t>
  </si>
  <si>
    <t>1000134843</t>
  </si>
  <si>
    <t>庄家槽</t>
  </si>
  <si>
    <t>2017/06/29 10:50:21</t>
  </si>
  <si>
    <t>0053687898</t>
  </si>
  <si>
    <t>1000134883</t>
  </si>
  <si>
    <t>李茜</t>
  </si>
  <si>
    <t>2017/06/29 10:59:03</t>
  </si>
  <si>
    <t>0053688860</t>
  </si>
  <si>
    <t>0154033487</t>
  </si>
  <si>
    <t>王春良</t>
  </si>
  <si>
    <t>2017/06/29 11:01:50</t>
  </si>
  <si>
    <t>0053689218</t>
  </si>
  <si>
    <t>1000079830</t>
  </si>
  <si>
    <t>何锦玲</t>
  </si>
  <si>
    <t>2017/06/29 11:05:23</t>
  </si>
  <si>
    <t>0053689540</t>
  </si>
  <si>
    <t>0112175244</t>
  </si>
  <si>
    <t>李明渊</t>
  </si>
  <si>
    <t>2017/06/29 11:09:44</t>
  </si>
  <si>
    <t>0053690017</t>
  </si>
  <si>
    <t>1000135997</t>
  </si>
  <si>
    <t>王鹏</t>
  </si>
  <si>
    <t>2017/06/29 11:22:54</t>
  </si>
  <si>
    <t>0053691880</t>
  </si>
  <si>
    <t>1000135010</t>
  </si>
  <si>
    <t>赵鑫</t>
  </si>
  <si>
    <t>2017/06/29 11:27:17</t>
  </si>
  <si>
    <t>0053692316</t>
  </si>
  <si>
    <t>1000073314</t>
  </si>
  <si>
    <t>何丹</t>
  </si>
  <si>
    <t>2017/06/29 11:31:43</t>
  </si>
  <si>
    <t>0053692659</t>
  </si>
  <si>
    <t>1000136150</t>
  </si>
  <si>
    <t>何燕</t>
  </si>
  <si>
    <t>2017/06/29 11:36:30</t>
  </si>
  <si>
    <t>0053693077</t>
  </si>
  <si>
    <t>1000120448</t>
  </si>
  <si>
    <t>李雪</t>
  </si>
  <si>
    <t>2017/06/29 11:53:40</t>
  </si>
  <si>
    <t>0053695194</t>
  </si>
  <si>
    <t>1000135614</t>
  </si>
  <si>
    <t>尚凤仙</t>
  </si>
  <si>
    <t>2017/06/29 11:58:24</t>
  </si>
  <si>
    <t>0053695594</t>
  </si>
  <si>
    <t>1000098566</t>
  </si>
  <si>
    <t>胡晖</t>
  </si>
  <si>
    <t>2017/06/29 11:59:40</t>
  </si>
  <si>
    <t>0053695750</t>
  </si>
  <si>
    <t>1000134985</t>
  </si>
  <si>
    <t>俸欣怡</t>
  </si>
  <si>
    <t>2017/06/29 12:11:17</t>
  </si>
  <si>
    <t>0053697032</t>
  </si>
  <si>
    <t>2017/06/29 12:25:51</t>
  </si>
  <si>
    <t>0053698293</t>
  </si>
  <si>
    <t>1000130662</t>
  </si>
  <si>
    <t>陈洪波</t>
  </si>
  <si>
    <t>2017/06/29 12:26:59</t>
  </si>
  <si>
    <t>0053698436</t>
  </si>
  <si>
    <t>1000125923</t>
  </si>
  <si>
    <t>娄佳俊</t>
  </si>
  <si>
    <t>2017/06/29 13:15:01</t>
  </si>
  <si>
    <t>0053703959</t>
  </si>
  <si>
    <t>2017/06/29 14:04:08</t>
  </si>
  <si>
    <t>0053707806</t>
  </si>
  <si>
    <t>1000115354</t>
  </si>
  <si>
    <t>罗井勇</t>
  </si>
  <si>
    <t>2017/06/29 14:07:36</t>
  </si>
  <si>
    <t>0053708033</t>
  </si>
  <si>
    <t>1000020194</t>
  </si>
  <si>
    <t>张月</t>
  </si>
  <si>
    <t>2017/06/29 14:10:39</t>
  </si>
  <si>
    <t>0053708238</t>
  </si>
  <si>
    <t>1000076658</t>
  </si>
  <si>
    <t>徐翠</t>
  </si>
  <si>
    <t>2017/06/29 14:14:18</t>
  </si>
  <si>
    <t>0053708485</t>
  </si>
  <si>
    <t>1000106264</t>
  </si>
  <si>
    <t>杜泽花</t>
  </si>
  <si>
    <t>2017/06/29 14:19:47</t>
  </si>
  <si>
    <t>0053709245</t>
  </si>
  <si>
    <t>1000136605</t>
  </si>
  <si>
    <t>周成丽</t>
  </si>
  <si>
    <t>2017/06/29 14:27:41</t>
  </si>
  <si>
    <t>0053710117</t>
  </si>
  <si>
    <t>1000129897</t>
  </si>
  <si>
    <t>王金云</t>
  </si>
  <si>
    <t>2017/06/29 14:31:10</t>
  </si>
  <si>
    <t>0053710388</t>
  </si>
  <si>
    <t>0112055014</t>
  </si>
  <si>
    <t>陈锁焕</t>
  </si>
  <si>
    <t>2017/06/29 14:46:56</t>
  </si>
  <si>
    <t>0053712029</t>
  </si>
  <si>
    <t>1000131671</t>
  </si>
  <si>
    <t>李永梅</t>
  </si>
  <si>
    <t>2017/06/29 14:52:38</t>
  </si>
  <si>
    <t>0053712589</t>
  </si>
  <si>
    <t>1000131360</t>
  </si>
  <si>
    <t>黄梅</t>
  </si>
  <si>
    <t>2017/06/29 15:00:56</t>
  </si>
  <si>
    <t>0053713900</t>
  </si>
  <si>
    <t>1000136682</t>
  </si>
  <si>
    <t>徐丽莉</t>
  </si>
  <si>
    <t>2017/06/29 15:02:55</t>
  </si>
  <si>
    <t>0053714197</t>
  </si>
  <si>
    <t>1000108256</t>
  </si>
  <si>
    <t>杨小龙</t>
  </si>
  <si>
    <t>2017/06/29 15:06:42</t>
  </si>
  <si>
    <t>0053714806</t>
  </si>
  <si>
    <t>1000136753</t>
  </si>
  <si>
    <t>陈加桂</t>
  </si>
  <si>
    <t>2017/06/29 15:17:08</t>
  </si>
  <si>
    <t>0053720642</t>
  </si>
  <si>
    <t>1000127718</t>
  </si>
  <si>
    <t>陈文娟</t>
  </si>
  <si>
    <t>2017/06/29 15:22:07</t>
  </si>
  <si>
    <t>0053721223</t>
  </si>
  <si>
    <t>1000122705</t>
  </si>
  <si>
    <t>尹敏军</t>
  </si>
  <si>
    <t>2017/06/29 15:23:09</t>
  </si>
  <si>
    <t>0053721288</t>
  </si>
  <si>
    <t>1000020104</t>
  </si>
  <si>
    <t>程思文</t>
  </si>
  <si>
    <t>2017/06/29 15:23:24</t>
  </si>
  <si>
    <t>0053721325</t>
  </si>
  <si>
    <t>1000095205</t>
  </si>
  <si>
    <t>李丽花</t>
  </si>
  <si>
    <t>2017/06/29 15:25:23</t>
  </si>
  <si>
    <t>0053721590</t>
  </si>
  <si>
    <t>5335-3521008524</t>
  </si>
  <si>
    <t>卢永春</t>
  </si>
  <si>
    <t>2017/06/29 15:35:06</t>
  </si>
  <si>
    <t>0053722880</t>
  </si>
  <si>
    <t>1000087255</t>
  </si>
  <si>
    <t>黄艺虹</t>
  </si>
  <si>
    <t>2017/06/29 15:37:28</t>
  </si>
  <si>
    <t>0053723462</t>
  </si>
  <si>
    <t>0000099041</t>
  </si>
  <si>
    <t>陈彬</t>
  </si>
  <si>
    <t>2017/06/29 15:48:51</t>
  </si>
  <si>
    <t>0053725099</t>
  </si>
  <si>
    <t>1000124841</t>
  </si>
  <si>
    <t>赵望</t>
  </si>
  <si>
    <t>2017/06/29 15:54:39</t>
  </si>
  <si>
    <t>0053725865</t>
  </si>
  <si>
    <t>1000132168</t>
  </si>
  <si>
    <t>罗粉兰</t>
  </si>
  <si>
    <t>2017/06/29 16:07:17</t>
  </si>
  <si>
    <t>0053736497</t>
  </si>
  <si>
    <t>1000123691</t>
  </si>
  <si>
    <t>陶飞安</t>
  </si>
  <si>
    <t>2017/06/29 16:19:17</t>
  </si>
  <si>
    <t>0053758498</t>
  </si>
  <si>
    <t>1000136784</t>
  </si>
  <si>
    <t>李燕琴</t>
  </si>
  <si>
    <t>2017/06/29 16:21:25</t>
  </si>
  <si>
    <t>0053762289</t>
  </si>
  <si>
    <t>1000134752</t>
  </si>
  <si>
    <t>赵昆明</t>
  </si>
  <si>
    <t>2017/06/29 16:25:30</t>
  </si>
  <si>
    <t>0053763273</t>
  </si>
  <si>
    <t>1000136879</t>
  </si>
  <si>
    <t>何艳</t>
  </si>
  <si>
    <t>2017/06/29 16:26:27</t>
  </si>
  <si>
    <t>0053763459</t>
  </si>
  <si>
    <t>5300-5001281079</t>
  </si>
  <si>
    <t>杨惠砚</t>
  </si>
  <si>
    <t>2017/06/29 16:32:59</t>
  </si>
  <si>
    <t>0053764208</t>
  </si>
  <si>
    <t>0103053133</t>
  </si>
  <si>
    <t>秦淑珍</t>
  </si>
  <si>
    <t>2017/06/29 16:37:57</t>
  </si>
  <si>
    <t>0053764643</t>
  </si>
  <si>
    <t>1000131608</t>
  </si>
  <si>
    <t>韩小洪</t>
  </si>
  <si>
    <t>2017/06/29 16:44:20</t>
  </si>
  <si>
    <t>0053765380</t>
  </si>
  <si>
    <t>1000135940</t>
  </si>
  <si>
    <t>冯红春</t>
  </si>
  <si>
    <t>2017/06/29 16:52:50</t>
  </si>
  <si>
    <t>0053766294</t>
  </si>
  <si>
    <t>1000118596</t>
  </si>
  <si>
    <t>李赛红</t>
  </si>
  <si>
    <t>2017/06/29 17:01:04</t>
  </si>
  <si>
    <t>0053767176</t>
  </si>
  <si>
    <t>1000104024</t>
  </si>
  <si>
    <t>斯倩</t>
  </si>
  <si>
    <t>2017/06/29 17:05:58</t>
  </si>
  <si>
    <t>0053767987</t>
  </si>
  <si>
    <t>1000137210</t>
  </si>
  <si>
    <t>许松</t>
  </si>
  <si>
    <t>2017/06/29 17:18:19</t>
  </si>
  <si>
    <t>0053769638</t>
  </si>
  <si>
    <t>1000130661</t>
  </si>
  <si>
    <t>徐荣坤</t>
  </si>
  <si>
    <t>2017/06/29 17:22:47</t>
  </si>
  <si>
    <t>0053770143</t>
  </si>
  <si>
    <t>1000122237</t>
  </si>
  <si>
    <t>龚建敏</t>
  </si>
  <si>
    <t>2017/06/29 17:32:16</t>
  </si>
  <si>
    <t>0053770910</t>
  </si>
  <si>
    <t>1000077819</t>
  </si>
  <si>
    <t>普翠萍</t>
  </si>
  <si>
    <t>2017/06/29 17:39:16</t>
  </si>
  <si>
    <t>0053771364</t>
  </si>
  <si>
    <t>1000131398</t>
  </si>
  <si>
    <t>吴贵付</t>
  </si>
  <si>
    <t>2017/06/29 17:47:46</t>
  </si>
  <si>
    <t>0053771871</t>
  </si>
  <si>
    <t>1000076279</t>
  </si>
  <si>
    <t>刘厚春</t>
  </si>
  <si>
    <t>2017/06/30 06:40:13</t>
  </si>
  <si>
    <t>0053781898</t>
  </si>
  <si>
    <t>1000078836</t>
  </si>
  <si>
    <t>熊林雪</t>
  </si>
  <si>
    <t>2017/06/30 08:33:03</t>
  </si>
  <si>
    <t>0053783463</t>
  </si>
  <si>
    <t>1000138037</t>
  </si>
  <si>
    <t>马宇慧</t>
  </si>
  <si>
    <t>2017/06/30 09:00:08</t>
  </si>
  <si>
    <t>0053784944</t>
  </si>
  <si>
    <t>1000104416</t>
  </si>
  <si>
    <t>刘彩奎</t>
  </si>
  <si>
    <t>2017/06/30 09:15:00</t>
  </si>
  <si>
    <t>0053786297</t>
  </si>
  <si>
    <t>1000132513</t>
  </si>
  <si>
    <t>彭兴凰</t>
  </si>
  <si>
    <t>2017/06/30 09:20:22</t>
  </si>
  <si>
    <t>0053786942</t>
  </si>
  <si>
    <t>1000112910</t>
  </si>
  <si>
    <t>杨满</t>
  </si>
  <si>
    <t>2017/06/30 09:28:34</t>
  </si>
  <si>
    <t>0053788365</t>
  </si>
  <si>
    <t>1000025295</t>
  </si>
  <si>
    <t>肖明菊</t>
  </si>
  <si>
    <t>2017/06/30 09:53:48</t>
  </si>
  <si>
    <t>0053790876</t>
  </si>
  <si>
    <t>5329-2929007468</t>
  </si>
  <si>
    <t>何学武</t>
  </si>
  <si>
    <t>2017/06/30 10:22:35</t>
  </si>
  <si>
    <t>0053794861</t>
  </si>
  <si>
    <t>1000099676</t>
  </si>
  <si>
    <t>张冬</t>
  </si>
  <si>
    <t>2017/06/30 10:24:25</t>
  </si>
  <si>
    <t>0053794993</t>
  </si>
  <si>
    <t>1000119935</t>
  </si>
  <si>
    <t>刘莲春</t>
  </si>
  <si>
    <t>2017/06/30 10:33:06</t>
  </si>
  <si>
    <t>0053795514</t>
  </si>
  <si>
    <t>1000130856</t>
  </si>
  <si>
    <t>王顺洁</t>
  </si>
  <si>
    <t>2017/06/30 10:50:23</t>
  </si>
  <si>
    <t>0053798316</t>
  </si>
  <si>
    <t>1000035611</t>
  </si>
  <si>
    <t>邓溢涛</t>
  </si>
  <si>
    <t>2017/06/30 10:53:24</t>
  </si>
  <si>
    <t>0053798530</t>
  </si>
  <si>
    <t>1000101586</t>
  </si>
  <si>
    <t>王桂芬</t>
  </si>
  <si>
    <t>2017/06/30 10:54:52</t>
  </si>
  <si>
    <t>0053798595</t>
  </si>
  <si>
    <t>1000114285</t>
  </si>
  <si>
    <t>李记友</t>
  </si>
  <si>
    <t>2017/06/30 11:01:27</t>
  </si>
  <si>
    <t>0053799821</t>
  </si>
  <si>
    <t>1000123147</t>
  </si>
  <si>
    <t>郭永丽</t>
  </si>
  <si>
    <t>2017/06/30 11:08:39</t>
  </si>
  <si>
    <t>0053800588</t>
  </si>
  <si>
    <t>1000135158</t>
  </si>
  <si>
    <t>杨红星</t>
  </si>
  <si>
    <t>2017/06/30 11:08:56</t>
  </si>
  <si>
    <t>0053800646</t>
  </si>
  <si>
    <t>1000022125</t>
  </si>
  <si>
    <t>刘爱琳</t>
  </si>
  <si>
    <t>2017/06/30 11:11:35</t>
  </si>
  <si>
    <t>0053801406</t>
  </si>
  <si>
    <t>1000138217</t>
  </si>
  <si>
    <t>黄武平</t>
  </si>
  <si>
    <t>2017/06/30 11:11:40</t>
  </si>
  <si>
    <t>0053801425</t>
  </si>
  <si>
    <t>5300-0000057894</t>
  </si>
  <si>
    <t>罗葆荣</t>
  </si>
  <si>
    <t>2017/06/30 11:17:46</t>
  </si>
  <si>
    <t>0053802207</t>
  </si>
  <si>
    <t>1000138229</t>
  </si>
  <si>
    <t>钟萍</t>
  </si>
  <si>
    <t>2017/06/30 11:20:09</t>
  </si>
  <si>
    <t>0053802722</t>
  </si>
  <si>
    <t>1000125264</t>
  </si>
  <si>
    <t>马秀仙</t>
  </si>
  <si>
    <t>2017/06/30 11:27:41</t>
  </si>
  <si>
    <t>0053803451</t>
  </si>
  <si>
    <t>1000138751</t>
  </si>
  <si>
    <t>吕满贞</t>
  </si>
  <si>
    <t>2017/06/30 11:28:16</t>
  </si>
  <si>
    <t>0053803547</t>
  </si>
  <si>
    <t>1000139166</t>
  </si>
  <si>
    <t>刘芮含</t>
  </si>
  <si>
    <t>2017/06/30 11:30:00</t>
  </si>
  <si>
    <t>0053803831</t>
  </si>
  <si>
    <t>1000138172</t>
  </si>
  <si>
    <t>王运</t>
  </si>
  <si>
    <t>2017/06/30 11:45:21</t>
  </si>
  <si>
    <t>0053805796</t>
  </si>
  <si>
    <t>1000138484</t>
  </si>
  <si>
    <t>冯迎华</t>
  </si>
  <si>
    <t>2017/06/30 11:45:50</t>
  </si>
  <si>
    <t>0053806098</t>
  </si>
  <si>
    <t>1000138523</t>
  </si>
  <si>
    <t>唐方芬</t>
  </si>
  <si>
    <t>2017/06/30 11:50:35</t>
  </si>
  <si>
    <t>0053808207</t>
  </si>
  <si>
    <t>1000139402</t>
  </si>
  <si>
    <t>王雪</t>
  </si>
  <si>
    <t>2017/06/30 12:11:25</t>
  </si>
  <si>
    <t>0053809665</t>
  </si>
  <si>
    <t>5015148222</t>
  </si>
  <si>
    <t>郭乃政</t>
  </si>
  <si>
    <t>2017/06/30 12:24:32</t>
  </si>
  <si>
    <t>0053811098</t>
  </si>
  <si>
    <t>1000137953</t>
  </si>
  <si>
    <t>熊德清</t>
  </si>
  <si>
    <t>2017/06/30 12:32:11</t>
  </si>
  <si>
    <t>0053811470</t>
  </si>
  <si>
    <t>1000138518</t>
  </si>
  <si>
    <t>朱邓蕾</t>
  </si>
  <si>
    <t>2017/06/30 13:04:24</t>
  </si>
  <si>
    <t>0053812082</t>
  </si>
  <si>
    <t>1000123954</t>
  </si>
  <si>
    <t>祝吉凤</t>
  </si>
  <si>
    <t>2017/06/30 13:06:35</t>
  </si>
  <si>
    <t>0053812139</t>
  </si>
  <si>
    <t>1000136407</t>
  </si>
  <si>
    <t>何燕菊</t>
  </si>
  <si>
    <t>2017/06/30 13:47:03</t>
  </si>
  <si>
    <t>0053813135</t>
  </si>
  <si>
    <t>0111051840</t>
  </si>
  <si>
    <t>阮慧英</t>
  </si>
  <si>
    <t>2017/06/30 13:55:33</t>
  </si>
  <si>
    <t>0053813340</t>
  </si>
  <si>
    <t>1000099980</t>
  </si>
  <si>
    <t>黄初礼</t>
  </si>
  <si>
    <t>2017/06/30 13:56:54</t>
  </si>
  <si>
    <t>0053813384</t>
  </si>
  <si>
    <t>1000136253</t>
  </si>
  <si>
    <t>高艳菊</t>
  </si>
  <si>
    <t>自助机招商025</t>
  </si>
  <si>
    <t>2017/06/30 14:20:20</t>
  </si>
  <si>
    <t>0053814275</t>
  </si>
  <si>
    <t>1000115840</t>
  </si>
  <si>
    <t>陈树艳</t>
  </si>
  <si>
    <t>2017/06/30 14:31:59</t>
  </si>
  <si>
    <t>0053815173</t>
  </si>
  <si>
    <t>1000027501</t>
  </si>
  <si>
    <t>安里芬</t>
  </si>
  <si>
    <t>2017/06/30 14:40:54</t>
  </si>
  <si>
    <t>0053815623</t>
  </si>
  <si>
    <t>1000135423</t>
  </si>
  <si>
    <t>孙伶梅</t>
  </si>
  <si>
    <t>2017/06/30 14:45:16</t>
  </si>
  <si>
    <t>0053815828</t>
  </si>
  <si>
    <t>1000138475</t>
  </si>
  <si>
    <t>黄虎</t>
  </si>
  <si>
    <t>2017/06/30 14:47:44</t>
  </si>
  <si>
    <t>0053815997</t>
  </si>
  <si>
    <t>5300-0000246281</t>
  </si>
  <si>
    <t>朱希荣</t>
  </si>
  <si>
    <t>2017/06/30 14:47:49</t>
  </si>
  <si>
    <t>0053816002</t>
  </si>
  <si>
    <t>1000136783</t>
  </si>
  <si>
    <t>木华秋</t>
  </si>
  <si>
    <t>2017/06/30 14:51:46</t>
  </si>
  <si>
    <t>0053816214</t>
  </si>
  <si>
    <t>1000138985</t>
  </si>
  <si>
    <t>潘发珍</t>
  </si>
  <si>
    <t>2017/06/30 14:56:50</t>
  </si>
  <si>
    <t>0053816476</t>
  </si>
  <si>
    <t>1000137834</t>
  </si>
  <si>
    <t>杨宝兰</t>
  </si>
  <si>
    <t>2017/06/30 14:56:58</t>
  </si>
  <si>
    <t>0053816481</t>
  </si>
  <si>
    <t>1000083963</t>
  </si>
  <si>
    <t>2017/06/30 14:59:45</t>
  </si>
  <si>
    <t>0053816597</t>
  </si>
  <si>
    <t>1000139873</t>
  </si>
  <si>
    <t>潘佐花</t>
  </si>
  <si>
    <t>2017/06/30 15:04:55</t>
  </si>
  <si>
    <t>0053817283</t>
  </si>
  <si>
    <t>1000137820</t>
  </si>
  <si>
    <t>李晓玲</t>
  </si>
  <si>
    <t>2017/06/30 15:18:46</t>
  </si>
  <si>
    <t>0053820424</t>
  </si>
  <si>
    <t>1000000975</t>
  </si>
  <si>
    <t>黄先艳</t>
  </si>
  <si>
    <t>2017/06/30 15:22:00</t>
  </si>
  <si>
    <t>0053820562</t>
  </si>
  <si>
    <t>1000138514</t>
  </si>
  <si>
    <t>王健</t>
  </si>
  <si>
    <t>2017/06/30 15:40:01</t>
  </si>
  <si>
    <t>0053821519</t>
  </si>
  <si>
    <t>1000139713</t>
  </si>
  <si>
    <t>梅冬磊</t>
  </si>
  <si>
    <t>2017/06/30 16:03:42</t>
  </si>
  <si>
    <t>0053826689</t>
  </si>
  <si>
    <t>1000135137</t>
  </si>
  <si>
    <t>朱林媛</t>
  </si>
  <si>
    <t>2017/06/30 16:04:40</t>
  </si>
  <si>
    <t>0053828747</t>
  </si>
  <si>
    <t>2017/06/30 16:05:20</t>
  </si>
  <si>
    <t>0053830008</t>
  </si>
  <si>
    <t>2017/06/30 16:06:13</t>
  </si>
  <si>
    <t>0053831697</t>
  </si>
  <si>
    <t>1000133318</t>
  </si>
  <si>
    <t>陈先巧</t>
  </si>
  <si>
    <t>2017/06/30 16:09:22</t>
  </si>
  <si>
    <t>0053838120</t>
  </si>
  <si>
    <t>1000123617</t>
  </si>
  <si>
    <t>刘颖</t>
  </si>
  <si>
    <t>2017/06/30 16:10:22</t>
  </si>
  <si>
    <t>0053840044</t>
  </si>
  <si>
    <t>1000123621</t>
  </si>
  <si>
    <t>禄轶</t>
  </si>
  <si>
    <t>2017/06/30 16:21:14</t>
  </si>
  <si>
    <t>0053861469</t>
  </si>
  <si>
    <t>1000134667</t>
  </si>
  <si>
    <t>戴青梅</t>
  </si>
  <si>
    <t>2017/06/30 16:24:41</t>
  </si>
  <si>
    <t>0053868529</t>
  </si>
  <si>
    <t>1000139489</t>
  </si>
  <si>
    <t>刘方国</t>
  </si>
  <si>
    <t>2017/06/30 16:26:16</t>
  </si>
  <si>
    <t>0053871498</t>
  </si>
  <si>
    <t>1000136769</t>
  </si>
  <si>
    <t>董其森</t>
  </si>
  <si>
    <t>2017/06/30 16:32:23</t>
  </si>
  <si>
    <t>0053883208</t>
  </si>
  <si>
    <t>1000135139</t>
  </si>
  <si>
    <t>陈丽红</t>
  </si>
  <si>
    <t>2017/06/30 16:54:16</t>
  </si>
  <si>
    <t>0053896566</t>
  </si>
  <si>
    <t>1000099135</t>
  </si>
  <si>
    <t>李春芳</t>
  </si>
  <si>
    <t>2017/06/30 17:15:46</t>
  </si>
  <si>
    <t>0053898089</t>
  </si>
  <si>
    <t>5303-0381018585</t>
  </si>
  <si>
    <t>浦鸿英</t>
  </si>
  <si>
    <t>2017/06/30 17:18:05</t>
  </si>
  <si>
    <t>0053898226</t>
  </si>
  <si>
    <t>1000137625</t>
  </si>
  <si>
    <t>余全兴</t>
  </si>
  <si>
    <t>2017/06/30 17:23:49</t>
  </si>
  <si>
    <t>0053898545</t>
  </si>
  <si>
    <t>1000133099</t>
  </si>
  <si>
    <t>张黎</t>
  </si>
  <si>
    <t>2017/06/30 17:25:36</t>
  </si>
  <si>
    <t>0053898628</t>
  </si>
  <si>
    <t>1000126416</t>
  </si>
  <si>
    <t>韩瑶</t>
  </si>
  <si>
    <t>2017/06/30 17:55:12</t>
  </si>
  <si>
    <t>0053899948</t>
  </si>
  <si>
    <t>1000135694</t>
  </si>
  <si>
    <t>杨甜叶</t>
  </si>
  <si>
    <t>2017/06/30 18:17:38</t>
  </si>
  <si>
    <t>0053901432</t>
  </si>
  <si>
    <t>1000030384</t>
  </si>
  <si>
    <t>张志祥</t>
  </si>
  <si>
    <t>2017/06/30 19:23:11</t>
  </si>
  <si>
    <t>0053901931</t>
  </si>
  <si>
    <t>1000014318</t>
  </si>
  <si>
    <t>杨会琴</t>
  </si>
  <si>
    <t>2017/06/30 20:09:32</t>
  </si>
  <si>
    <t>0053902135</t>
  </si>
  <si>
    <t>2017/07/01 09:26:23</t>
  </si>
  <si>
    <t>1000127474</t>
  </si>
  <si>
    <t>徐英</t>
  </si>
  <si>
    <t>2017/07/01 09:53:51</t>
  </si>
  <si>
    <t>1000114751</t>
  </si>
  <si>
    <t>廖文莉</t>
  </si>
  <si>
    <t>2017/07/01 09:55:41</t>
  </si>
  <si>
    <t>1000139837</t>
  </si>
  <si>
    <t>和梅</t>
  </si>
  <si>
    <t>2017/07/01 10:09:54</t>
  </si>
  <si>
    <t>1000138824</t>
  </si>
  <si>
    <t>杨淑艳</t>
  </si>
  <si>
    <t>2017/07/01 10:15:10</t>
  </si>
  <si>
    <t>1000093785</t>
  </si>
  <si>
    <t>邵琼珍</t>
  </si>
  <si>
    <t>2017/07/01 10:18:42</t>
  </si>
  <si>
    <t>1000140905</t>
  </si>
  <si>
    <t>鲁正兵</t>
  </si>
  <si>
    <t>2017/07/01 10:20:11</t>
  </si>
  <si>
    <t>1000107086</t>
  </si>
  <si>
    <t>罗桂菊</t>
  </si>
  <si>
    <t>2017/07/01 10:39:39</t>
  </si>
  <si>
    <t>1000126347</t>
  </si>
  <si>
    <t>代德云</t>
  </si>
  <si>
    <t>2017/06/21 08:09:29</t>
  </si>
  <si>
    <t>OR17062100099782</t>
  </si>
  <si>
    <t>2017/06/21 08:15:01</t>
  </si>
  <si>
    <t>OR17062100099830</t>
  </si>
  <si>
    <t>2017/06/21 08:53:36</t>
  </si>
  <si>
    <t>SR17062100004481</t>
  </si>
  <si>
    <t>OR17062100100209</t>
  </si>
  <si>
    <t>2017/06/21 09:00:52</t>
  </si>
  <si>
    <t>SR17062100004484</t>
  </si>
  <si>
    <t>OR17062100100292</t>
  </si>
  <si>
    <t>2017/06/21 09:27:50</t>
  </si>
  <si>
    <t>SR17062100004493</t>
  </si>
  <si>
    <t>OR17062100100548</t>
  </si>
  <si>
    <t>2017/06/21 09:32:50</t>
  </si>
  <si>
    <t>SR17062100004495</t>
  </si>
  <si>
    <t>OR17062100100612</t>
  </si>
  <si>
    <t>2017/06/21 09:35:40</t>
  </si>
  <si>
    <t>SR17062100004496</t>
  </si>
  <si>
    <t>OR17062100100641</t>
  </si>
  <si>
    <t>2017/06/21 09:36:03</t>
  </si>
  <si>
    <t>SR17062100004497</t>
  </si>
  <si>
    <t>OR17062100100646</t>
  </si>
  <si>
    <t>2017/06/21 09:37:51</t>
  </si>
  <si>
    <t>SR17062100004500</t>
  </si>
  <si>
    <t>OR17062100100662</t>
  </si>
  <si>
    <t>2017/06/21 09:58:24</t>
  </si>
  <si>
    <t>SR17062100004507</t>
  </si>
  <si>
    <t>OR17062100100874</t>
  </si>
  <si>
    <t>2017/06/21 10:00:16</t>
  </si>
  <si>
    <t>OR17062100100887</t>
  </si>
  <si>
    <t>2017/06/21 10:02:52</t>
  </si>
  <si>
    <t>SR17062100004511</t>
  </si>
  <si>
    <t>OR17062100100910</t>
  </si>
  <si>
    <t>2017/06/21 10:18:25</t>
  </si>
  <si>
    <t>SR17062100004519</t>
  </si>
  <si>
    <t>OR17062100101032</t>
  </si>
  <si>
    <t>2017/06/21 10:31:41</t>
  </si>
  <si>
    <t>SR17062100004524</t>
  </si>
  <si>
    <t>OR17062100101109</t>
  </si>
  <si>
    <t>2017/06/21 10:38:04</t>
  </si>
  <si>
    <t>SR17062100004529</t>
  </si>
  <si>
    <t>OR17062100101166</t>
  </si>
  <si>
    <t>2017/06/21 10:51:48</t>
  </si>
  <si>
    <t>SR17062100004538</t>
  </si>
  <si>
    <t>OR17062100101269</t>
  </si>
  <si>
    <t>2017/06/21 11:09:07</t>
  </si>
  <si>
    <t>OR17062100101382</t>
  </si>
  <si>
    <t>2017/06/21 11:19:55</t>
  </si>
  <si>
    <t>OR17062100101452</t>
  </si>
  <si>
    <t>2017/06/21 11:20:42</t>
  </si>
  <si>
    <t>OR17062100101458</t>
  </si>
  <si>
    <t>2017/06/21 11:21:24</t>
  </si>
  <si>
    <t>OR17062100101462</t>
  </si>
  <si>
    <t>2017/06/21 11:26:38</t>
  </si>
  <si>
    <t>SR17062100004570</t>
  </si>
  <si>
    <t>OR17062100101491</t>
  </si>
  <si>
    <t>2017/06/21 11:28:17</t>
  </si>
  <si>
    <t>6</t>
  </si>
  <si>
    <t>SR17062100004571</t>
  </si>
  <si>
    <t>OR17062100101493</t>
  </si>
  <si>
    <t>2017/06/21 11:33:22</t>
  </si>
  <si>
    <t>OR17062100101525</t>
  </si>
  <si>
    <t>2017/06/21 11:40:35</t>
  </si>
  <si>
    <t>SR17062100004589</t>
  </si>
  <si>
    <t>OR17062100101565</t>
  </si>
  <si>
    <t>2017/06/21 11:41:18</t>
  </si>
  <si>
    <t>SR17062100004590</t>
  </si>
  <si>
    <t>OR17062100101571</t>
  </si>
  <si>
    <t>2017/06/21 11:44:54</t>
  </si>
  <si>
    <t>SR17062100004594</t>
  </si>
  <si>
    <t>OR17062100101585</t>
  </si>
  <si>
    <t>SR17062100004599</t>
  </si>
  <si>
    <t>OR17062100101597</t>
  </si>
  <si>
    <t>2017/06/21 11:50:24</t>
  </si>
  <si>
    <t>SR17062100004602</t>
  </si>
  <si>
    <t>OR17062100101607</t>
  </si>
  <si>
    <t>2017/06/21 11:51:33</t>
  </si>
  <si>
    <t>SR17062100004603</t>
  </si>
  <si>
    <t>OR17062100101613</t>
  </si>
  <si>
    <t>2017/06/21 11:56:07</t>
  </si>
  <si>
    <t>OR17062100101627</t>
  </si>
  <si>
    <t>2017/06/21 12:20:05</t>
  </si>
  <si>
    <t>SR17062100004621</t>
  </si>
  <si>
    <t>OR17062100101687</t>
  </si>
  <si>
    <t>2017/06/21 12:22:35</t>
  </si>
  <si>
    <t>SR17062100004626</t>
  </si>
  <si>
    <t>OR17062100101695</t>
  </si>
  <si>
    <t>2017/06/21 12:26:25</t>
  </si>
  <si>
    <t>SR17062100004629</t>
  </si>
  <si>
    <t>OR17062100101706</t>
  </si>
  <si>
    <t>2017/06/21 12:40:49</t>
  </si>
  <si>
    <t>SR17062100004633</t>
  </si>
  <si>
    <t>OR17062100101730</t>
  </si>
  <si>
    <t>2017/06/21 12:43:10</t>
  </si>
  <si>
    <t>SR17062100004635</t>
  </si>
  <si>
    <t>OR17062100101734</t>
  </si>
  <si>
    <t>2017/06/21 12:44:26</t>
  </si>
  <si>
    <t>SR17062100004636</t>
  </si>
  <si>
    <t>OR17062100101738</t>
  </si>
  <si>
    <t>2017/06/21 13:38:11</t>
  </si>
  <si>
    <t>SR17062100004646</t>
  </si>
  <si>
    <t>OR17062100101858</t>
  </si>
  <si>
    <t>2017/06/21 14:42:00</t>
  </si>
  <si>
    <t>SR17062100004666</t>
  </si>
  <si>
    <t>OR17062100102177</t>
  </si>
  <si>
    <t>2017/06/21 14:43:31</t>
  </si>
  <si>
    <t>SR17062100004668</t>
  </si>
  <si>
    <t>OR17062100102188</t>
  </si>
  <si>
    <t>2017/06/21 14:46:07</t>
  </si>
  <si>
    <t>SR17062100004671</t>
  </si>
  <si>
    <t>OR17062100102205</t>
  </si>
  <si>
    <t>2017/06/21 14:52:48</t>
  </si>
  <si>
    <t>SR17062100004675</t>
  </si>
  <si>
    <t>OR17062100102251</t>
  </si>
  <si>
    <t>2017/06/21 14:53:19</t>
  </si>
  <si>
    <t>SR17062100004676</t>
  </si>
  <si>
    <t>OR17062100102257</t>
  </si>
  <si>
    <t>2017/06/21 14:57:49</t>
  </si>
  <si>
    <t>SR17062100004679</t>
  </si>
  <si>
    <t>OR17062100102275</t>
  </si>
  <si>
    <t>2017/06/21 15:00:00</t>
  </si>
  <si>
    <t>SR17062100004680</t>
  </si>
  <si>
    <t>OR17062100102284</t>
  </si>
  <si>
    <t>2017/06/21 15:00:30</t>
  </si>
  <si>
    <t>SR17062100004681</t>
  </si>
  <si>
    <t>OR17062100102286</t>
  </si>
  <si>
    <t>2017/06/21 15:03:48</t>
  </si>
  <si>
    <t>SR17062100004683</t>
  </si>
  <si>
    <t>OR17062100102308</t>
  </si>
  <si>
    <t>2017/06/21 15:11:53</t>
  </si>
  <si>
    <t>SR17062100004685</t>
  </si>
  <si>
    <t>OR17062100102351</t>
  </si>
  <si>
    <t>2017/06/21 15:13:05</t>
  </si>
  <si>
    <t>SR17062100004688</t>
  </si>
  <si>
    <t>OR17062100102360</t>
  </si>
  <si>
    <t>2017/06/21 15:31:23</t>
  </si>
  <si>
    <t>OR17062100102453</t>
  </si>
  <si>
    <t>2017/06/21 15:32:40</t>
  </si>
  <si>
    <t>SR17062100004695</t>
  </si>
  <si>
    <t>OR17062100102461</t>
  </si>
  <si>
    <t>2017/06/21 15:33:07</t>
  </si>
  <si>
    <t>SR17062100004697</t>
  </si>
  <si>
    <t>OR17062100102465</t>
  </si>
  <si>
    <t>2017/06/21 15:34:34</t>
  </si>
  <si>
    <t>SR17062100004698</t>
  </si>
  <si>
    <t>OR17062100102475</t>
  </si>
  <si>
    <t>2017/06/21 15:37:30</t>
  </si>
  <si>
    <t>OR17062100102498</t>
  </si>
  <si>
    <t>2017/06/21 15:39:03</t>
  </si>
  <si>
    <t>SR17062100004705</t>
  </si>
  <si>
    <t>OR17062100102504</t>
  </si>
  <si>
    <t>2017/06/21 15:41:24</t>
  </si>
  <si>
    <t>SR17062100004706</t>
  </si>
  <si>
    <t>OR17062100102516</t>
  </si>
  <si>
    <t>2017/06/21 15:43:45</t>
  </si>
  <si>
    <t>SR17062100004710</t>
  </si>
  <si>
    <t>OR17062100102537</t>
  </si>
  <si>
    <t>2017/06/21 15:44:43</t>
  </si>
  <si>
    <t>SR17062100004711</t>
  </si>
  <si>
    <t>OR17062100102542</t>
  </si>
  <si>
    <t>2017/06/21 15:47:27</t>
  </si>
  <si>
    <t>SR17062100004712</t>
  </si>
  <si>
    <t>OR17062100102550</t>
  </si>
  <si>
    <t>2017/06/21 15:48:24</t>
  </si>
  <si>
    <t>OR17062100102555</t>
  </si>
  <si>
    <t>2017/06/21 15:57:15</t>
  </si>
  <si>
    <t>SR17062100004717</t>
  </si>
  <si>
    <t>OR17062100102597</t>
  </si>
  <si>
    <t>2017/06/21 16:06:45</t>
  </si>
  <si>
    <t>OR17062100102639</t>
  </si>
  <si>
    <t>2017/06/21 16:27:41</t>
  </si>
  <si>
    <t>OR17062100102713</t>
  </si>
  <si>
    <t>2017/06/21 16:30:16</t>
  </si>
  <si>
    <t>OR17062100102723</t>
  </si>
  <si>
    <t>2017/06/21 16:35:07</t>
  </si>
  <si>
    <t>SR17062100004745</t>
  </si>
  <si>
    <t>OR17062100102739</t>
  </si>
  <si>
    <t>2017/06/21 16:36:23</t>
  </si>
  <si>
    <t>SR17062100004749</t>
  </si>
  <si>
    <t>OR17062100102751</t>
  </si>
  <si>
    <t>2017/06/21 16:37:14</t>
  </si>
  <si>
    <t>SR17062100004750</t>
  </si>
  <si>
    <t>OR17062100102754</t>
  </si>
  <si>
    <t>2017/06/21 16:37:20</t>
  </si>
  <si>
    <t>SR17062100004751</t>
  </si>
  <si>
    <t>OR17062100102755</t>
  </si>
  <si>
    <t>2017/06/21 16:42:59</t>
  </si>
  <si>
    <t>SR17062100004753</t>
  </si>
  <si>
    <t>OR17062100102780</t>
  </si>
  <si>
    <t>2017/06/21 16:56:54</t>
  </si>
  <si>
    <t>OR17062100102829</t>
  </si>
  <si>
    <t>2017/06/21 17:09:45</t>
  </si>
  <si>
    <t>SR17062100004769</t>
  </si>
  <si>
    <t>OR17062100102861</t>
  </si>
  <si>
    <t>2017/06/21 17:34:11</t>
  </si>
  <si>
    <t>SR17062100004780</t>
  </si>
  <si>
    <t>OR17062100102902</t>
  </si>
  <si>
    <t>2017/06/21 17:37:34</t>
  </si>
  <si>
    <t>SR17062100004784</t>
  </si>
  <si>
    <t>OR17062100102913</t>
  </si>
  <si>
    <t>2017/06/21 17:39:27</t>
  </si>
  <si>
    <t>SR17062100004786</t>
  </si>
  <si>
    <t>OR17062100102919</t>
  </si>
  <si>
    <t>2017/06/21 17:40:52</t>
  </si>
  <si>
    <t>OR17062100102922</t>
  </si>
  <si>
    <t>2017/06/21 17:52:37</t>
  </si>
  <si>
    <t>SR17062100004795</t>
  </si>
  <si>
    <t>OR17062100102936</t>
  </si>
  <si>
    <t>2017/06/21 18:05:09</t>
  </si>
  <si>
    <t>SR17062100004801</t>
  </si>
  <si>
    <t>OR17062100102951</t>
  </si>
  <si>
    <t>2017/06/21 18:07:45</t>
  </si>
  <si>
    <t>OR17062100102953</t>
  </si>
  <si>
    <t>2017/06/21 18:25:50</t>
  </si>
  <si>
    <t>SR17062100004807</t>
  </si>
  <si>
    <t>OR17062100102967</t>
  </si>
  <si>
    <t>2017/06/22 07:10:27</t>
  </si>
  <si>
    <t>SR17062200004817</t>
  </si>
  <si>
    <t>OR17062200103205</t>
  </si>
  <si>
    <t>2017/06/22 08:04:41</t>
  </si>
  <si>
    <t>SR17062200004820</t>
  </si>
  <si>
    <t>OR17062200103533</t>
  </si>
  <si>
    <t>2017/06/22 08:06:35</t>
  </si>
  <si>
    <t>SR17062200004821</t>
  </si>
  <si>
    <t>OR17062200103541</t>
  </si>
  <si>
    <t>2017/06/22 08:28:45</t>
  </si>
  <si>
    <t>SR17062200004830</t>
  </si>
  <si>
    <t>OR17062200103732</t>
  </si>
  <si>
    <t>2017/06/22 08:30:36</t>
  </si>
  <si>
    <t>SR17062200004831</t>
  </si>
  <si>
    <t>OR17062200103748</t>
  </si>
  <si>
    <t>2017/06/22 08:53:12</t>
  </si>
  <si>
    <t>SR17062200004840</t>
  </si>
  <si>
    <t>OR17062200103979</t>
  </si>
  <si>
    <t>2017/06/22 09:03:54</t>
  </si>
  <si>
    <t>SR17062200004849</t>
  </si>
  <si>
    <t>OR17062200104085</t>
  </si>
  <si>
    <t>2017/06/22 09:06:03</t>
  </si>
  <si>
    <t>SR17062200004850</t>
  </si>
  <si>
    <t>OR17062200104103</t>
  </si>
  <si>
    <t>2017/06/22 09:09:38</t>
  </si>
  <si>
    <t>SR17062200004852</t>
  </si>
  <si>
    <t>OR17062200104123</t>
  </si>
  <si>
    <t>2017/06/22 09:21:45</t>
  </si>
  <si>
    <t>SR17062200004858</t>
  </si>
  <si>
    <t>OR17062200104246</t>
  </si>
  <si>
    <t>2017/06/22 09:26:17</t>
  </si>
  <si>
    <t>SR17062200004860</t>
  </si>
  <si>
    <t>OR17062200104289</t>
  </si>
  <si>
    <t>2017/06/22 09:29:49</t>
  </si>
  <si>
    <t>SR17062200004863</t>
  </si>
  <si>
    <t>OR17062200104334</t>
  </si>
  <si>
    <t>2017/06/22 09:39:45</t>
  </si>
  <si>
    <t>SR17062200004873</t>
  </si>
  <si>
    <t>OR17062200104442</t>
  </si>
  <si>
    <t>2017/06/22 09:56:42</t>
  </si>
  <si>
    <t>SR17062200004887</t>
  </si>
  <si>
    <t>OR17062200104616</t>
  </si>
  <si>
    <t>2017/06/22 09:57:33</t>
  </si>
  <si>
    <t>SR17062200004888</t>
  </si>
  <si>
    <t>OR17062200104626</t>
  </si>
  <si>
    <t>2017/06/22 10:00:02</t>
  </si>
  <si>
    <t>SR17062200004891</t>
  </si>
  <si>
    <t>OR17062200104654</t>
  </si>
  <si>
    <t>2017/06/22 10:08:13</t>
  </si>
  <si>
    <t>SR17062200004895</t>
  </si>
  <si>
    <t>OR17062200104724</t>
  </si>
  <si>
    <t>2017/06/22 10:11:10</t>
  </si>
  <si>
    <t>SR17062200004897</t>
  </si>
  <si>
    <t>OR17062200104744</t>
  </si>
  <si>
    <t>2017/06/22 10:19:24</t>
  </si>
  <si>
    <t>SR17062200004903</t>
  </si>
  <si>
    <t>OR17062200104806</t>
  </si>
  <si>
    <t>2017/06/22 10:22:25</t>
  </si>
  <si>
    <t>SR17062200004905</t>
  </si>
  <si>
    <t>OR17062200104838</t>
  </si>
  <si>
    <t>2017/06/22 10:24:13</t>
  </si>
  <si>
    <t>SR17062200004906</t>
  </si>
  <si>
    <t>OR17062200104850</t>
  </si>
  <si>
    <t>2017/06/22 10:25:09</t>
  </si>
  <si>
    <t>SR17062200004907</t>
  </si>
  <si>
    <t>OR17062200104860</t>
  </si>
  <si>
    <t>2017/06/22 10:29:52</t>
  </si>
  <si>
    <t>SR17062200004910</t>
  </si>
  <si>
    <t>OR17062200104897</t>
  </si>
  <si>
    <t>2017/06/22 10:38:00</t>
  </si>
  <si>
    <t>SR17062200004916</t>
  </si>
  <si>
    <t>OR17062200104958</t>
  </si>
  <si>
    <t>2017/06/22 10:43:19</t>
  </si>
  <si>
    <t>SR17062200004924</t>
  </si>
  <si>
    <t>OR17062200104998</t>
  </si>
  <si>
    <t>2017/06/22 10:48:43</t>
  </si>
  <si>
    <t>SR17062200004930</t>
  </si>
  <si>
    <t>OR17062200105032</t>
  </si>
  <si>
    <t>2017/06/22 10:55:45</t>
  </si>
  <si>
    <t>SR17062200004933</t>
  </si>
  <si>
    <t>OR17062200105075</t>
  </si>
  <si>
    <t>2017/06/22 10:56:37</t>
  </si>
  <si>
    <t>SR17062200004934</t>
  </si>
  <si>
    <t>OR17062200105080</t>
  </si>
  <si>
    <t>2017/06/22 11:00:17</t>
  </si>
  <si>
    <t>SR17062200004938</t>
  </si>
  <si>
    <t>OR17062200105107</t>
  </si>
  <si>
    <t>2017/06/22 11:12:18</t>
  </si>
  <si>
    <t>SR17062200004948</t>
  </si>
  <si>
    <t>OR17062200105162</t>
  </si>
  <si>
    <t>2017/06/22 11:23:30</t>
  </si>
  <si>
    <t>SR17062200004954</t>
  </si>
  <si>
    <t>OR17062200105223</t>
  </si>
  <si>
    <t>2017/06/22 11:26:48</t>
  </si>
  <si>
    <t>SR17062200004959</t>
  </si>
  <si>
    <t>OR17062200105239</t>
  </si>
  <si>
    <t>2017/06/22 11:27:11</t>
  </si>
  <si>
    <t>OR17062200105242</t>
  </si>
  <si>
    <t>2017/06/22 11:27:20</t>
  </si>
  <si>
    <t>OR17062200105243</t>
  </si>
  <si>
    <t>2017/06/22 11:27:44</t>
  </si>
  <si>
    <t>SR17062200004962</t>
  </si>
  <si>
    <t>OR17062200105245</t>
  </si>
  <si>
    <t>2017/06/22 11:36:07</t>
  </si>
  <si>
    <t>SR17062200004967</t>
  </si>
  <si>
    <t>OR17062200105270</t>
  </si>
  <si>
    <t>2017/06/22 11:55:10</t>
  </si>
  <si>
    <t>OR17062200105341</t>
  </si>
  <si>
    <t>2017/06/22 12:31:28</t>
  </si>
  <si>
    <t>OR17062200105435</t>
  </si>
  <si>
    <t>2017/06/22 12:44:41</t>
  </si>
  <si>
    <t>SR17062200005019</t>
  </si>
  <si>
    <t>OR17062200105463</t>
  </si>
  <si>
    <t>2017/06/22 13:14:38</t>
  </si>
  <si>
    <t>SR17062200005025</t>
  </si>
  <si>
    <t>OR17062200105538</t>
  </si>
  <si>
    <t>2017/06/22 13:19:27</t>
  </si>
  <si>
    <t>SR17062200005026</t>
  </si>
  <si>
    <t>OR17062200105551</t>
  </si>
  <si>
    <t>2017/06/22 13:31:13</t>
  </si>
  <si>
    <t>SR17062200005028</t>
  </si>
  <si>
    <t>OR17062200105590</t>
  </si>
  <si>
    <t>2017/06/22 13:31:16</t>
  </si>
  <si>
    <t>SR17062200005029</t>
  </si>
  <si>
    <t>OR17062200105591</t>
  </si>
  <si>
    <t>2017/06/22 14:00:26</t>
  </si>
  <si>
    <t>SR17062200005033</t>
  </si>
  <si>
    <t>OR17062200105703</t>
  </si>
  <si>
    <t>2017/06/22 14:12:38</t>
  </si>
  <si>
    <t>SR17062200005035</t>
  </si>
  <si>
    <t>OR17062200105767</t>
  </si>
  <si>
    <t>2017/06/22 14:43:08</t>
  </si>
  <si>
    <t>SR17062200005050</t>
  </si>
  <si>
    <t>OR17062200105918</t>
  </si>
  <si>
    <t>2017/06/22 14:48:47</t>
  </si>
  <si>
    <t>SR17062200005057</t>
  </si>
  <si>
    <t>OR17062200105956</t>
  </si>
  <si>
    <t>2017/06/22 14:49:50</t>
  </si>
  <si>
    <t>SR17062200005060</t>
  </si>
  <si>
    <t>OR17062200105965</t>
  </si>
  <si>
    <t>2017/06/22 15:03:23</t>
  </si>
  <si>
    <t>SR17062200005076</t>
  </si>
  <si>
    <t>OR17062200106054</t>
  </si>
  <si>
    <t>2017/06/22 15:19:26</t>
  </si>
  <si>
    <t>SR17062200005091</t>
  </si>
  <si>
    <t>OR17062200106136</t>
  </si>
  <si>
    <t>2017/06/22 15:29:55</t>
  </si>
  <si>
    <t>SR17062200005096</t>
  </si>
  <si>
    <t>OR17062200106192</t>
  </si>
  <si>
    <t>2017/06/22 15:31:24</t>
  </si>
  <si>
    <t>SR17062200005099</t>
  </si>
  <si>
    <t>OR17062200106203</t>
  </si>
  <si>
    <t>2017/06/22 15:33:22</t>
  </si>
  <si>
    <t>SR17062200005100</t>
  </si>
  <si>
    <t>OR17062200106215</t>
  </si>
  <si>
    <t>2017/06/22 15:38:29</t>
  </si>
  <si>
    <t>SR17062200005103</t>
  </si>
  <si>
    <t>OR17062200106237</t>
  </si>
  <si>
    <t>2017/06/22 15:39:04</t>
  </si>
  <si>
    <t>SR17062200005104</t>
  </si>
  <si>
    <t>OR17062200106241</t>
  </si>
  <si>
    <t>2017/06/22 15:43:28</t>
  </si>
  <si>
    <t>SR17062200005107</t>
  </si>
  <si>
    <t>OR17062200106261</t>
  </si>
  <si>
    <t>2017/06/22 15:48:52</t>
  </si>
  <si>
    <t>SR17062200005114</t>
  </si>
  <si>
    <t>OR17062200106286</t>
  </si>
  <si>
    <t>2017/06/22 15:56:02</t>
  </si>
  <si>
    <t>SR17062200005124</t>
  </si>
  <si>
    <t>OR17062200106326</t>
  </si>
  <si>
    <t>2017/06/22 15:58:21</t>
  </si>
  <si>
    <t>SR17062200005128</t>
  </si>
  <si>
    <t>OR17062200106335</t>
  </si>
  <si>
    <t>2017/06/22 16:07:30</t>
  </si>
  <si>
    <t>SR17062200005137</t>
  </si>
  <si>
    <t>OR17062200106378</t>
  </si>
  <si>
    <t>2017/06/22 16:12:11</t>
  </si>
  <si>
    <t>SR17062200005140</t>
  </si>
  <si>
    <t>OR17062200106399</t>
  </si>
  <si>
    <t>2017/06/22 16:12:37</t>
  </si>
  <si>
    <t>SR17062200005141</t>
  </si>
  <si>
    <t>OR17062200106400</t>
  </si>
  <si>
    <t>2017/06/22 16:13:43</t>
  </si>
  <si>
    <t>SR17062200005142</t>
  </si>
  <si>
    <t>OR17062200106404</t>
  </si>
  <si>
    <t>2017/06/22 16:14:36</t>
  </si>
  <si>
    <t>SR17062200005144</t>
  </si>
  <si>
    <t>OR17062200106409</t>
  </si>
  <si>
    <t>2017/06/22 16:23:49</t>
  </si>
  <si>
    <t>OR17062200106444</t>
  </si>
  <si>
    <t>2017/06/22 16:30:59</t>
  </si>
  <si>
    <t>SR17062200005154</t>
  </si>
  <si>
    <t>OR17062200106474</t>
  </si>
  <si>
    <t>2017/06/22 16:38:01</t>
  </si>
  <si>
    <t>SR17062200005158</t>
  </si>
  <si>
    <t>OR17062200106494</t>
  </si>
  <si>
    <t>2017/06/22 16:38:37</t>
  </si>
  <si>
    <t>OR17062200106498</t>
  </si>
  <si>
    <t>2017/06/22 16:39:21</t>
  </si>
  <si>
    <t>OR17062200106503</t>
  </si>
  <si>
    <t>2017/06/22 16:40:20</t>
  </si>
  <si>
    <t>SR17062200005163</t>
  </si>
  <si>
    <t>OR17062200106509</t>
  </si>
  <si>
    <t>2017/06/22 16:41:04</t>
  </si>
  <si>
    <t>OR17062200106512</t>
  </si>
  <si>
    <t>2017/06/22 16:44:59</t>
  </si>
  <si>
    <t>SR17062200005172</t>
  </si>
  <si>
    <t>OR17062200106525</t>
  </si>
  <si>
    <t>2017/06/22 17:02:37</t>
  </si>
  <si>
    <t>SR17062200005188</t>
  </si>
  <si>
    <t>OR17062200106576</t>
  </si>
  <si>
    <t>2017/06/22 17:04:03</t>
  </si>
  <si>
    <t>SR17062200005190</t>
  </si>
  <si>
    <t>OR17062200106580</t>
  </si>
  <si>
    <t>2017/06/22 17:05:30</t>
  </si>
  <si>
    <t>SR17062200005193</t>
  </si>
  <si>
    <t>OR17062200106588</t>
  </si>
  <si>
    <t>2017/06/22 17:22:12</t>
  </si>
  <si>
    <t>SR17062200005208</t>
  </si>
  <si>
    <t>OR17062200106633</t>
  </si>
  <si>
    <t>2017/06/22 17:24:47</t>
  </si>
  <si>
    <t>SR17062200005213</t>
  </si>
  <si>
    <t>OR17062200106639</t>
  </si>
  <si>
    <t>2017/06/22 17:30:14</t>
  </si>
  <si>
    <t>SR17062200005216</t>
  </si>
  <si>
    <t>OR17062200106649</t>
  </si>
  <si>
    <t>2017/06/22 17:33:35</t>
  </si>
  <si>
    <t>SR17062200005218</t>
  </si>
  <si>
    <t>OR17062200106656</t>
  </si>
  <si>
    <t>2017/06/22 17:37:05</t>
  </si>
  <si>
    <t>SR17062200005219</t>
  </si>
  <si>
    <t>OR17062200106660</t>
  </si>
  <si>
    <t>2017/06/22 17:41:25</t>
  </si>
  <si>
    <t>OR17062200106666</t>
  </si>
  <si>
    <t>2017/06/22 17:42:05</t>
  </si>
  <si>
    <t>SR17062200005222</t>
  </si>
  <si>
    <t>OR17062200106667</t>
  </si>
  <si>
    <t>2017/06/22 17:47:52</t>
  </si>
  <si>
    <t>SR17062200005224</t>
  </si>
  <si>
    <t>OR17062200106675</t>
  </si>
  <si>
    <t>2017/06/22 17:54:38</t>
  </si>
  <si>
    <t>SR17062200005225</t>
  </si>
  <si>
    <t>OR17062200106683</t>
  </si>
  <si>
    <t>2017/06/22 17:55:31</t>
  </si>
  <si>
    <t>SR17062200005226</t>
  </si>
  <si>
    <t>OR17062200106684</t>
  </si>
  <si>
    <t>2017/06/23 08:09:54</t>
  </si>
  <si>
    <t>SR17062300005251</t>
  </si>
  <si>
    <t>OR17062300107314</t>
  </si>
  <si>
    <t>2017/06/23 08:47:28</t>
  </si>
  <si>
    <t>SR17062300005259</t>
  </si>
  <si>
    <t>OR17062300107644</t>
  </si>
  <si>
    <t>2017/06/23 08:54:20</t>
  </si>
  <si>
    <t>SR17062300005261</t>
  </si>
  <si>
    <t>OR17062300107703</t>
  </si>
  <si>
    <t>2017/06/23 08:58:11</t>
  </si>
  <si>
    <t>SR17062300005262</t>
  </si>
  <si>
    <t>OR17062300107751</t>
  </si>
  <si>
    <t>2017/06/23 09:08:07</t>
  </si>
  <si>
    <t>SR17062300005264</t>
  </si>
  <si>
    <t>OR17062300107854</t>
  </si>
  <si>
    <t>2017/06/23 09:14:17</t>
  </si>
  <si>
    <t>SR17062300005267</t>
  </si>
  <si>
    <t>OR17062300107877</t>
  </si>
  <si>
    <t>2017/06/23 09:27:52</t>
  </si>
  <si>
    <t>SR17062300005271</t>
  </si>
  <si>
    <t>OR17062300107969</t>
  </si>
  <si>
    <t>2017/06/23 09:31:26</t>
  </si>
  <si>
    <t>OR17062300108017</t>
  </si>
  <si>
    <t>2017/06/23 09:34:32</t>
  </si>
  <si>
    <t>SR17062300005275</t>
  </si>
  <si>
    <t>OR17062300108059</t>
  </si>
  <si>
    <t>2017/06/23 09:38:50</t>
  </si>
  <si>
    <t>SR17062300005277</t>
  </si>
  <si>
    <t>OR17062300108115</t>
  </si>
  <si>
    <t>2017/06/23 09:45:35</t>
  </si>
  <si>
    <t>OR17062300108192</t>
  </si>
  <si>
    <t>2017/06/23 09:45:58</t>
  </si>
  <si>
    <t>SR17062300005283</t>
  </si>
  <si>
    <t>OR17062300108201</t>
  </si>
  <si>
    <t>2017/06/23 10:06:23</t>
  </si>
  <si>
    <t>SR17062300005293</t>
  </si>
  <si>
    <t>OR17062300108380</t>
  </si>
  <si>
    <t>2017/06/23 10:07:10</t>
  </si>
  <si>
    <t>SR17062300005294</t>
  </si>
  <si>
    <t>OR17062300108387</t>
  </si>
  <si>
    <t>2017/06/23 10:11:29</t>
  </si>
  <si>
    <t>SR17062300005298</t>
  </si>
  <si>
    <t>OR17062300108419</t>
  </si>
  <si>
    <t>2017/06/23 10:18:38</t>
  </si>
  <si>
    <t>SR17062300005303</t>
  </si>
  <si>
    <t>OR17062300108471</t>
  </si>
  <si>
    <t>2017/06/23 10:35:09</t>
  </si>
  <si>
    <t>SR17062300005312</t>
  </si>
  <si>
    <t>OR17062300108582</t>
  </si>
  <si>
    <t>SR17062300005313</t>
  </si>
  <si>
    <t>OR17062300108583</t>
  </si>
  <si>
    <t>2017/06/23 10:35:38</t>
  </si>
  <si>
    <t>SR17062300005315</t>
  </si>
  <si>
    <t>OR17062300108589</t>
  </si>
  <si>
    <t>2017/06/23 10:41:59</t>
  </si>
  <si>
    <t>SR17062300005319</t>
  </si>
  <si>
    <t>OR17062300108644</t>
  </si>
  <si>
    <t>2017/06/23 10:48:51</t>
  </si>
  <si>
    <t>SR17062300005324</t>
  </si>
  <si>
    <t>OR17062300108680</t>
  </si>
  <si>
    <t>2017/06/23 10:53:50</t>
  </si>
  <si>
    <t>SR17062300005330</t>
  </si>
  <si>
    <t>OR17062300108715</t>
  </si>
  <si>
    <t>2017/06/23 10:54:35</t>
  </si>
  <si>
    <t>SR17062300005331</t>
  </si>
  <si>
    <t>OR17062300108720</t>
  </si>
  <si>
    <t>2017/06/23 11:05:24</t>
  </si>
  <si>
    <t>OR17062300108787</t>
  </si>
  <si>
    <t>2017/06/23 11:10:31</t>
  </si>
  <si>
    <t>SR17062300005346</t>
  </si>
  <si>
    <t>OR17062300108820</t>
  </si>
  <si>
    <t>2017/06/23 11:14:58</t>
  </si>
  <si>
    <t>SR17062300005349</t>
  </si>
  <si>
    <t>OR17062300108841</t>
  </si>
  <si>
    <t>2017/06/23 11:18:36</t>
  </si>
  <si>
    <t>SR17062300005352</t>
  </si>
  <si>
    <t>OR17062300108858</t>
  </si>
  <si>
    <t>2017/06/23 11:18:44</t>
  </si>
  <si>
    <t>OR17062300108860</t>
  </si>
  <si>
    <t>2017/06/23 11:23:39</t>
  </si>
  <si>
    <t>SR17062300005356</t>
  </si>
  <si>
    <t>OR17062300108889</t>
  </si>
  <si>
    <t>2017/06/23 11:31:10</t>
  </si>
  <si>
    <t>SR17062300005361</t>
  </si>
  <si>
    <t>OR17062300108932</t>
  </si>
  <si>
    <t>2017/06/23 11:32:05</t>
  </si>
  <si>
    <t>SR17062300005365</t>
  </si>
  <si>
    <t>OR17062300108939</t>
  </si>
  <si>
    <t>2017/06/23 11:32:51</t>
  </si>
  <si>
    <t>SR17062300005367</t>
  </si>
  <si>
    <t>OR17062300108943</t>
  </si>
  <si>
    <t>2017/06/23 11:35:08</t>
  </si>
  <si>
    <t>SR17062300005370</t>
  </si>
  <si>
    <t>OR17062300108954</t>
  </si>
  <si>
    <t>2017/06/23 11:38:07</t>
  </si>
  <si>
    <t>SR17062300005373</t>
  </si>
  <si>
    <t>OR17062300108966</t>
  </si>
  <si>
    <t>2017/06/23 12:04:42</t>
  </si>
  <si>
    <t>SR17062300005387</t>
  </si>
  <si>
    <t>OR17062300109061</t>
  </si>
  <si>
    <t>2017/06/23 12:07:31</t>
  </si>
  <si>
    <t>OR17062300109071</t>
  </si>
  <si>
    <t>2017/06/23 12:07:55</t>
  </si>
  <si>
    <t>SR17062300005394</t>
  </si>
  <si>
    <t>OR17062300109074</t>
  </si>
  <si>
    <t>2017/06/23 12:08:00</t>
  </si>
  <si>
    <t>SR17062300005395</t>
  </si>
  <si>
    <t>OR17062300109075</t>
  </si>
  <si>
    <t>2017/06/23 12:10:50</t>
  </si>
  <si>
    <t>SR17062300005398</t>
  </si>
  <si>
    <t>OR17062300109081</t>
  </si>
  <si>
    <t>2017/06/23 12:12:51</t>
  </si>
  <si>
    <t>SR17062300005400</t>
  </si>
  <si>
    <t>OR17062300109085</t>
  </si>
  <si>
    <t>2017/06/23 12:17:34</t>
  </si>
  <si>
    <t>OR17062300109093</t>
  </si>
  <si>
    <t>2017/06/23 12:34:43</t>
  </si>
  <si>
    <t>SR17062300005412</t>
  </si>
  <si>
    <t>OR17062300109125</t>
  </si>
  <si>
    <t>2017/06/23 13:19:29</t>
  </si>
  <si>
    <t>SR17062300005416</t>
  </si>
  <si>
    <t>OR17062300109215</t>
  </si>
  <si>
    <t>2017/06/23 13:31:18</t>
  </si>
  <si>
    <t>OR17062300109258</t>
  </si>
  <si>
    <t>2017/06/23 13:50:49</t>
  </si>
  <si>
    <t>SR17062300005423</t>
  </si>
  <si>
    <t>OR17062300109322</t>
  </si>
  <si>
    <t>2017/06/23 14:08:32</t>
  </si>
  <si>
    <t>SR17062300005426</t>
  </si>
  <si>
    <t>OR17062300109378</t>
  </si>
  <si>
    <t>2017/06/23 14:37:09</t>
  </si>
  <si>
    <t>SR17062300005439</t>
  </si>
  <si>
    <t>OR17062300109523</t>
  </si>
  <si>
    <t>2017/06/23 14:47:17</t>
  </si>
  <si>
    <t>SR17062300005446</t>
  </si>
  <si>
    <t>OR17062300109576</t>
  </si>
  <si>
    <t>2017/06/23 14:53:13</t>
  </si>
  <si>
    <t>SR17062300005451</t>
  </si>
  <si>
    <t>OR17062300109611</t>
  </si>
  <si>
    <t>2017/06/23 14:59:43</t>
  </si>
  <si>
    <t>SR17062300005458</t>
  </si>
  <si>
    <t>OR17062300109658</t>
  </si>
  <si>
    <t>2017/06/23 15:01:15</t>
  </si>
  <si>
    <t>SR17062300005460</t>
  </si>
  <si>
    <t>OR17062300109666</t>
  </si>
  <si>
    <t>2017/06/23 15:01:44</t>
  </si>
  <si>
    <t>SR17062300005462</t>
  </si>
  <si>
    <t>OR17062300109669</t>
  </si>
  <si>
    <t>2017/06/23 15:05:21</t>
  </si>
  <si>
    <t>SR17062300005466</t>
  </si>
  <si>
    <t>OR17062300109689</t>
  </si>
  <si>
    <t>2017/06/23 15:05:25</t>
  </si>
  <si>
    <t>OR17062300109690</t>
  </si>
  <si>
    <t>2017/06/23 15:08:24</t>
  </si>
  <si>
    <t>SR17062300005470</t>
  </si>
  <si>
    <t>OR17062300109709</t>
  </si>
  <si>
    <t>2017/06/23 15:10:44</t>
  </si>
  <si>
    <t>SR17062300005473</t>
  </si>
  <si>
    <t>OR17062300109726</t>
  </si>
  <si>
    <t>2017/06/23 15:26:41</t>
  </si>
  <si>
    <t>SR17062300005485</t>
  </si>
  <si>
    <t>OR17062300109804</t>
  </si>
  <si>
    <t>2017/06/23 15:37:48</t>
  </si>
  <si>
    <t>OR17062300109845</t>
  </si>
  <si>
    <t>2017/06/23 15:49:11</t>
  </si>
  <si>
    <t>OR17062300109881</t>
  </si>
  <si>
    <t>2017/06/23 15:57:28</t>
  </si>
  <si>
    <t>SR17062300005502</t>
  </si>
  <si>
    <t>OR17062300109916</t>
  </si>
  <si>
    <t>2017/06/23 16:09:03</t>
  </si>
  <si>
    <t>SR17062300005510</t>
  </si>
  <si>
    <t>OR17062300109971</t>
  </si>
  <si>
    <t>2017/06/23 16:21:40</t>
  </si>
  <si>
    <t>SR17062300005519</t>
  </si>
  <si>
    <t>OR17062300110009</t>
  </si>
  <si>
    <t>2017/06/23 16:38:33</t>
  </si>
  <si>
    <t>SR17062300005533</t>
  </si>
  <si>
    <t>OR17062300110065</t>
  </si>
  <si>
    <t>2017/06/23 16:39:33</t>
  </si>
  <si>
    <t>SR17062300005535</t>
  </si>
  <si>
    <t>OR17062300110069</t>
  </si>
  <si>
    <t>2017/06/23 16:44:34</t>
  </si>
  <si>
    <t>SR17062300005538</t>
  </si>
  <si>
    <t>OR17062300110086</t>
  </si>
  <si>
    <t>2017/06/23 16:45:10</t>
  </si>
  <si>
    <t>SR17062300005539</t>
  </si>
  <si>
    <t>OR17062300110087</t>
  </si>
  <si>
    <t>2017/06/23 17:08:07</t>
  </si>
  <si>
    <t>SR17062300005553</t>
  </si>
  <si>
    <t>OR17062300110145</t>
  </si>
  <si>
    <t>2017/06/23 17:11:01</t>
  </si>
  <si>
    <t>SR17062300005556</t>
  </si>
  <si>
    <t>OR17062300110150</t>
  </si>
  <si>
    <t>2017/06/23 17:12:49</t>
  </si>
  <si>
    <t>SR17062300005557</t>
  </si>
  <si>
    <t>OR17062300110157</t>
  </si>
  <si>
    <t>2017/06/23 17:15:11</t>
  </si>
  <si>
    <t>SR17062300005559</t>
  </si>
  <si>
    <t>OR17062300110167</t>
  </si>
  <si>
    <t>2017/06/23 17:30:08</t>
  </si>
  <si>
    <t>OR17062300110183</t>
  </si>
  <si>
    <t>2017/06/23 17:31:40</t>
  </si>
  <si>
    <t>SR17062300005563</t>
  </si>
  <si>
    <t>OR17062300110184</t>
  </si>
  <si>
    <t>2017/06/23 17:42:21</t>
  </si>
  <si>
    <t>SR17062300005575</t>
  </si>
  <si>
    <t>OR17062300110203</t>
  </si>
  <si>
    <t>2017/06/23 17:46:17</t>
  </si>
  <si>
    <t>SR17062300005578</t>
  </si>
  <si>
    <t>OR17062300110208</t>
  </si>
  <si>
    <t>2017/06/23 18:32:26</t>
  </si>
  <si>
    <t>SR17062300005590</t>
  </si>
  <si>
    <t>OR17062300110235</t>
  </si>
  <si>
    <t>2017/06/23 22:20:39</t>
  </si>
  <si>
    <t>SR17062300005599</t>
  </si>
  <si>
    <t>OR17062300110311</t>
  </si>
  <si>
    <t>2017/06/24 08:21:10</t>
  </si>
  <si>
    <t>SR17062400005608</t>
  </si>
  <si>
    <t>OR17062400110621</t>
  </si>
  <si>
    <t>2017/06/24 08:52:15</t>
  </si>
  <si>
    <t>SR17062400005615</t>
  </si>
  <si>
    <t>OR17062400110794</t>
  </si>
  <si>
    <t>2017/06/24 08:59:39</t>
  </si>
  <si>
    <t>SR17062400005618</t>
  </si>
  <si>
    <t>OR17062400110824</t>
  </si>
  <si>
    <t>2017/06/24 09:23:12</t>
  </si>
  <si>
    <t>SR17062400005625</t>
  </si>
  <si>
    <t>OR17062400110942</t>
  </si>
  <si>
    <t>2017/06/24 09:49:36</t>
  </si>
  <si>
    <t>SR17062400005634</t>
  </si>
  <si>
    <t>OR17062400111065</t>
  </si>
  <si>
    <t>2017/06/24 09:51:42</t>
  </si>
  <si>
    <t>OR17062400111071</t>
  </si>
  <si>
    <t>2017/06/24 10:25:48</t>
  </si>
  <si>
    <t>SR17062400005646</t>
  </si>
  <si>
    <t>OR17062400111195</t>
  </si>
  <si>
    <t>2017/06/24 10:41:14</t>
  </si>
  <si>
    <t>SR17062400005657</t>
  </si>
  <si>
    <t>OR17062400111253</t>
  </si>
  <si>
    <t>2017/06/24 11:15:00</t>
  </si>
  <si>
    <t>OR17062400111357</t>
  </si>
  <si>
    <t>2017/06/24 11:19:10</t>
  </si>
  <si>
    <t>SR17062400005676</t>
  </si>
  <si>
    <t>OR17062400111369</t>
  </si>
  <si>
    <t>2017/06/24 11:25:41</t>
  </si>
  <si>
    <t>SR17062400005678</t>
  </si>
  <si>
    <t>OR17062400111386</t>
  </si>
  <si>
    <t>2017/06/24 11:54:30</t>
  </si>
  <si>
    <t>SR17062400005689</t>
  </si>
  <si>
    <t>OR17062400111439</t>
  </si>
  <si>
    <t>2017/06/24 12:04:47</t>
  </si>
  <si>
    <t>OR17062400111454</t>
  </si>
  <si>
    <t>2017/06/24 13:18:54</t>
  </si>
  <si>
    <t>SR17062400005702</t>
  </si>
  <si>
    <t>OR17062400111530</t>
  </si>
  <si>
    <t>2017/06/24 13:50:15</t>
  </si>
  <si>
    <t>SR17062400005706</t>
  </si>
  <si>
    <t>OR17062400111579</t>
  </si>
  <si>
    <t>2017/06/24 14:13:21</t>
  </si>
  <si>
    <t>SR17062400005708</t>
  </si>
  <si>
    <t>OR17062400111631</t>
  </si>
  <si>
    <t>2017/06/24 14:26:21</t>
  </si>
  <si>
    <t>OR17062400111653</t>
  </si>
  <si>
    <t>2017/06/24 14:55:00</t>
  </si>
  <si>
    <t>SR17062400005715</t>
  </si>
  <si>
    <t>OR17062400111716</t>
  </si>
  <si>
    <t>2017/06/24 15:05:02</t>
  </si>
  <si>
    <t>SR17062400005718</t>
  </si>
  <si>
    <t>OR17062400111744</t>
  </si>
  <si>
    <t>2017/06/24 15:11:26</t>
  </si>
  <si>
    <t>SR17062400005722</t>
  </si>
  <si>
    <t>OR17062400111764</t>
  </si>
  <si>
    <t>2017/06/24 15:56:16</t>
  </si>
  <si>
    <t>OR17062400111869</t>
  </si>
  <si>
    <t>2017/06/24 16:37:21</t>
  </si>
  <si>
    <t>SR17062400005751</t>
  </si>
  <si>
    <t>OR17062400111932</t>
  </si>
  <si>
    <t>2017/06/24 16:37:57</t>
  </si>
  <si>
    <t>SR17062400005752</t>
  </si>
  <si>
    <t>OR17062400111933</t>
  </si>
  <si>
    <t>2017/06/24 16:40:57</t>
  </si>
  <si>
    <t>OR17062400111938</t>
  </si>
  <si>
    <t>2017/06/24 16:44:06</t>
  </si>
  <si>
    <t>SR17062400005757</t>
  </si>
  <si>
    <t>OR17062400111941</t>
  </si>
  <si>
    <t>2017/06/24 17:17:02</t>
  </si>
  <si>
    <t>SR17062400005764</t>
  </si>
  <si>
    <t>OR17062400111976</t>
  </si>
  <si>
    <t>2017/06/24 17:32:07</t>
  </si>
  <si>
    <t>SR17062400005766</t>
  </si>
  <si>
    <t>OR17062400111982</t>
  </si>
  <si>
    <t>2017/06/25 09:22:45</t>
  </si>
  <si>
    <t>OR17062500112230</t>
  </si>
  <si>
    <t>2017/06/25 11:04:59</t>
  </si>
  <si>
    <t>SR17062500005799</t>
  </si>
  <si>
    <t>OR17062500112356</t>
  </si>
  <si>
    <t>2017/06/25 11:07:20</t>
  </si>
  <si>
    <t>SR17062500005801</t>
  </si>
  <si>
    <t>OR17062500112359</t>
  </si>
  <si>
    <t>2017/06/25 13:46:41</t>
  </si>
  <si>
    <t>OR17062500112457</t>
  </si>
  <si>
    <t>2017/06/25 14:45:24</t>
  </si>
  <si>
    <t>SR17062500005822</t>
  </si>
  <si>
    <t>OR17062500112529</t>
  </si>
  <si>
    <t>2017/06/25 14:50:27</t>
  </si>
  <si>
    <t>SR17062500005825</t>
  </si>
  <si>
    <t>OR17062500112534</t>
  </si>
  <si>
    <t>2017/06/25 15:34:08</t>
  </si>
  <si>
    <t>OR17062500112585</t>
  </si>
  <si>
    <t>2017/06/25 16:54:50</t>
  </si>
  <si>
    <t>SR17062500005837</t>
  </si>
  <si>
    <t>OR17062500112675</t>
  </si>
  <si>
    <t>2017/06/26 08:11:49</t>
  </si>
  <si>
    <t>SR17062600005851</t>
  </si>
  <si>
    <t>OR17062600113491</t>
  </si>
  <si>
    <t>2017/06/26 08:54:54</t>
  </si>
  <si>
    <t>OR17062600113957</t>
  </si>
  <si>
    <t>2017/06/26 09:08:55</t>
  </si>
  <si>
    <t>OR17062600114111</t>
  </si>
  <si>
    <t>2017/06/26 09:36:05</t>
  </si>
  <si>
    <t>SR17062600005879</t>
  </si>
  <si>
    <t>OR17062600114431</t>
  </si>
  <si>
    <t>2017/06/26 09:51:22</t>
  </si>
  <si>
    <t>SR17062600005881</t>
  </si>
  <si>
    <t>OR17062600114598</t>
  </si>
  <si>
    <t>2017/06/26 10:06:25</t>
  </si>
  <si>
    <t>SR17062600005889</t>
  </si>
  <si>
    <t>OR17062600114771</t>
  </si>
  <si>
    <t>2017/06/26 10:24:17</t>
  </si>
  <si>
    <t>SR17062600005899</t>
  </si>
  <si>
    <t>OR17062600114942</t>
  </si>
  <si>
    <t>2017/06/26 10:26:52</t>
  </si>
  <si>
    <t>SR17062600005903</t>
  </si>
  <si>
    <t>OR17062600114970</t>
  </si>
  <si>
    <t>2017/06/26 10:27:32</t>
  </si>
  <si>
    <t>SR17062600005904</t>
  </si>
  <si>
    <t>OR17062600114979</t>
  </si>
  <si>
    <t>2017/06/26 10:29:28</t>
  </si>
  <si>
    <t>SR17062600005906</t>
  </si>
  <si>
    <t>OR17062600114998</t>
  </si>
  <si>
    <t>2017/06/26 10:30:42</t>
  </si>
  <si>
    <t>SR17062600005909</t>
  </si>
  <si>
    <t>OR17062600115011</t>
  </si>
  <si>
    <t>2017/06/26 10:44:27</t>
  </si>
  <si>
    <t>SR17062600005914</t>
  </si>
  <si>
    <t>OR17062600115128</t>
  </si>
  <si>
    <t>2017/06/26 10:49:26</t>
  </si>
  <si>
    <t>SR17062600005917</t>
  </si>
  <si>
    <t>OR17062600115176</t>
  </si>
  <si>
    <t>2017/06/26 11:09:38</t>
  </si>
  <si>
    <t>SR17062600005930</t>
  </si>
  <si>
    <t>OR17062600115332</t>
  </si>
  <si>
    <t>2017/06/26 11:10:31</t>
  </si>
  <si>
    <t>SR17062600005932</t>
  </si>
  <si>
    <t>OR17062600115340</t>
  </si>
  <si>
    <t>2017/06/26 11:11:18</t>
  </si>
  <si>
    <t>SR17062600005934</t>
  </si>
  <si>
    <t>OR17062600115347</t>
  </si>
  <si>
    <t>2017/06/26 11:38:22</t>
  </si>
  <si>
    <t>SR17062600005949</t>
  </si>
  <si>
    <t>OR17062600115513</t>
  </si>
  <si>
    <t>2017/06/26 11:47:04</t>
  </si>
  <si>
    <t>SR17062600005959</t>
  </si>
  <si>
    <t>OR17062600115559</t>
  </si>
  <si>
    <t>2017/06/26 11:50:23</t>
  </si>
  <si>
    <t>SR17062600005964</t>
  </si>
  <si>
    <t>OR17062600115573</t>
  </si>
  <si>
    <t>2017/06/26 11:55:07</t>
  </si>
  <si>
    <t>SR17062600005969</t>
  </si>
  <si>
    <t>OR17062600115593</t>
  </si>
  <si>
    <t>2017/06/26 11:56:43</t>
  </si>
  <si>
    <t>SR17062600005972</t>
  </si>
  <si>
    <t>OR17062600115603</t>
  </si>
  <si>
    <t>2017/06/26 11:58:24</t>
  </si>
  <si>
    <t>SR17062600005974</t>
  </si>
  <si>
    <t>OR17062600115614</t>
  </si>
  <si>
    <t>2017/06/26 12:12:22</t>
  </si>
  <si>
    <t>SR17062600005983</t>
  </si>
  <si>
    <t>OR17062600115661</t>
  </si>
  <si>
    <t>2017/06/26 12:13:28</t>
  </si>
  <si>
    <t>SR17062600005984</t>
  </si>
  <si>
    <t>OR17062600115663</t>
  </si>
  <si>
    <t>2017/06/26 12:16:41</t>
  </si>
  <si>
    <t>OR17062600115671</t>
  </si>
  <si>
    <t>2017/06/26 13:08:46</t>
  </si>
  <si>
    <t>OR17062600115803</t>
  </si>
  <si>
    <t>2017/06/26 13:09:36</t>
  </si>
  <si>
    <t>SR17062600006007</t>
  </si>
  <si>
    <t>OR17062600115809</t>
  </si>
  <si>
    <t>2017/06/26 13:52:37</t>
  </si>
  <si>
    <t>OR17062600115977</t>
  </si>
  <si>
    <t>2017/06/26 14:11:45</t>
  </si>
  <si>
    <t>SR17062600006021</t>
  </si>
  <si>
    <t>OR17062600116085</t>
  </si>
  <si>
    <t>2017/06/26 14:13:14</t>
  </si>
  <si>
    <t>SR17062600006022</t>
  </si>
  <si>
    <t>OR17062600116095</t>
  </si>
  <si>
    <t>2017/06/26 14:28:54</t>
  </si>
  <si>
    <t>SR17062600006035</t>
  </si>
  <si>
    <t>OR17062600116208</t>
  </si>
  <si>
    <t>2017/06/26 14:31:34</t>
  </si>
  <si>
    <t>SR17062600006038</t>
  </si>
  <si>
    <t>OR17062600116224</t>
  </si>
  <si>
    <t>2017/06/26 14:32:03</t>
  </si>
  <si>
    <t>SR17062600006039</t>
  </si>
  <si>
    <t>OR17062600116230</t>
  </si>
  <si>
    <t>2017/06/26 15:12:16</t>
  </si>
  <si>
    <t>SR17062600006072</t>
  </si>
  <si>
    <t>OR17062600116525</t>
  </si>
  <si>
    <t>2017/06/26 15:21:00</t>
  </si>
  <si>
    <t>OR17062600116576</t>
  </si>
  <si>
    <t>2017/06/26 15:31:18</t>
  </si>
  <si>
    <t>OR17062600116635</t>
  </si>
  <si>
    <t>2017/06/26 15:43:36</t>
  </si>
  <si>
    <t>SR17062600006099</t>
  </si>
  <si>
    <t>OR17062600116724</t>
  </si>
  <si>
    <t>2017/06/26 16:26:53</t>
  </si>
  <si>
    <t>SR17062600006133</t>
  </si>
  <si>
    <t>OR17062600116951</t>
  </si>
  <si>
    <t>2017/06/26 16:39:30</t>
  </si>
  <si>
    <t>SR17062600006149</t>
  </si>
  <si>
    <t>OR17062600117007</t>
  </si>
  <si>
    <t>2017/06/26 16:44:45</t>
  </si>
  <si>
    <t>SR17062600006156</t>
  </si>
  <si>
    <t>OR17062600117036</t>
  </si>
  <si>
    <t>2017/06/26 16:45:15</t>
  </si>
  <si>
    <t>SR17062600006157</t>
  </si>
  <si>
    <t>OR17062600117038</t>
  </si>
  <si>
    <t>2017/06/26 16:45:47</t>
  </si>
  <si>
    <t>SR17062600006158</t>
  </si>
  <si>
    <t>OR17062600117043</t>
  </si>
  <si>
    <t>2017/06/26 16:53:33</t>
  </si>
  <si>
    <t>SR17062600006166</t>
  </si>
  <si>
    <t>OR17062600117075</t>
  </si>
  <si>
    <t>2017/06/26 16:54:47</t>
  </si>
  <si>
    <t>SR17062600006168</t>
  </si>
  <si>
    <t>OR17062600117081</t>
  </si>
  <si>
    <t>2017/06/26 17:17:03</t>
  </si>
  <si>
    <t>OR17062600117147</t>
  </si>
  <si>
    <t>2017/06/26 17:21:10</t>
  </si>
  <si>
    <t>SR17062600006182</t>
  </si>
  <si>
    <t>OR17062600117160</t>
  </si>
  <si>
    <t>2017/06/26 17:27:54</t>
  </si>
  <si>
    <t>SR17062600006187</t>
  </si>
  <si>
    <t>OR17062600117187</t>
  </si>
  <si>
    <t>2017/06/26 17:39:14</t>
  </si>
  <si>
    <t>SR17062600006198</t>
  </si>
  <si>
    <t>OR17062600117212</t>
  </si>
  <si>
    <t>2017/06/26 17:46:08</t>
  </si>
  <si>
    <t>SR17062600006204</t>
  </si>
  <si>
    <t>OR17062600117228</t>
  </si>
  <si>
    <t>2017/06/27 07:59:47</t>
  </si>
  <si>
    <t>SR17062700006235</t>
  </si>
  <si>
    <t>OR17062700117751</t>
  </si>
  <si>
    <t>2017/06/27 08:17:48</t>
  </si>
  <si>
    <t>SR17062700006236</t>
  </si>
  <si>
    <t>OR17062700117874</t>
  </si>
  <si>
    <t>2017/06/27 08:38:56</t>
  </si>
  <si>
    <t>SR17062700006241</t>
  </si>
  <si>
    <t>OR17062700118071</t>
  </si>
  <si>
    <t>2017/06/27 09:01:06</t>
  </si>
  <si>
    <t>SR17062700006247</t>
  </si>
  <si>
    <t>OR17062700118319</t>
  </si>
  <si>
    <t>2017/06/27 09:26:41</t>
  </si>
  <si>
    <t>OR17062700118587</t>
  </si>
  <si>
    <t>2017/06/27 09:28:25</t>
  </si>
  <si>
    <t>SR17062700006254</t>
  </si>
  <si>
    <t>OR17062700118613</t>
  </si>
  <si>
    <t>2017/06/27 09:37:09</t>
  </si>
  <si>
    <t>SR17062700006257</t>
  </si>
  <si>
    <t>OR17062700118716</t>
  </si>
  <si>
    <t>2017/06/27 09:41:52</t>
  </si>
  <si>
    <t>SR17062700006264</t>
  </si>
  <si>
    <t>OR17062700118772</t>
  </si>
  <si>
    <t>2017/06/27 09:46:49</t>
  </si>
  <si>
    <t>SR17062700006271</t>
  </si>
  <si>
    <t>OR17062700118826</t>
  </si>
  <si>
    <t>2017/06/27 09:49:26</t>
  </si>
  <si>
    <t>SR17062700006273</t>
  </si>
  <si>
    <t>OR17062700118853</t>
  </si>
  <si>
    <t>2017/06/27 09:53:38</t>
  </si>
  <si>
    <t>SR17062700006275</t>
  </si>
  <si>
    <t>OR17062700118903</t>
  </si>
  <si>
    <t>2017/06/27 10:15:22</t>
  </si>
  <si>
    <t>SR17062700006283</t>
  </si>
  <si>
    <t>OR17062700119136</t>
  </si>
  <si>
    <t>2017/06/27 10:24:55</t>
  </si>
  <si>
    <t>SR17062700006290</t>
  </si>
  <si>
    <t>OR17062700119235</t>
  </si>
  <si>
    <t>2017/06/27 10:41:21</t>
  </si>
  <si>
    <t>SR17062700006302</t>
  </si>
  <si>
    <t>OR17062700119375</t>
  </si>
  <si>
    <t>2017/06/27 10:43:58</t>
  </si>
  <si>
    <t>SR17062700006306</t>
  </si>
  <si>
    <t>OR17062700119401</t>
  </si>
  <si>
    <t>2017/06/27 10:53:22</t>
  </si>
  <si>
    <t>SR17062700006314</t>
  </si>
  <si>
    <t>OR17062700119458</t>
  </si>
  <si>
    <t>2017/06/27 11:02:01</t>
  </si>
  <si>
    <t>SR17062700006318</t>
  </si>
  <si>
    <t>OR17062700119517</t>
  </si>
  <si>
    <t>2017/06/27 11:15:13</t>
  </si>
  <si>
    <t>OR17062700119619</t>
  </si>
  <si>
    <t>2017/06/27 11:15:57</t>
  </si>
  <si>
    <t>SR17062700006329</t>
  </si>
  <si>
    <t>OR17062700119625</t>
  </si>
  <si>
    <t>2017/06/27 11:19:58</t>
  </si>
  <si>
    <t>SR17062700006332</t>
  </si>
  <si>
    <t>OR17062700119651</t>
  </si>
  <si>
    <t>2017/06/27 11:20:16</t>
  </si>
  <si>
    <t>SR17062700006333</t>
  </si>
  <si>
    <t>OR17062700119654</t>
  </si>
  <si>
    <t>2017/06/27 12:00:03</t>
  </si>
  <si>
    <t>SR17062700006362</t>
  </si>
  <si>
    <t>OR17062700119845</t>
  </si>
  <si>
    <t>2017/06/27 12:39:25</t>
  </si>
  <si>
    <t>SR17062700006380</t>
  </si>
  <si>
    <t>OR17062700119959</t>
  </si>
  <si>
    <t>2017/06/27 14:13:52</t>
  </si>
  <si>
    <t>SR17062700006398</t>
  </si>
  <si>
    <t>OR17062700120279</t>
  </si>
  <si>
    <t>2017/06/27 14:14:57</t>
  </si>
  <si>
    <t>SR17062700006399</t>
  </si>
  <si>
    <t>OR17062700120286</t>
  </si>
  <si>
    <t>2017/06/27 14:20:15</t>
  </si>
  <si>
    <t>SR17062700006402</t>
  </si>
  <si>
    <t>OR17062700120322</t>
  </si>
  <si>
    <t>2017/06/27 14:40:47</t>
  </si>
  <si>
    <t>SR17062700006408</t>
  </si>
  <si>
    <t>OR17062700120438</t>
  </si>
  <si>
    <t>2017/06/27 14:57:32</t>
  </si>
  <si>
    <t>SR17062700006424</t>
  </si>
  <si>
    <t>OR17062700120570</t>
  </si>
  <si>
    <t>2017/06/27 15:04:05</t>
  </si>
  <si>
    <t>SR17062700006434</t>
  </si>
  <si>
    <t>OR17062700120619</t>
  </si>
  <si>
    <t>2017/06/27 15:08:24</t>
  </si>
  <si>
    <t>SR17062700006438</t>
  </si>
  <si>
    <t>OR17062700120649</t>
  </si>
  <si>
    <t>2017/06/27 15:16:44</t>
  </si>
  <si>
    <t>SR17062700006441</t>
  </si>
  <si>
    <t>OR17062700120706</t>
  </si>
  <si>
    <t>2017/06/27 15:21:07</t>
  </si>
  <si>
    <t>SR17062700006448</t>
  </si>
  <si>
    <t>OR17062700120741</t>
  </si>
  <si>
    <t>2017/06/27 15:26:50</t>
  </si>
  <si>
    <t>SR17062700006453</t>
  </si>
  <si>
    <t>OR17062700120784</t>
  </si>
  <si>
    <t>2017/06/27 15:31:23</t>
  </si>
  <si>
    <t>SR17062700006455</t>
  </si>
  <si>
    <t>OR17062700120816</t>
  </si>
  <si>
    <t>2017/06/27 15:35:07</t>
  </si>
  <si>
    <t>SR17062700006459</t>
  </si>
  <si>
    <t>OR17062700120853</t>
  </si>
  <si>
    <t>2017/06/27 15:52:58</t>
  </si>
  <si>
    <t>SR17062700006469</t>
  </si>
  <si>
    <t>OR17062700120979</t>
  </si>
  <si>
    <t>2017/06/27 15:55:13</t>
  </si>
  <si>
    <t>OR17062700120994</t>
  </si>
  <si>
    <t>2017/06/27 15:57:47</t>
  </si>
  <si>
    <t>OR17062700121015</t>
  </si>
  <si>
    <t>2017/06/27 16:05:28</t>
  </si>
  <si>
    <t>SR17062700006475</t>
  </si>
  <si>
    <t>OR17062700121065</t>
  </si>
  <si>
    <t>2017/06/27 16:32:22</t>
  </si>
  <si>
    <t>SR17062700006492</t>
  </si>
  <si>
    <t>OR17062700121235</t>
  </si>
  <si>
    <t>2017/06/27 16:32:30</t>
  </si>
  <si>
    <t>SR17062700006493</t>
  </si>
  <si>
    <t>OR17062700121239</t>
  </si>
  <si>
    <t>2017/06/27 16:38:43</t>
  </si>
  <si>
    <t>SR17062700006497</t>
  </si>
  <si>
    <t>OR17062700121281</t>
  </si>
  <si>
    <t>2017/06/27 16:42:23</t>
  </si>
  <si>
    <t>SR17062700006499</t>
  </si>
  <si>
    <t>OR17062700121312</t>
  </si>
  <si>
    <t>2017/06/27 16:47:48</t>
  </si>
  <si>
    <t>SR17062700006503</t>
  </si>
  <si>
    <t>OR17062700121342</t>
  </si>
  <si>
    <t>2017/06/27 16:51:13</t>
  </si>
  <si>
    <t>SR17062700006504</t>
  </si>
  <si>
    <t>OR17062700121355</t>
  </si>
  <si>
    <t>2017/06/27 16:52:39</t>
  </si>
  <si>
    <t>SR17062700006505</t>
  </si>
  <si>
    <t>OR17062700121368</t>
  </si>
  <si>
    <t>2017/06/27 16:53:01</t>
  </si>
  <si>
    <t>SR17062700006506</t>
  </si>
  <si>
    <t>OR17062700121370</t>
  </si>
  <si>
    <t>2017/06/27 16:56:46</t>
  </si>
  <si>
    <t>SR17062700006508</t>
  </si>
  <si>
    <t>OR17062700121399</t>
  </si>
  <si>
    <t>2017/06/27 17:00:23</t>
  </si>
  <si>
    <t>SR17062700006518</t>
  </si>
  <si>
    <t>OR17062700121429</t>
  </si>
  <si>
    <t>2017/06/27 17:02:11</t>
  </si>
  <si>
    <t>SR17062700006521</t>
  </si>
  <si>
    <t>OR17062700121439</t>
  </si>
  <si>
    <t>2017/06/27 17:04:48</t>
  </si>
  <si>
    <t>SR17062700006524</t>
  </si>
  <si>
    <t>OR17062700121448</t>
  </si>
  <si>
    <t>2017/06/27 18:00:03</t>
  </si>
  <si>
    <t>SR17062700006554</t>
  </si>
  <si>
    <t>OR17062700121652</t>
  </si>
  <si>
    <t>2017/06/28 08:53:47</t>
  </si>
  <si>
    <t>SR17062800006582</t>
  </si>
  <si>
    <t>OR17062800122920</t>
  </si>
  <si>
    <t>2017/06/28 09:23:25</t>
  </si>
  <si>
    <t>SR17062800006597</t>
  </si>
  <si>
    <t>OR17062800123269</t>
  </si>
  <si>
    <t>2017/06/28 09:34:23</t>
  </si>
  <si>
    <t>OR17062800123390</t>
  </si>
  <si>
    <t>2017/06/28 09:42:00</t>
  </si>
  <si>
    <t>SR17062800006607</t>
  </si>
  <si>
    <t>OR17062800123492</t>
  </si>
  <si>
    <t>2017/06/28 09:42:54</t>
  </si>
  <si>
    <t>OR17062800123507</t>
  </si>
  <si>
    <t>2017/06/28 09:52:33</t>
  </si>
  <si>
    <t>SR17062800006613</t>
  </si>
  <si>
    <t>OR17062800123610</t>
  </si>
  <si>
    <t>2017/06/28 10:02:54</t>
  </si>
  <si>
    <t>SR17062800006616</t>
  </si>
  <si>
    <t>OR17062800123720</t>
  </si>
  <si>
    <t>2017/06/28 10:04:04</t>
  </si>
  <si>
    <t>SR17062800006618</t>
  </si>
  <si>
    <t>OR17062800123740</t>
  </si>
  <si>
    <t>2017/06/28 10:09:46</t>
  </si>
  <si>
    <t>OR17062800123796</t>
  </si>
  <si>
    <t>2017/06/28 10:10:59</t>
  </si>
  <si>
    <t>SR17062800006621</t>
  </si>
  <si>
    <t>OR17062800123807</t>
  </si>
  <si>
    <t>2017/06/28 10:11:24</t>
  </si>
  <si>
    <t>SR17062800006623</t>
  </si>
  <si>
    <t>OR17062800123814</t>
  </si>
  <si>
    <t>2017/06/28 10:17:45</t>
  </si>
  <si>
    <t>SR17062800006626</t>
  </si>
  <si>
    <t>OR17062800123879</t>
  </si>
  <si>
    <t>2017/06/28 10:24:28</t>
  </si>
  <si>
    <t>SR17062800006632</t>
  </si>
  <si>
    <t>OR17062800123945</t>
  </si>
  <si>
    <t>2017/06/28 10:40:28</t>
  </si>
  <si>
    <t>OR17062800124093</t>
  </si>
  <si>
    <t>2017/06/28 10:49:00</t>
  </si>
  <si>
    <t>SR17062800006653</t>
  </si>
  <si>
    <t>OR17062800124180</t>
  </si>
  <si>
    <t>2017/06/28 10:54:22</t>
  </si>
  <si>
    <t>OR17062800124233</t>
  </si>
  <si>
    <t>2017/06/28 10:54:33</t>
  </si>
  <si>
    <t>SR17062800006658</t>
  </si>
  <si>
    <t>OR17062800124235</t>
  </si>
  <si>
    <t>2017/06/28 10:56:04</t>
  </si>
  <si>
    <t>SR17062800006662</t>
  </si>
  <si>
    <t>OR17062800124250</t>
  </si>
  <si>
    <t>2017/06/28 10:58:27</t>
  </si>
  <si>
    <t>SR17062800006666</t>
  </si>
  <si>
    <t>OR17062800124276</t>
  </si>
  <si>
    <t>2017/06/28 11:00:24</t>
  </si>
  <si>
    <t>SR17062800006669</t>
  </si>
  <si>
    <t>OR17062800124292</t>
  </si>
  <si>
    <t>2017/06/28 11:05:14</t>
  </si>
  <si>
    <t>SR17062800006672</t>
  </si>
  <si>
    <t>OR17062800124329</t>
  </si>
  <si>
    <t>2017/06/28 11:21:48</t>
  </si>
  <si>
    <t>OR17062800124456</t>
  </si>
  <si>
    <t>2017/06/28 11:22:50</t>
  </si>
  <si>
    <t>SR17062800006685</t>
  </si>
  <si>
    <t>OR17062800124463</t>
  </si>
  <si>
    <t>2017/06/28 11:23:19</t>
  </si>
  <si>
    <t>SR17062800006686</t>
  </si>
  <si>
    <t>OR17062800124468</t>
  </si>
  <si>
    <t>2017/06/28 11:30:18</t>
  </si>
  <si>
    <t>SR17062800006691</t>
  </si>
  <si>
    <t>OR17062800124523</t>
  </si>
  <si>
    <t>2017/06/28 11:33:05</t>
  </si>
  <si>
    <t>OR17062800124537</t>
  </si>
  <si>
    <t>2017/06/28 11:33:12</t>
  </si>
  <si>
    <t>OR17062800124540</t>
  </si>
  <si>
    <t>2017/06/28 11:43:37</t>
  </si>
  <si>
    <t>SR17062800006700</t>
  </si>
  <si>
    <t>OR17062800124607</t>
  </si>
  <si>
    <t>2017/06/28 11:47:14</t>
  </si>
  <si>
    <t>SR17062800006701</t>
  </si>
  <si>
    <t>OR17062800124626</t>
  </si>
  <si>
    <t>2017/06/28 11:49:18</t>
  </si>
  <si>
    <t>SR17062800006702</t>
  </si>
  <si>
    <t>OR17062800124635</t>
  </si>
  <si>
    <t>2017/06/28 11:49:55</t>
  </si>
  <si>
    <t>SR17062800006703</t>
  </si>
  <si>
    <t>OR17062800124638</t>
  </si>
  <si>
    <t>2017/06/28 11:52:41</t>
  </si>
  <si>
    <t>SR17062800006705</t>
  </si>
  <si>
    <t>OR17062800124655</t>
  </si>
  <si>
    <t>2017/06/28 11:55:58</t>
  </si>
  <si>
    <t>SR17062800006707</t>
  </si>
  <si>
    <t>OR17062800124667</t>
  </si>
  <si>
    <t>2017/06/28 11:58:42</t>
  </si>
  <si>
    <t>SR17062800006710</t>
  </si>
  <si>
    <t>OR17062800124679</t>
  </si>
  <si>
    <t>2017/06/28 12:01:23</t>
  </si>
  <si>
    <t>SR17062800006713</t>
  </si>
  <si>
    <t>OR17062800124693</t>
  </si>
  <si>
    <t>2017/06/28 12:03:05</t>
  </si>
  <si>
    <t>SR17062800006715</t>
  </si>
  <si>
    <t>OR17062800124700</t>
  </si>
  <si>
    <t>2017/06/28 12:03:35</t>
  </si>
  <si>
    <t>SR17062800006716</t>
  </si>
  <si>
    <t>OR17062800124701</t>
  </si>
  <si>
    <t>2017/06/28 12:03:56</t>
  </si>
  <si>
    <t>SR17062800006719</t>
  </si>
  <si>
    <t>OR17062800124706</t>
  </si>
  <si>
    <t>2017/06/28 12:05:18</t>
  </si>
  <si>
    <t>SR17062800006720</t>
  </si>
  <si>
    <t>OR17062800124711</t>
  </si>
  <si>
    <t>2017/06/28 12:08:03</t>
  </si>
  <si>
    <t>SR17062800006721</t>
  </si>
  <si>
    <t>OR17062800124717</t>
  </si>
  <si>
    <t>2017/06/28 12:14:21</t>
  </si>
  <si>
    <t>SR17062800006724</t>
  </si>
  <si>
    <t>OR17062800124749</t>
  </si>
  <si>
    <t>2017/06/28 12:15:58</t>
  </si>
  <si>
    <t>SR17062800006726</t>
  </si>
  <si>
    <t>OR17062800124758</t>
  </si>
  <si>
    <t>2017/06/28 12:24:50</t>
  </si>
  <si>
    <t>SR17062800006732</t>
  </si>
  <si>
    <t>OR17062800124802</t>
  </si>
  <si>
    <t>2017/06/28 13:09:31</t>
  </si>
  <si>
    <t>SR17062800006744</t>
  </si>
  <si>
    <t>OR17062800124964</t>
  </si>
  <si>
    <t>2017/06/28 13:51:12</t>
  </si>
  <si>
    <t>SR17062800006753</t>
  </si>
  <si>
    <t>OR17062800125122</t>
  </si>
  <si>
    <t>2017/06/28 14:00:10</t>
  </si>
  <si>
    <t>SR17062800006754</t>
  </si>
  <si>
    <t>OR17062800125160</t>
  </si>
  <si>
    <t>2017/06/28 14:07:47</t>
  </si>
  <si>
    <t>SR17062800006756</t>
  </si>
  <si>
    <t>OR17062800125212</t>
  </si>
  <si>
    <t>2017/06/28 14:14:00</t>
  </si>
  <si>
    <t>SR17062800006757</t>
  </si>
  <si>
    <t>OR17062800125252</t>
  </si>
  <si>
    <t>2017/06/28 14:50:50</t>
  </si>
  <si>
    <t>SR17062800006774</t>
  </si>
  <si>
    <t>OR17062800125525</t>
  </si>
  <si>
    <t>2017/06/28 15:08:10</t>
  </si>
  <si>
    <t>SR17062800006795</t>
  </si>
  <si>
    <t>OR17062800125673</t>
  </si>
  <si>
    <t>2017/06/28 15:10:00</t>
  </si>
  <si>
    <t>SR17062800006797</t>
  </si>
  <si>
    <t>OR17062800125690</t>
  </si>
  <si>
    <t>2017/06/28 15:14:30</t>
  </si>
  <si>
    <t>SR17062800006806</t>
  </si>
  <si>
    <t>OR17062800125732</t>
  </si>
  <si>
    <t>2017/06/28 15:16:31</t>
  </si>
  <si>
    <t>OR17062800125750</t>
  </si>
  <si>
    <t>2017/06/28 15:20:45</t>
  </si>
  <si>
    <t>SR17062800006818</t>
  </si>
  <si>
    <t>OR17062800125786</t>
  </si>
  <si>
    <t>2017/06/28 15:26:32</t>
  </si>
  <si>
    <t>SR17062800006825</t>
  </si>
  <si>
    <t>OR17062800125837</t>
  </si>
  <si>
    <t>2017/06/28 15:27:31</t>
  </si>
  <si>
    <t>SR17062800006826</t>
  </si>
  <si>
    <t>OR17062800125844</t>
  </si>
  <si>
    <t>2017/06/28 15:28:19</t>
  </si>
  <si>
    <t>SR17062800006828</t>
  </si>
  <si>
    <t>OR17062800125851</t>
  </si>
  <si>
    <t>2017/06/28 15:28:21</t>
  </si>
  <si>
    <t>SR17062800006827</t>
  </si>
  <si>
    <t>OR17062800125849</t>
  </si>
  <si>
    <t>2017/06/28 15:30:09</t>
  </si>
  <si>
    <t>SR17062800006829</t>
  </si>
  <si>
    <t>OR17062800125861</t>
  </si>
  <si>
    <t>2017/06/28 15:32:38</t>
  </si>
  <si>
    <t>SR17062800006832</t>
  </si>
  <si>
    <t>OR17062800125884</t>
  </si>
  <si>
    <t>2017/06/28 15:33:20</t>
  </si>
  <si>
    <t>SR17062800006834</t>
  </si>
  <si>
    <t>OR17062800125892</t>
  </si>
  <si>
    <t>2017/06/28 15:38:41</t>
  </si>
  <si>
    <t>SR17062800006841</t>
  </si>
  <si>
    <t>OR17062800125935</t>
  </si>
  <si>
    <t>2017/06/28 15:42:04</t>
  </si>
  <si>
    <t>SR17062800006844</t>
  </si>
  <si>
    <t>OR17062800125967</t>
  </si>
  <si>
    <t>2017/06/28 15:52:27</t>
  </si>
  <si>
    <t>SR17062800006853</t>
  </si>
  <si>
    <t>OR17062800126047</t>
  </si>
  <si>
    <t>2017/06/28 15:58:43</t>
  </si>
  <si>
    <t>SR17062800006859</t>
  </si>
  <si>
    <t>OR17062800126090</t>
  </si>
  <si>
    <t>2017/06/28 16:01:43</t>
  </si>
  <si>
    <t>SR17062800006862</t>
  </si>
  <si>
    <t>OR17062800126105</t>
  </si>
  <si>
    <t>2017/06/28 16:02:37</t>
  </si>
  <si>
    <t>SR17062800006864</t>
  </si>
  <si>
    <t>OR17062800126115</t>
  </si>
  <si>
    <t>2017/06/28 16:03:50</t>
  </si>
  <si>
    <t>SR17062800006866</t>
  </si>
  <si>
    <t>OR17062800126126</t>
  </si>
  <si>
    <t>2017/06/28 16:07:33</t>
  </si>
  <si>
    <t>SR17062800006867</t>
  </si>
  <si>
    <t>OR17062800126150</t>
  </si>
  <si>
    <t>2017/06/28 16:14:48</t>
  </si>
  <si>
    <t>SR17062800006877</t>
  </si>
  <si>
    <t>OR17062800126198</t>
  </si>
  <si>
    <t>2017/06/28 16:21:18</t>
  </si>
  <si>
    <t>SR17062800006882</t>
  </si>
  <si>
    <t>OR17062800126233</t>
  </si>
  <si>
    <t>2017/06/28 16:28:41</t>
  </si>
  <si>
    <t>SR17062800006892</t>
  </si>
  <si>
    <t>OR17062800126277</t>
  </si>
  <si>
    <t>2017/06/28 16:37:20</t>
  </si>
  <si>
    <t>SR17062800006899</t>
  </si>
  <si>
    <t>OR17062800126329</t>
  </si>
  <si>
    <t>2017/06/28 16:39:18</t>
  </si>
  <si>
    <t>SR17062800006901</t>
  </si>
  <si>
    <t>OR17062800126341</t>
  </si>
  <si>
    <t>2017/06/28 17:01:24</t>
  </si>
  <si>
    <t>SR17062800006917</t>
  </si>
  <si>
    <t>OR17062800126452</t>
  </si>
  <si>
    <t>2017/06/28 17:01:38</t>
  </si>
  <si>
    <t>SR17062800006918</t>
  </si>
  <si>
    <t>OR17062800126453</t>
  </si>
  <si>
    <t>2017/06/28 17:10:15</t>
  </si>
  <si>
    <t>OR17062800126490</t>
  </si>
  <si>
    <t>2017/06/28 17:13:24</t>
  </si>
  <si>
    <t>SR17062800006928</t>
  </si>
  <si>
    <t>OR17062800126499</t>
  </si>
  <si>
    <t>2017/06/28 17:22:52</t>
  </si>
  <si>
    <t>SR17062800006934</t>
  </si>
  <si>
    <t>OR17062800126544</t>
  </si>
  <si>
    <t>2017/06/28 17:32:50</t>
  </si>
  <si>
    <t>SR17062800006936</t>
  </si>
  <si>
    <t>OR17062800126562</t>
  </si>
  <si>
    <t>2017/06/28 17:38:49</t>
  </si>
  <si>
    <t>SR17062800006939</t>
  </si>
  <si>
    <t>OR17062800126582</t>
  </si>
  <si>
    <t>2017/06/28 17:53:32</t>
  </si>
  <si>
    <t>SR17062800006943</t>
  </si>
  <si>
    <t>OR17062800126611</t>
  </si>
  <si>
    <t>2017/06/28 18:03:58</t>
  </si>
  <si>
    <t>SR17062800006945</t>
  </si>
  <si>
    <t>OR17062800126630</t>
  </si>
  <si>
    <t>2017/06/28 18:17:53</t>
  </si>
  <si>
    <t>OR17062800126640</t>
  </si>
  <si>
    <t>2017/06/29 07:37:37</t>
  </si>
  <si>
    <t>SR17062900006961</t>
  </si>
  <si>
    <t>OR17062900127003</t>
  </si>
  <si>
    <t>2017/06/29 08:10:18</t>
  </si>
  <si>
    <t>SR17062900006963</t>
  </si>
  <si>
    <t>OR17062900127220</t>
  </si>
  <si>
    <t>2017/06/29 08:17:57</t>
  </si>
  <si>
    <t>OR17062900127287</t>
  </si>
  <si>
    <t>2017/06/29 08:31:48</t>
  </si>
  <si>
    <t>OR17062900127415</t>
  </si>
  <si>
    <t>2017/06/29 08:44:18</t>
  </si>
  <si>
    <t>SR17062900006973</t>
  </si>
  <si>
    <t>OR17062900127540</t>
  </si>
  <si>
    <t>2017/06/29 09:05:10</t>
  </si>
  <si>
    <t>SR17062900006982</t>
  </si>
  <si>
    <t>OR17062900127797</t>
  </si>
  <si>
    <t>2017/06/29 09:10:13</t>
  </si>
  <si>
    <t>OR17062900127849</t>
  </si>
  <si>
    <t>2017/06/29 09:25:20</t>
  </si>
  <si>
    <t>SR17062900006989</t>
  </si>
  <si>
    <t>OR17062900128006</t>
  </si>
  <si>
    <t>2017/06/29 09:27:21</t>
  </si>
  <si>
    <t>SR17062900006991</t>
  </si>
  <si>
    <t>OR17062900128028</t>
  </si>
  <si>
    <t>2017/06/29 09:29:20</t>
  </si>
  <si>
    <t>SR17062900006992</t>
  </si>
  <si>
    <t>OR17062900128047</t>
  </si>
  <si>
    <t>2017/06/29 09:30:21</t>
  </si>
  <si>
    <t>OR17062900128060</t>
  </si>
  <si>
    <t>2017/06/29 09:40:07</t>
  </si>
  <si>
    <t>SR17062900006998</t>
  </si>
  <si>
    <t>OR17062900128165</t>
  </si>
  <si>
    <t>2017/06/29 09:48:44</t>
  </si>
  <si>
    <t>SR17062900007005</t>
  </si>
  <si>
    <t>OR17062900128247</t>
  </si>
  <si>
    <t>2017/06/29 09:53:07</t>
  </si>
  <si>
    <t>SR17062900007007</t>
  </si>
  <si>
    <t>OR17062900128285</t>
  </si>
  <si>
    <t>2017/06/29 09:53:38</t>
  </si>
  <si>
    <t>SR17062900007008</t>
  </si>
  <si>
    <t>OR17062900128287</t>
  </si>
  <si>
    <t>2017/06/29 10:22:20</t>
  </si>
  <si>
    <t>SR17062900007029</t>
  </si>
  <si>
    <t>OR17062900128555</t>
  </si>
  <si>
    <t>2017/06/29 10:22:22</t>
  </si>
  <si>
    <t>OR17062900128554</t>
  </si>
  <si>
    <t>2017/06/29 10:23:02</t>
  </si>
  <si>
    <t>SR17062900007030</t>
  </si>
  <si>
    <t>OR17062900128562</t>
  </si>
  <si>
    <t>2017/06/29 10:29:08</t>
  </si>
  <si>
    <t>SR17062900007035</t>
  </si>
  <si>
    <t>OR17062900128623</t>
  </si>
  <si>
    <t>2017/06/29 10:34:13</t>
  </si>
  <si>
    <t>SR17062900007045</t>
  </si>
  <si>
    <t>OR17062900128673</t>
  </si>
  <si>
    <t>2017/06/29 10:49:09</t>
  </si>
  <si>
    <t>OR17062900128779</t>
  </si>
  <si>
    <t>2017/06/29 10:57:43</t>
  </si>
  <si>
    <t>SR17062900007062</t>
  </si>
  <si>
    <t>OR17062900128840</t>
  </si>
  <si>
    <t>2017/06/29 11:00:29</t>
  </si>
  <si>
    <t>SR17062900007064</t>
  </si>
  <si>
    <t>OR17062900128860</t>
  </si>
  <si>
    <t>2017/06/29 11:04:08</t>
  </si>
  <si>
    <t>SR17062900007066</t>
  </si>
  <si>
    <t>OR17062900128890</t>
  </si>
  <si>
    <t>2017/06/29 11:08:32</t>
  </si>
  <si>
    <t>OR17062900128918</t>
  </si>
  <si>
    <t>2017/06/29 11:21:41</t>
  </si>
  <si>
    <t>OR17062900129003</t>
  </si>
  <si>
    <t>2017/06/29 11:26:02</t>
  </si>
  <si>
    <t>SR17062900007085</t>
  </si>
  <si>
    <t>OR17062900129031</t>
  </si>
  <si>
    <t>2017/06/29 11:30:31</t>
  </si>
  <si>
    <t>SR17062900007088</t>
  </si>
  <si>
    <t>OR17062900129057</t>
  </si>
  <si>
    <t>2017/06/29 11:36:21</t>
  </si>
  <si>
    <t>SR17062900007093</t>
  </si>
  <si>
    <t>OR17062900129073</t>
  </si>
  <si>
    <t>2017/06/29 11:52:24</t>
  </si>
  <si>
    <t>SR17062900007104</t>
  </si>
  <si>
    <t>OR17062900129144</t>
  </si>
  <si>
    <t>2017/06/29 11:57:12</t>
  </si>
  <si>
    <t>SR17062900007108</t>
  </si>
  <si>
    <t>OR17062900129172</t>
  </si>
  <si>
    <t>2017/06/29 11:58:25</t>
  </si>
  <si>
    <t>SR17062900007109</t>
  </si>
  <si>
    <t>OR17062900129176</t>
  </si>
  <si>
    <t>2017/06/29 12:10:02</t>
  </si>
  <si>
    <t>SR17062900007113</t>
  </si>
  <si>
    <t>OR17062900129209</t>
  </si>
  <si>
    <t>2017/06/29 12:24:38</t>
  </si>
  <si>
    <t>SR17062900007117</t>
  </si>
  <si>
    <t>OR17062900129252</t>
  </si>
  <si>
    <t>2017/06/29 12:25:41</t>
  </si>
  <si>
    <t>SR17062900007121</t>
  </si>
  <si>
    <t>OR17062900129257</t>
  </si>
  <si>
    <t>2017/06/29 13:13:41</t>
  </si>
  <si>
    <t>SR17062900007129</t>
  </si>
  <si>
    <t>OR17062900129362</t>
  </si>
  <si>
    <t>2017/06/29 14:02:48</t>
  </si>
  <si>
    <t>SR17062900007142</t>
  </si>
  <si>
    <t>OR17062900129525</t>
  </si>
  <si>
    <t>2017/06/29 14:06:23</t>
  </si>
  <si>
    <t>SR17062900007144</t>
  </si>
  <si>
    <t>OR17062900129539</t>
  </si>
  <si>
    <t>2017/06/29 14:09:19</t>
  </si>
  <si>
    <t>SR17062900007145</t>
  </si>
  <si>
    <t>OR17062900129563</t>
  </si>
  <si>
    <t>2017/06/29 14:12:58</t>
  </si>
  <si>
    <t>SR17062900007146</t>
  </si>
  <si>
    <t>OR17062900129581</t>
  </si>
  <si>
    <t>2017/06/29 14:18:29</t>
  </si>
  <si>
    <t>SR17062900007149</t>
  </si>
  <si>
    <t>OR17062900129617</t>
  </si>
  <si>
    <t>2017/06/29 14:26:20</t>
  </si>
  <si>
    <t>SR17062900007152</t>
  </si>
  <si>
    <t>OR17062900129665</t>
  </si>
  <si>
    <t>2017/06/29 14:31:01</t>
  </si>
  <si>
    <t>SR17062900007154</t>
  </si>
  <si>
    <t>OR17062900129690</t>
  </si>
  <si>
    <t>2017/06/29 14:45:36</t>
  </si>
  <si>
    <t>SR17062900007159</t>
  </si>
  <si>
    <t>OR17062900129789</t>
  </si>
  <si>
    <t>2017/06/29 14:51:20</t>
  </si>
  <si>
    <t>SR17062900007160</t>
  </si>
  <si>
    <t>OR17062900129820</t>
  </si>
  <si>
    <t>2017/06/29 14:59:40</t>
  </si>
  <si>
    <t>SR17062900007163</t>
  </si>
  <si>
    <t>OR17062900129856</t>
  </si>
  <si>
    <t>2017/06/29 15:01:34</t>
  </si>
  <si>
    <t>SR17062900007165</t>
  </si>
  <si>
    <t>OR17062900129868</t>
  </si>
  <si>
    <t>2017/06/29 15:05:27</t>
  </si>
  <si>
    <t>SR17062900007167</t>
  </si>
  <si>
    <t>OR17062900129888</t>
  </si>
  <si>
    <t>2017/06/29 15:15:47</t>
  </si>
  <si>
    <t>SR17062900007170</t>
  </si>
  <si>
    <t>OR17062900129935</t>
  </si>
  <si>
    <t>2017/06/29 15:20:54</t>
  </si>
  <si>
    <t>SR17062900007172</t>
  </si>
  <si>
    <t>OR17062900129957</t>
  </si>
  <si>
    <t>2017/06/29 15:21:48</t>
  </si>
  <si>
    <t>SR17062900007173</t>
  </si>
  <si>
    <t>OR17062900129965</t>
  </si>
  <si>
    <t>2017/06/29 15:22:11</t>
  </si>
  <si>
    <t>SR17062900007174</t>
  </si>
  <si>
    <t>OR17062900129968</t>
  </si>
  <si>
    <t>2017/06/29 15:24:08</t>
  </si>
  <si>
    <t>SR17062900007175</t>
  </si>
  <si>
    <t>OR17062900129979</t>
  </si>
  <si>
    <t>2017/06/29 15:33:53</t>
  </si>
  <si>
    <t>SR17062900007179</t>
  </si>
  <si>
    <t>OR17062900130025</t>
  </si>
  <si>
    <t>2017/06/29 15:36:07</t>
  </si>
  <si>
    <t>SR17062900007184</t>
  </si>
  <si>
    <t>OR17062900130041</t>
  </si>
  <si>
    <t>2017/06/29 15:47:30</t>
  </si>
  <si>
    <t>SR17062900007192</t>
  </si>
  <si>
    <t>OR17062900130099</t>
  </si>
  <si>
    <t>2017/06/29 15:53:26</t>
  </si>
  <si>
    <t>SR17062900007196</t>
  </si>
  <si>
    <t>OR17062900130131</t>
  </si>
  <si>
    <t>2017/06/29 16:06:04</t>
  </si>
  <si>
    <t>SR17062900007202</t>
  </si>
  <si>
    <t>OR17062900130195</t>
  </si>
  <si>
    <t>2017/06/29 16:17:57</t>
  </si>
  <si>
    <t>SR17062900007213</t>
  </si>
  <si>
    <t>OR17062900130259</t>
  </si>
  <si>
    <t>2017/06/29 16:20:12</t>
  </si>
  <si>
    <t>SR17062900007215</t>
  </si>
  <si>
    <t>OR17062900130271</t>
  </si>
  <si>
    <t>2017/06/29 16:24:09</t>
  </si>
  <si>
    <t>SR17062900007218</t>
  </si>
  <si>
    <t>OR17062900130296</t>
  </si>
  <si>
    <t>2017/06/29 16:25:11</t>
  </si>
  <si>
    <t>SR17062900007219</t>
  </si>
  <si>
    <t>OR17062900130305</t>
  </si>
  <si>
    <t>2017/06/29 16:32:50</t>
  </si>
  <si>
    <t>SR17062900007222</t>
  </si>
  <si>
    <t>OR17062900130334</t>
  </si>
  <si>
    <t>2017/06/29 16:36:41</t>
  </si>
  <si>
    <t>SR17062900007225</t>
  </si>
  <si>
    <t>OR17062900130357</t>
  </si>
  <si>
    <t>2017/06/29 16:43:02</t>
  </si>
  <si>
    <t>SR17062900007236</t>
  </si>
  <si>
    <t>OR17062900130386</t>
  </si>
  <si>
    <t>2017/06/29 16:51:32</t>
  </si>
  <si>
    <t>SR17062900007246</t>
  </si>
  <si>
    <t>OR17062900130424</t>
  </si>
  <si>
    <t>2017/06/29 16:59:48</t>
  </si>
  <si>
    <t>SR17062900007253</t>
  </si>
  <si>
    <t>OR17062900130463</t>
  </si>
  <si>
    <t>2017/06/29 17:04:36</t>
  </si>
  <si>
    <t>SR17062900007256</t>
  </si>
  <si>
    <t>OR17062900130476</t>
  </si>
  <si>
    <t>2017/06/29 17:17:03</t>
  </si>
  <si>
    <t>SR17062900007262</t>
  </si>
  <si>
    <t>OR17062900130501</t>
  </si>
  <si>
    <t>2017/06/29 17:21:31</t>
  </si>
  <si>
    <t>SR17062900007265</t>
  </si>
  <si>
    <t>OR17062900130512</t>
  </si>
  <si>
    <t>2017/06/29 17:30:55</t>
  </si>
  <si>
    <t>SR17062900007272</t>
  </si>
  <si>
    <t>OR17062900130530</t>
  </si>
  <si>
    <t>2017/06/29 17:38:03</t>
  </si>
  <si>
    <t>SR17062900007276</t>
  </si>
  <si>
    <t>OR17062900130541</t>
  </si>
  <si>
    <t>2017/06/29 17:46:30</t>
  </si>
  <si>
    <t>SR17062900007285</t>
  </si>
  <si>
    <t>OR17062900130564</t>
  </si>
  <si>
    <t>2017/06/30 06:38:50</t>
  </si>
  <si>
    <t>SR17063000007297</t>
  </si>
  <si>
    <t>OR17063000130801</t>
  </si>
  <si>
    <t>2017/06/30 08:31:40</t>
  </si>
  <si>
    <t>SR17063000007312</t>
  </si>
  <si>
    <t>OR17063000131326</t>
  </si>
  <si>
    <t>2017/06/30 08:58:45</t>
  </si>
  <si>
    <t>SR17063000007322</t>
  </si>
  <si>
    <t>OR17063000131572</t>
  </si>
  <si>
    <t>2017/06/30 09:13:44</t>
  </si>
  <si>
    <t>SR17063000007328</t>
  </si>
  <si>
    <t>OR17063000131719</t>
  </si>
  <si>
    <t>2017/06/30 09:19:02</t>
  </si>
  <si>
    <t>SR17063000007330</t>
  </si>
  <si>
    <t>OR17063000131773</t>
  </si>
  <si>
    <t>2017/06/30 09:27:13</t>
  </si>
  <si>
    <t>SR17063000007336</t>
  </si>
  <si>
    <t>OR17063000131853</t>
  </si>
  <si>
    <t>2017/06/30 09:52:25</t>
  </si>
  <si>
    <t>SR17063000007353</t>
  </si>
  <si>
    <t>OR17063000132070</t>
  </si>
  <si>
    <t>2017/06/30 10:21:19</t>
  </si>
  <si>
    <t>SR17063000007368</t>
  </si>
  <si>
    <t>OR17063000132294</t>
  </si>
  <si>
    <t>2017/06/30 10:23:07</t>
  </si>
  <si>
    <t>SR17063000007369</t>
  </si>
  <si>
    <t>OR17063000132306</t>
  </si>
  <si>
    <t>2017/06/30 10:31:48</t>
  </si>
  <si>
    <t>SR17063000007374</t>
  </si>
  <si>
    <t>OR17063000132376</t>
  </si>
  <si>
    <t>2017/06/30 10:49:05</t>
  </si>
  <si>
    <t>SR17063000007380</t>
  </si>
  <si>
    <t>OR17063000132478</t>
  </si>
  <si>
    <t>2017/06/30 10:52:00</t>
  </si>
  <si>
    <t>SR17063000007381</t>
  </si>
  <si>
    <t>OR17063000132499</t>
  </si>
  <si>
    <t>2017/06/30 10:53:29</t>
  </si>
  <si>
    <t>SR17063000007384</t>
  </si>
  <si>
    <t>OR17063000132514</t>
  </si>
  <si>
    <t>2017/06/30 11:00:12</t>
  </si>
  <si>
    <t>SR17063000007392</t>
  </si>
  <si>
    <t>OR17063000132563</t>
  </si>
  <si>
    <t>2017/06/30 11:07:23</t>
  </si>
  <si>
    <t>SR17063000007397</t>
  </si>
  <si>
    <t>OR17063000132601</t>
  </si>
  <si>
    <t>2017/06/30 11:07:32</t>
  </si>
  <si>
    <t>SR17063000007398</t>
  </si>
  <si>
    <t>OR17063000132603</t>
  </si>
  <si>
    <t>2017/06/30 11:10:12</t>
  </si>
  <si>
    <t>SR17063000007401</t>
  </si>
  <si>
    <t>OR17063000132617</t>
  </si>
  <si>
    <t>2017/06/30 11:10:22</t>
  </si>
  <si>
    <t>SR17063000007402</t>
  </si>
  <si>
    <t>OR17063000132618</t>
  </si>
  <si>
    <t>2017/06/30 11:16:31</t>
  </si>
  <si>
    <t>SR17063000007411</t>
  </si>
  <si>
    <t>OR17063000132652</t>
  </si>
  <si>
    <t>2017/06/30 11:18:48</t>
  </si>
  <si>
    <t>SR17063000007413</t>
  </si>
  <si>
    <t>OR17063000132671</t>
  </si>
  <si>
    <t>2017/06/30 11:26:20</t>
  </si>
  <si>
    <t>SR17063000007420</t>
  </si>
  <si>
    <t>OR17063000132707</t>
  </si>
  <si>
    <t>2017/06/30 11:26:52</t>
  </si>
  <si>
    <t>SR17063000007421</t>
  </si>
  <si>
    <t>OR17063000132709</t>
  </si>
  <si>
    <t>2017/06/30 11:28:37</t>
  </si>
  <si>
    <t>SR17063000007422</t>
  </si>
  <si>
    <t>OR17063000132718</t>
  </si>
  <si>
    <t>2017/06/30 11:44:03</t>
  </si>
  <si>
    <t>SR17063000007430</t>
  </si>
  <si>
    <t>OR17063000132770</t>
  </si>
  <si>
    <t>2017/06/30 11:44:35</t>
  </si>
  <si>
    <t>SR17063000007431</t>
  </si>
  <si>
    <t>OR17063000132772</t>
  </si>
  <si>
    <t>2017/06/30 11:49:12</t>
  </si>
  <si>
    <t>SR17063000007432</t>
  </si>
  <si>
    <t>OR17063000132782</t>
  </si>
  <si>
    <t>2017/06/30 12:10:09</t>
  </si>
  <si>
    <t>SR17063000007446</t>
  </si>
  <si>
    <t>OR17063000132828</t>
  </si>
  <si>
    <t>2017/06/30 12:23:17</t>
  </si>
  <si>
    <t>SR17063000007457</t>
  </si>
  <si>
    <t>OR17063000132861</t>
  </si>
  <si>
    <t>2017/06/30 12:30:56</t>
  </si>
  <si>
    <t>SR17063000007459</t>
  </si>
  <si>
    <t>OR17063000132870</t>
  </si>
  <si>
    <t>2017/06/30 13:03:06</t>
  </si>
  <si>
    <t>SR17063000007470</t>
  </si>
  <si>
    <t>OR17063000132932</t>
  </si>
  <si>
    <t>2017/06/30 13:05:14</t>
  </si>
  <si>
    <t>SR17063000007471</t>
  </si>
  <si>
    <t>OR17063000132938</t>
  </si>
  <si>
    <t>2017/06/30 13:45:42</t>
  </si>
  <si>
    <t>SR17063000007473</t>
  </si>
  <si>
    <t>OR17063000133017</t>
  </si>
  <si>
    <t>2017/06/30 13:54:10</t>
  </si>
  <si>
    <t>SR17063000007475</t>
  </si>
  <si>
    <t>OR17063000133052</t>
  </si>
  <si>
    <t>2017/06/30 13:55:36</t>
  </si>
  <si>
    <t>0308</t>
  </si>
  <si>
    <t>SR17063000007476</t>
  </si>
  <si>
    <t>OR17063000133057</t>
  </si>
  <si>
    <t>2017/06/30 14:18:56</t>
  </si>
  <si>
    <t>SR17063000007482</t>
  </si>
  <si>
    <t>OR17063000133136</t>
  </si>
  <si>
    <t>2017/06/30 14:30:35</t>
  </si>
  <si>
    <t>SR17063000007488</t>
  </si>
  <si>
    <t>OR17063000133184</t>
  </si>
  <si>
    <t>2017/06/30 14:39:30</t>
  </si>
  <si>
    <t>SR17063000007496</t>
  </si>
  <si>
    <t>OR17063000133225</t>
  </si>
  <si>
    <t>2017/06/30 14:43:52</t>
  </si>
  <si>
    <t>SR17063000007501</t>
  </si>
  <si>
    <t>OR17063000133253</t>
  </si>
  <si>
    <t>2017/06/30 14:46:23</t>
  </si>
  <si>
    <t>SR17063000007504</t>
  </si>
  <si>
    <t>OR17063000133269</t>
  </si>
  <si>
    <t>2017/06/30 14:46:28</t>
  </si>
  <si>
    <t>SR17063000007505</t>
  </si>
  <si>
    <t>OR17063000133271</t>
  </si>
  <si>
    <t>2017/06/30 14:50:25</t>
  </si>
  <si>
    <t>SR17063000007507</t>
  </si>
  <si>
    <t>OR17063000133292</t>
  </si>
  <si>
    <t>2017/06/30 14:55:28</t>
  </si>
  <si>
    <t>SR17063000007510</t>
  </si>
  <si>
    <t>OR17063000133315</t>
  </si>
  <si>
    <t>2017/06/30 14:55:36</t>
  </si>
  <si>
    <t>SR17063000007511</t>
  </si>
  <si>
    <t>OR17063000133317</t>
  </si>
  <si>
    <t>2017/06/30 14:58:24</t>
  </si>
  <si>
    <t>SR17063000007515</t>
  </si>
  <si>
    <t>OR17063000133340</t>
  </si>
  <si>
    <t>2017/06/30 15:03:34</t>
  </si>
  <si>
    <t>SR17063000007520</t>
  </si>
  <si>
    <t>OR17063000133368</t>
  </si>
  <si>
    <t>2017/06/30 15:17:22</t>
  </si>
  <si>
    <t>SR17063000007528</t>
  </si>
  <si>
    <t>OR17063000133418</t>
  </si>
  <si>
    <t>2017/06/30 15:20:36</t>
  </si>
  <si>
    <t>SR17063000007533</t>
  </si>
  <si>
    <t>OR17063000133429</t>
  </si>
  <si>
    <t>2017/06/30 15:38:40</t>
  </si>
  <si>
    <t>SR17063000007553</t>
  </si>
  <si>
    <t>OR17063000133519</t>
  </si>
  <si>
    <t>2017/06/30 16:02:18</t>
  </si>
  <si>
    <t>SR17063000007574</t>
  </si>
  <si>
    <t>OR17063000133609</t>
  </si>
  <si>
    <t>2017/06/30 16:03:18</t>
  </si>
  <si>
    <t>SR17063000007575</t>
  </si>
  <si>
    <t>OR17063000133612</t>
  </si>
  <si>
    <t>2017/06/30 16:03:58</t>
  </si>
  <si>
    <t>SR17063000007577</t>
  </si>
  <si>
    <t>OR17063000133615</t>
  </si>
  <si>
    <t>2017/06/30 16:04:49</t>
  </si>
  <si>
    <t>SR17063000007578</t>
  </si>
  <si>
    <t>OR17063000133619</t>
  </si>
  <si>
    <t>2017/06/30 16:08:01</t>
  </si>
  <si>
    <t>SR17063000007582</t>
  </si>
  <si>
    <t>OR17063000133630</t>
  </si>
  <si>
    <t>2017/06/30 16:09:00</t>
  </si>
  <si>
    <t>SR17063000007584</t>
  </si>
  <si>
    <t>OR17063000133636</t>
  </si>
  <si>
    <t>2017/06/30 16:19:52</t>
  </si>
  <si>
    <t>SR17063000007594</t>
  </si>
  <si>
    <t>OR17063000133677</t>
  </si>
  <si>
    <t>2017/06/30 16:23:25</t>
  </si>
  <si>
    <t>SR17063000007598</t>
  </si>
  <si>
    <t>OR17063000133692</t>
  </si>
  <si>
    <t>2017/06/30 16:25:00</t>
  </si>
  <si>
    <t>SR17063000007602</t>
  </si>
  <si>
    <t>OR17063000133702</t>
  </si>
  <si>
    <t>2017/06/30 16:31:07</t>
  </si>
  <si>
    <t>SR17063000007606</t>
  </si>
  <si>
    <t>OR17063000133723</t>
  </si>
  <si>
    <t>2017/06/30 16:52:54</t>
  </si>
  <si>
    <t>SR17063000007620</t>
  </si>
  <si>
    <t>OR17063000133773</t>
  </si>
  <si>
    <t>2017/06/30 17:14:24</t>
  </si>
  <si>
    <t>SR17063000007633</t>
  </si>
  <si>
    <t>OR17063000133819</t>
  </si>
  <si>
    <t>2017/06/30 17:16:41</t>
  </si>
  <si>
    <t>SR17063000007634</t>
  </si>
  <si>
    <t>OR17063000133824</t>
  </si>
  <si>
    <t>2017/06/30 17:22:24</t>
  </si>
  <si>
    <t>SR17063000007638</t>
  </si>
  <si>
    <t>OR17063000133833</t>
  </si>
  <si>
    <t>2017/06/30 17:24:12</t>
  </si>
  <si>
    <t>SR17063000007639</t>
  </si>
  <si>
    <t>OR17063000133834</t>
  </si>
  <si>
    <t>2017/06/30 17:53:50</t>
  </si>
  <si>
    <t>SR17063000007642</t>
  </si>
  <si>
    <t>OR17063000133860</t>
  </si>
  <si>
    <t>2017/06/30 18:16:14</t>
  </si>
  <si>
    <t>SR17063000007643</t>
  </si>
  <si>
    <t>OR17063000133873</t>
  </si>
  <si>
    <t>2017/06/30 19:21:46</t>
  </si>
  <si>
    <t>SR17063000007652</t>
  </si>
  <si>
    <t>OR17063000133900</t>
  </si>
  <si>
    <t>2017/06/30 20:08:13</t>
  </si>
  <si>
    <t>SR17063000007654</t>
  </si>
  <si>
    <t>OR17063000133911</t>
  </si>
  <si>
    <t>2017/07/01 09:25:05</t>
  </si>
  <si>
    <t>0053914388</t>
  </si>
  <si>
    <t>5</t>
  </si>
  <si>
    <t>SR17070100007690</t>
  </si>
  <si>
    <t>OR17070100134514</t>
  </si>
  <si>
    <t>2017/07/01 09:52:27</t>
  </si>
  <si>
    <t>0053914990</t>
  </si>
  <si>
    <t>SR17070100007696</t>
  </si>
  <si>
    <t>OR17070100134596</t>
  </si>
  <si>
    <t>2017/07/01 09:54:23</t>
  </si>
  <si>
    <t>0053915002</t>
  </si>
  <si>
    <t>SR17070100007698</t>
  </si>
  <si>
    <t>OR17070100134605</t>
  </si>
  <si>
    <t>2017/07/01 10:08:36</t>
  </si>
  <si>
    <t>0053915300</t>
  </si>
  <si>
    <t>SR17070100007704</t>
  </si>
  <si>
    <t>OR17070100134673</t>
  </si>
  <si>
    <t>2017/07/01 10:13:44</t>
  </si>
  <si>
    <t>0053915415</t>
  </si>
  <si>
    <t>SR17070100007710</t>
  </si>
  <si>
    <t>OR17070100134695</t>
  </si>
  <si>
    <t>2017/07/01 10:17:24</t>
  </si>
  <si>
    <t>0053915490</t>
  </si>
  <si>
    <t>SR17070100007712</t>
  </si>
  <si>
    <t>OR17070100134709</t>
  </si>
  <si>
    <t>2017/07/01 10:18:45</t>
  </si>
  <si>
    <t>0053915547</t>
  </si>
  <si>
    <t>SR17070100007714</t>
  </si>
  <si>
    <t>OR17070100134719</t>
  </si>
  <si>
    <t>2017/07/01 10:38:12</t>
  </si>
  <si>
    <t>0053915947</t>
  </si>
  <si>
    <t>SR17070100007723</t>
  </si>
  <si>
    <t>OR17070100134788</t>
  </si>
  <si>
    <t>交易行所</t>
  </si>
  <si>
    <t>凭证号</t>
  </si>
  <si>
    <t>用途</t>
  </si>
  <si>
    <t>000002186771</t>
  </si>
  <si>
    <t>2017-06-29 12:09:50</t>
  </si>
  <si>
    <t>62230827005606676</t>
  </si>
  <si>
    <t>黎会前</t>
  </si>
  <si>
    <t>广发银行昆明分行金碧路支行</t>
  </si>
  <si>
    <t>000002185529</t>
  </si>
  <si>
    <t>2017-06-29 12:09:38</t>
  </si>
  <si>
    <t>6228450868003983273</t>
  </si>
  <si>
    <t>000002184361</t>
  </si>
  <si>
    <t>2017-06-29 12:09:24</t>
  </si>
  <si>
    <t>6236683860004688888</t>
  </si>
  <si>
    <t>000002183275</t>
  </si>
  <si>
    <t>2017-06-29 12:09:12</t>
  </si>
  <si>
    <t>6223691018283378</t>
  </si>
  <si>
    <t>户名有误退回</t>
  </si>
  <si>
    <t>000002182150</t>
  </si>
  <si>
    <t>2017-06-29 12:09:01</t>
  </si>
  <si>
    <t>6282680024545373</t>
  </si>
  <si>
    <t>000002181180</t>
  </si>
  <si>
    <t>2017-06-29 12:08:49</t>
  </si>
  <si>
    <t>6231900000036706568</t>
  </si>
  <si>
    <t>无此账号</t>
  </si>
  <si>
    <t>000002180163</t>
  </si>
  <si>
    <t>2017-06-29 12:08:37</t>
  </si>
  <si>
    <t>6228483868605289476</t>
  </si>
  <si>
    <t>000002179129</t>
  </si>
  <si>
    <t>2017-06-29 12:08:25</t>
  </si>
  <si>
    <t>6212262502025797815</t>
  </si>
  <si>
    <t>000002178160</t>
  </si>
  <si>
    <t>2017-06-29 12:08:14</t>
  </si>
  <si>
    <t>6212262517000552076</t>
  </si>
  <si>
    <t>000002175478</t>
  </si>
  <si>
    <t>2017-06-29 12:07:45</t>
  </si>
  <si>
    <t>6228480868609493374</t>
  </si>
  <si>
    <t>000002174334</t>
  </si>
  <si>
    <t>2017-06-29 12:07:32</t>
  </si>
  <si>
    <t>6214921300112303</t>
  </si>
  <si>
    <t>户名误</t>
  </si>
  <si>
    <t>000002169647</t>
  </si>
  <si>
    <t>2017-06-29 12:06:38</t>
  </si>
  <si>
    <t>6231900000100825518</t>
  </si>
  <si>
    <t>收款人账号</t>
  </si>
  <si>
    <t>000002168529</t>
  </si>
  <si>
    <t>2017-06-29 12:06:25</t>
  </si>
  <si>
    <t>6227525300183696</t>
  </si>
  <si>
    <t>收款账户户名不符</t>
  </si>
  <si>
    <t>000002167339</t>
  </si>
  <si>
    <t>2017-06-29 12:06:12</t>
  </si>
  <si>
    <t>6212882502000120439</t>
  </si>
  <si>
    <t>000002166271</t>
  </si>
  <si>
    <t>2017-06-29 12:06:00</t>
  </si>
  <si>
    <t>6228450860019630816</t>
  </si>
  <si>
    <t>000002164797</t>
  </si>
  <si>
    <t>2017-06-29 12:05:44</t>
  </si>
  <si>
    <t>6228483860230431318</t>
  </si>
  <si>
    <t>000002163460</t>
  </si>
  <si>
    <t>2017-06-29 12:05:28</t>
  </si>
  <si>
    <t>6231900000122604420</t>
  </si>
  <si>
    <t>账号户名不符退回。</t>
  </si>
  <si>
    <t>000002162118</t>
  </si>
  <si>
    <t>2017-06-29 12:05:15</t>
  </si>
  <si>
    <t>6228483868587731875</t>
  </si>
  <si>
    <t>000002134453</t>
  </si>
  <si>
    <t>2017-06-29 12:01:03</t>
  </si>
  <si>
    <t>6212262502012441104</t>
  </si>
  <si>
    <t>000002132978</t>
  </si>
  <si>
    <t>2017-06-29 12:00:46</t>
  </si>
  <si>
    <t>6212262502027569121</t>
  </si>
  <si>
    <t>000003785960</t>
  </si>
  <si>
    <t>2017-06-27 16:23:09</t>
  </si>
  <si>
    <t>6282680024501731</t>
  </si>
  <si>
    <t>刘宝磊</t>
  </si>
  <si>
    <t>000003783487</t>
  </si>
  <si>
    <t>2017-06-27 16:22:51</t>
  </si>
  <si>
    <t>000003780380</t>
  </si>
  <si>
    <t>2017-06-27 16:22:28</t>
  </si>
  <si>
    <t>6223692348629678</t>
  </si>
  <si>
    <t>000003778217</t>
  </si>
  <si>
    <t>2017-06-27 16:22:10</t>
  </si>
  <si>
    <t>6236683890000043580</t>
  </si>
  <si>
    <t>000003897575</t>
  </si>
  <si>
    <t>2017-06-26 16:26:49</t>
  </si>
  <si>
    <t>6259960285163069</t>
  </si>
  <si>
    <t>000003896043</t>
  </si>
  <si>
    <t>2017-06-26 16:26:36</t>
  </si>
  <si>
    <t>6228484148591321677</t>
  </si>
  <si>
    <t>000003894627</t>
  </si>
  <si>
    <t>2017-06-26 16:26:24</t>
  </si>
  <si>
    <t>6228480868024368078</t>
  </si>
  <si>
    <t>000003892889</t>
  </si>
  <si>
    <t>2017-06-26 16:26:09</t>
  </si>
  <si>
    <t>6217003860003281654</t>
  </si>
  <si>
    <t>000003891017</t>
  </si>
  <si>
    <t>2017-06-26 16:25:53</t>
  </si>
  <si>
    <t>6228482898590892670</t>
  </si>
  <si>
    <t>000003889626</t>
  </si>
  <si>
    <t>2017-06-26 16:25:41</t>
  </si>
  <si>
    <t>6226192201140282</t>
  </si>
  <si>
    <t>000001971076</t>
  </si>
  <si>
    <t>2017-06-26 11:44:29</t>
  </si>
  <si>
    <t>000001969593</t>
  </si>
  <si>
    <t>2017-06-26 11:44:14</t>
  </si>
  <si>
    <t>4581240591681854</t>
  </si>
  <si>
    <t>000001968067</t>
  </si>
  <si>
    <t>2017-06-26 11:43:59</t>
  </si>
  <si>
    <t>6217997300006889144</t>
  </si>
  <si>
    <t>000001965721</t>
  </si>
  <si>
    <t>2017-06-26 11:43:40</t>
  </si>
  <si>
    <t>6227003861970178286</t>
  </si>
  <si>
    <t>000001962487</t>
  </si>
  <si>
    <t>2017-06-26 11:43:19</t>
  </si>
  <si>
    <t>6217003860036915872</t>
  </si>
  <si>
    <t>000001960520</t>
  </si>
  <si>
    <t>2017-06-26 11:43:02</t>
  </si>
  <si>
    <t>6212262504000799964</t>
  </si>
  <si>
    <t>000001958674</t>
  </si>
  <si>
    <t>2017-06-26 11:42:45</t>
  </si>
  <si>
    <t>000001956902</t>
  </si>
  <si>
    <t>2017-06-26 11:42:29</t>
  </si>
  <si>
    <t>6228480868105785570</t>
  </si>
  <si>
    <t>000001955361</t>
  </si>
  <si>
    <t>2017-06-26 11:42:15</t>
  </si>
  <si>
    <t>6231900000060980212</t>
  </si>
  <si>
    <t>账号不符</t>
  </si>
  <si>
    <t>000001952884</t>
  </si>
  <si>
    <t>2017-06-26 11:41:53</t>
  </si>
  <si>
    <t>6231900020005070499</t>
  </si>
  <si>
    <t>户名错</t>
  </si>
  <si>
    <t>000004507298</t>
  </si>
  <si>
    <t>2017-06-23 17:54:47</t>
  </si>
  <si>
    <t>6214157311800076690</t>
  </si>
  <si>
    <t>收款人户名有误，退回</t>
  </si>
  <si>
    <t>000004505689</t>
  </si>
  <si>
    <t>2017-06-23 17:54:30</t>
  </si>
  <si>
    <t>6226388005044825</t>
  </si>
  <si>
    <t>000004503736</t>
  </si>
  <si>
    <t>2017-06-23 17:54:10</t>
  </si>
  <si>
    <t>6212262502005513695</t>
  </si>
  <si>
    <t>000003884637</t>
  </si>
  <si>
    <t>2017-06-23 16:26:16</t>
  </si>
  <si>
    <t>6228930001063768026</t>
  </si>
  <si>
    <t>000003882731</t>
  </si>
  <si>
    <t>2017-06-23 16:25:57</t>
  </si>
  <si>
    <t>62230829005479484</t>
  </si>
  <si>
    <t>周荣</t>
  </si>
  <si>
    <t>000003880837</t>
  </si>
  <si>
    <t>2017-06-23 16:25:40</t>
  </si>
  <si>
    <t>6231900000000550307</t>
  </si>
  <si>
    <t>000003878196</t>
  </si>
  <si>
    <t>2017-06-23 16:25:20</t>
  </si>
  <si>
    <t>6217993300004289101</t>
  </si>
  <si>
    <t>000003875837</t>
  </si>
  <si>
    <t>2017-06-23 16:24:59</t>
  </si>
  <si>
    <t>6212262505003349129</t>
  </si>
  <si>
    <t>000003873678</t>
  </si>
  <si>
    <t>2017-06-23 16:24:38</t>
  </si>
  <si>
    <t>6222530596688270</t>
  </si>
  <si>
    <t>退汇，301290000007不接收对公对私业务，请选择正确的接收行行号。</t>
  </si>
  <si>
    <t>000002075657</t>
  </si>
  <si>
    <t>2017-06-23 11:46:57</t>
  </si>
  <si>
    <t>6217856200022018050</t>
  </si>
  <si>
    <t>000002073677</t>
  </si>
  <si>
    <t>2017-06-23 11:46:40</t>
  </si>
  <si>
    <t>6231900020003990847</t>
  </si>
  <si>
    <t>收款账号与名称不符</t>
  </si>
  <si>
    <t>000002070413</t>
  </si>
  <si>
    <t>2017-06-23 11:46:16</t>
  </si>
  <si>
    <t>6212262502004749761</t>
  </si>
  <si>
    <t>000002068557</t>
  </si>
  <si>
    <t>2017-06-23 11:45:59</t>
  </si>
  <si>
    <t>6223691306941984</t>
  </si>
  <si>
    <t>000002066760</t>
  </si>
  <si>
    <t>2017-06-23 11:45:42</t>
  </si>
  <si>
    <t>6212262505001200761</t>
  </si>
  <si>
    <t>李万凡</t>
  </si>
  <si>
    <t>000002064465</t>
  </si>
  <si>
    <t>2017-06-23 11:45:23</t>
  </si>
  <si>
    <t>6228483346173702261</t>
  </si>
  <si>
    <t>000002062537</t>
  </si>
  <si>
    <t>2017-06-23 11:45:06</t>
  </si>
  <si>
    <t>6228483338587748170</t>
  </si>
  <si>
    <t>000003368056</t>
  </si>
  <si>
    <t>2017-06-22 15:51:45</t>
  </si>
  <si>
    <t>6228480861107931813</t>
  </si>
  <si>
    <t>000003366280</t>
  </si>
  <si>
    <t>2017-06-22 15:51:30</t>
  </si>
  <si>
    <t>6228480860335533318</t>
  </si>
  <si>
    <t>000003364448</t>
  </si>
  <si>
    <t>2017-06-22 15:51:15</t>
  </si>
  <si>
    <t>6228453338019044772</t>
  </si>
  <si>
    <t>000003362670</t>
  </si>
  <si>
    <t>2017-06-22 15:51:02</t>
  </si>
  <si>
    <t>6223691638647796</t>
  </si>
  <si>
    <t>收款人户名有误</t>
  </si>
  <si>
    <t>000003361180</t>
  </si>
  <si>
    <t>2017-06-22 15:50:48</t>
  </si>
  <si>
    <t>6225970052459179</t>
  </si>
  <si>
    <t>000003355909</t>
  </si>
  <si>
    <t>2017-06-22 15:50:14</t>
  </si>
  <si>
    <t>6223691765748722</t>
  </si>
  <si>
    <t>收款人户名不符</t>
  </si>
  <si>
    <t>000003354210</t>
  </si>
  <si>
    <t>2017-06-22 15:49:58</t>
  </si>
  <si>
    <t>6217003910003570141</t>
  </si>
  <si>
    <t>000003351464</t>
  </si>
  <si>
    <t>2017-06-22 15:49:42</t>
  </si>
  <si>
    <t>6230521920003809379</t>
  </si>
  <si>
    <t>000003348371</t>
  </si>
  <si>
    <t>2017-06-22 15:49:26</t>
  </si>
  <si>
    <t>6228483316129457567</t>
  </si>
  <si>
    <t>000003346678</t>
  </si>
  <si>
    <t>2017-06-22 15:49:11</t>
  </si>
  <si>
    <t>6212262502003225219</t>
  </si>
  <si>
    <t>000046096188</t>
  </si>
  <si>
    <t>2017-06-21 16:21:52</t>
  </si>
  <si>
    <t>退汇，账户名不符，301290000007不接收对公对私业务，请选择正确的接收行行号。</t>
  </si>
  <si>
    <t>000046094098</t>
  </si>
  <si>
    <t>2017-06-21 16:21:33</t>
  </si>
  <si>
    <t>000046092077</t>
  </si>
  <si>
    <t>2017-06-21 16:21:11</t>
  </si>
  <si>
    <t>张林</t>
  </si>
  <si>
    <t>000046089981</t>
  </si>
  <si>
    <t>2017-06-21 16:20:52</t>
  </si>
  <si>
    <t>000046085811</t>
  </si>
  <si>
    <t>2017-06-21 16:20:16</t>
  </si>
  <si>
    <t>000046084143</t>
  </si>
  <si>
    <t>2017-06-21 16:20:02</t>
  </si>
  <si>
    <t>000046081946</t>
  </si>
  <si>
    <t>2017-06-21 16:19:47</t>
  </si>
  <si>
    <t>000046079345</t>
  </si>
  <si>
    <t>2017-06-21 16:19:25</t>
  </si>
  <si>
    <t>000046075374</t>
  </si>
  <si>
    <t>2017-06-21 16:18:58</t>
  </si>
  <si>
    <t>000046072237</t>
  </si>
  <si>
    <t>2017-06-21 16:18:30</t>
  </si>
  <si>
    <t>000046067066</t>
  </si>
  <si>
    <t>2017-06-21 16:17:58</t>
  </si>
  <si>
    <t>000046064396</t>
  </si>
  <si>
    <t>2017-06-21 16:17:40</t>
  </si>
  <si>
    <t>000046056042</t>
  </si>
  <si>
    <t>2017-06-21 16:16:31</t>
  </si>
  <si>
    <t>000046050509</t>
  </si>
  <si>
    <t>2017-06-21 16:15:42</t>
  </si>
  <si>
    <t>账号户名不符</t>
  </si>
  <si>
    <t>000046047949</t>
  </si>
  <si>
    <t>2017-06-21 16:15:25</t>
  </si>
  <si>
    <t>户名与账号不符</t>
  </si>
  <si>
    <t>000004097385</t>
  </si>
  <si>
    <t>2017-06-20 16:26:14</t>
  </si>
  <si>
    <t>收款人名称与账号不符</t>
  </si>
  <si>
    <t>000004094648</t>
  </si>
  <si>
    <t>2017-06-20 16:25:53</t>
  </si>
  <si>
    <t>000004091035</t>
  </si>
  <si>
    <t>2017-06-20 16:25:29</t>
  </si>
  <si>
    <t>000004088199</t>
  </si>
  <si>
    <t>2017-06-20 16:25:10</t>
  </si>
  <si>
    <t>000004086311</t>
  </si>
  <si>
    <t>2017-06-20 16:24:55</t>
  </si>
  <si>
    <t>退汇,301290000007不接收对公对私业务,请选择正确的接收行行号</t>
  </si>
  <si>
    <t>000004084466</t>
  </si>
  <si>
    <t>2017-06-20 16:24:39</t>
  </si>
  <si>
    <t>000004082269</t>
  </si>
  <si>
    <t>2017-06-20 16:24:20</t>
  </si>
  <si>
    <t>000004079152</t>
  </si>
  <si>
    <t>2017-06-20 16:23:57</t>
  </si>
  <si>
    <t>000004076717</t>
  </si>
  <si>
    <t>2017-06-20 16:23:39</t>
  </si>
  <si>
    <t>000004073908</t>
  </si>
  <si>
    <t>2017-06-20 16:23:18</t>
  </si>
  <si>
    <t>000004070145</t>
  </si>
  <si>
    <t>2017-06-20 16:22:55</t>
  </si>
  <si>
    <t>000004065346</t>
  </si>
  <si>
    <t>2017-06-20 16:22:23</t>
  </si>
  <si>
    <t>PAYER_ACCOUNT</t>
  </si>
  <si>
    <t>6225250412702729</t>
  </si>
  <si>
    <t>6212262505007040005</t>
  </si>
  <si>
    <t>6217232502001522076</t>
  </si>
  <si>
    <t>6228482898585173474</t>
  </si>
  <si>
    <t>6222620590007121449</t>
  </si>
  <si>
    <t>6217852700017856954</t>
  </si>
  <si>
    <t>6228482890862592617</t>
  </si>
  <si>
    <t>6223691445085198</t>
  </si>
  <si>
    <t>6228480861186616319</t>
  </si>
  <si>
    <t>6223690957624956</t>
  </si>
  <si>
    <t>6231900000042268777</t>
  </si>
  <si>
    <t>6228483618587649472</t>
  </si>
  <si>
    <t>6253335315222779</t>
  </si>
  <si>
    <t>6217003880000267993</t>
  </si>
  <si>
    <t>6217003860036107694</t>
  </si>
  <si>
    <t>6228480861087762113</t>
  </si>
  <si>
    <t>6217232513000013140</t>
  </si>
  <si>
    <t>6223691254639499</t>
  </si>
  <si>
    <t>6217003860022033235</t>
  </si>
  <si>
    <t>6214663860293764</t>
  </si>
  <si>
    <t>6217852700010125100</t>
  </si>
  <si>
    <t>6217997300000262900</t>
  </si>
  <si>
    <t>6222620590001022643</t>
  </si>
  <si>
    <t>6228483338059558677</t>
  </si>
  <si>
    <t>6210178002027891101</t>
  </si>
  <si>
    <t>6217003930000770742</t>
  </si>
  <si>
    <t>6231900000000616777</t>
  </si>
  <si>
    <t>6222370125726931</t>
  </si>
  <si>
    <t>6228480861073958311</t>
  </si>
  <si>
    <t>6221550369842558</t>
  </si>
  <si>
    <t>6217003880004041790</t>
  </si>
  <si>
    <t>6217003860019414141</t>
  </si>
  <si>
    <t>6283660022917112</t>
  </si>
  <si>
    <t>6228483318167398778</t>
  </si>
  <si>
    <t>6212262502027262131</t>
  </si>
  <si>
    <t>6212262502005875367</t>
  </si>
  <si>
    <t>6231900000012733883</t>
  </si>
  <si>
    <t>6214157312901416728</t>
  </si>
  <si>
    <t>6217997300051573023</t>
  </si>
  <si>
    <t>6214157312901420902</t>
  </si>
  <si>
    <t>6222319219434969</t>
  </si>
  <si>
    <t>6226560598980686</t>
  </si>
  <si>
    <t>6283885168606761</t>
  </si>
  <si>
    <t>6226202201103923</t>
  </si>
  <si>
    <t>6222530596983929</t>
  </si>
  <si>
    <t>5257465300659442</t>
  </si>
  <si>
    <t>6230200072680106</t>
  </si>
  <si>
    <t>6226000004285776</t>
  </si>
  <si>
    <t>6223691540349838</t>
  </si>
  <si>
    <t>6228483978593199270</t>
  </si>
  <si>
    <t>6258590031086164</t>
  </si>
  <si>
    <t>6283174240724680</t>
  </si>
  <si>
    <t>4367423910197016015</t>
  </si>
  <si>
    <t>6223691450290113</t>
  </si>
  <si>
    <t>6212262505000323929</t>
  </si>
  <si>
    <t>6217003890001061477</t>
  </si>
  <si>
    <t>6259650970123219</t>
  </si>
  <si>
    <t>6217359901020698205</t>
  </si>
  <si>
    <t>6212262502011320051</t>
  </si>
  <si>
    <t>6214157311800085188</t>
  </si>
  <si>
    <t>6230210070820141</t>
  </si>
  <si>
    <t>6259650874185413</t>
  </si>
  <si>
    <t>6228483966003620068</t>
  </si>
  <si>
    <t>6210178002024887482</t>
  </si>
  <si>
    <t>6217003860002585071</t>
  </si>
  <si>
    <t>6227003860590450240</t>
  </si>
  <si>
    <t>6222082505000538176</t>
  </si>
  <si>
    <t>6231900000115743508</t>
  </si>
  <si>
    <t>6212262502003497834</t>
  </si>
  <si>
    <t>6212262502018905706</t>
  </si>
  <si>
    <t>6217997300040741798</t>
  </si>
  <si>
    <t>6228450868004269870</t>
  </si>
  <si>
    <t>6227003673030205235</t>
  </si>
  <si>
    <t>6228481938602584070</t>
  </si>
  <si>
    <t>6228483860881615011</t>
  </si>
  <si>
    <t>6228483868502927772</t>
  </si>
  <si>
    <t>6223692081053979</t>
  </si>
  <si>
    <t>6217987300001239990</t>
  </si>
  <si>
    <t>6217790001063248856</t>
  </si>
  <si>
    <t>6217987300000437637</t>
  </si>
  <si>
    <t>6228483346254302262</t>
  </si>
  <si>
    <t>6228480868655991073</t>
  </si>
  <si>
    <t>6227003860150039441</t>
  </si>
  <si>
    <t>6217862700000217436</t>
  </si>
  <si>
    <t>6231900025540418962</t>
  </si>
  <si>
    <t>6212262502002086638</t>
  </si>
  <si>
    <t>6221887300014806135</t>
  </si>
  <si>
    <t>6228480868207600370</t>
  </si>
  <si>
    <t>6228480866013676568</t>
  </si>
  <si>
    <t>6227003890530205453</t>
  </si>
  <si>
    <t>6228480868633295472</t>
  </si>
  <si>
    <t>6221550995046483</t>
  </si>
  <si>
    <t>6226192201703923</t>
  </si>
  <si>
    <t>6223691156095402</t>
  </si>
  <si>
    <t>6228480866188636462</t>
  </si>
  <si>
    <t>6221887300038837413</t>
  </si>
  <si>
    <t>6221570000573925</t>
  </si>
  <si>
    <t>6228480866232258768</t>
  </si>
  <si>
    <t>6223691289271524</t>
  </si>
  <si>
    <t>6216612700004740578</t>
  </si>
  <si>
    <t>5309700013834801</t>
  </si>
  <si>
    <t>6227003910480164672</t>
  </si>
  <si>
    <t>6259190034926273</t>
  </si>
  <si>
    <t>6282889219008283</t>
  </si>
  <si>
    <t>6231900000055864751</t>
  </si>
  <si>
    <t>6228480868628897175</t>
  </si>
  <si>
    <t>6222620590005619204</t>
  </si>
  <si>
    <t>6217711900122613</t>
  </si>
  <si>
    <t>6228480868619657471</t>
  </si>
  <si>
    <t>6231900025550086618</t>
  </si>
  <si>
    <t>6236683860005403949</t>
  </si>
  <si>
    <t>6212262505003337603</t>
  </si>
  <si>
    <t>6217003920002873883</t>
  </si>
  <si>
    <t>6222620590005635770</t>
  </si>
  <si>
    <t>6222620590005898345</t>
  </si>
  <si>
    <t>6228482898521911573</t>
  </si>
  <si>
    <t>6228483358381347870</t>
  </si>
  <si>
    <t>6222520592380097</t>
  </si>
  <si>
    <t>6214663963366996</t>
  </si>
  <si>
    <t>6217997300005034262</t>
  </si>
  <si>
    <t>6228483610288501417</t>
  </si>
  <si>
    <t>6217997300045494849</t>
  </si>
  <si>
    <t>6231900000097982165</t>
  </si>
  <si>
    <t>6217003860007986662</t>
  </si>
  <si>
    <t>6217992610108849225</t>
  </si>
  <si>
    <t>6228930001149940334</t>
  </si>
  <si>
    <t>6228481198052641074</t>
  </si>
  <si>
    <t>6223691566940809</t>
  </si>
  <si>
    <t>5201690753287089</t>
  </si>
  <si>
    <t>6217681900276232</t>
  </si>
  <si>
    <t>6231900000060706120</t>
  </si>
  <si>
    <t>6231900000036814529</t>
  </si>
  <si>
    <t>6225683228000081644</t>
  </si>
  <si>
    <t>6223691044641342</t>
  </si>
  <si>
    <t>6222520593482900</t>
  </si>
  <si>
    <t>6217003860036037255</t>
  </si>
  <si>
    <t>6217003860008172882</t>
  </si>
  <si>
    <t>6222520590726549</t>
  </si>
  <si>
    <t>6214600180003796062</t>
  </si>
  <si>
    <t>6216666100000375294</t>
  </si>
  <si>
    <t>6231900021741143178</t>
  </si>
  <si>
    <t>6228481198756838471</t>
  </si>
  <si>
    <t>6222082517000338085</t>
  </si>
  <si>
    <t>6227003860780358039</t>
  </si>
  <si>
    <t>6231900000127005797</t>
  </si>
  <si>
    <t>6228480868669145575</t>
  </si>
  <si>
    <t>6217003940001422953</t>
  </si>
  <si>
    <t>6217790001056620228</t>
  </si>
  <si>
    <t>6231900020009934948</t>
  </si>
  <si>
    <t>6217003860000141992</t>
  </si>
  <si>
    <t>6222350063862161</t>
  </si>
  <si>
    <t>6230521930000427679</t>
  </si>
  <si>
    <t>6235752700000032517</t>
  </si>
  <si>
    <t>6222602410000518792</t>
  </si>
  <si>
    <t>6217997300018726862</t>
  </si>
  <si>
    <t>6222022502019251811</t>
  </si>
  <si>
    <t>6225211201498267</t>
  </si>
  <si>
    <t>6200612700000447420</t>
  </si>
  <si>
    <t>6223691237699552</t>
  </si>
  <si>
    <t>6212261208000988616</t>
  </si>
  <si>
    <t>6228480868518017371</t>
  </si>
  <si>
    <t>6228930001157867080</t>
  </si>
  <si>
    <t>6228480868655592574</t>
  </si>
  <si>
    <t>6226370007741038</t>
  </si>
  <si>
    <t>6228483348609077870</t>
  </si>
  <si>
    <t>6228413340357834912</t>
  </si>
  <si>
    <t>6217003860025802594</t>
  </si>
  <si>
    <t>6214600180009103016</t>
  </si>
  <si>
    <t>6217003860019459781</t>
  </si>
  <si>
    <t>6221550315852867</t>
  </si>
  <si>
    <t>6223691015350113</t>
  </si>
  <si>
    <t>6217003860036831335</t>
  </si>
  <si>
    <t>6227003861300294894</t>
  </si>
  <si>
    <t>6228482898184350879</t>
  </si>
  <si>
    <t>6217790001073945426</t>
  </si>
  <si>
    <t>6222520593331768</t>
  </si>
  <si>
    <t>6230582000027180226</t>
  </si>
  <si>
    <t>6221550346605466</t>
  </si>
  <si>
    <t>5239591003450988</t>
  </si>
  <si>
    <t>6227007171510070613</t>
  </si>
  <si>
    <t>6217790001010809792</t>
  </si>
  <si>
    <t>6228480868589314772</t>
  </si>
  <si>
    <t>6217790001078511769</t>
  </si>
  <si>
    <t>6231900000118894175</t>
  </si>
  <si>
    <t>6228480866223448766</t>
  </si>
  <si>
    <t>6221507300003992888</t>
  </si>
  <si>
    <t>6212820862509578171</t>
  </si>
  <si>
    <t>6226550012079827</t>
  </si>
  <si>
    <t>6212262505005872268</t>
  </si>
  <si>
    <t>6223690968447769</t>
  </si>
  <si>
    <t>6228480868300069077</t>
  </si>
  <si>
    <t>6228480868500385877</t>
  </si>
  <si>
    <t>6228480868678610379</t>
  </si>
  <si>
    <t>6236683860001544753</t>
  </si>
  <si>
    <t>6217003860007998279</t>
  </si>
  <si>
    <t>6228480868173957473</t>
  </si>
  <si>
    <t>6228483308137341776</t>
  </si>
  <si>
    <t>6222600590003568878</t>
  </si>
  <si>
    <t>6223692199265341</t>
  </si>
  <si>
    <t>622908473494358115</t>
  </si>
  <si>
    <t>6222620590000071682</t>
  </si>
  <si>
    <t>6217003860022842841</t>
  </si>
  <si>
    <t>6228480448580336072</t>
  </si>
  <si>
    <t>6217900800002360400</t>
  </si>
  <si>
    <t>6217003860034240224</t>
  </si>
  <si>
    <t>6210178002012390507</t>
  </si>
  <si>
    <t>6217232504000051511</t>
  </si>
  <si>
    <t>6227007171510137776</t>
  </si>
  <si>
    <t>6217997300018897440</t>
  </si>
  <si>
    <t>6231900022510962103</t>
  </si>
  <si>
    <t>6210813520004573609</t>
  </si>
  <si>
    <t>6217856000010895141</t>
  </si>
  <si>
    <t>6228480868112977178</t>
  </si>
  <si>
    <t>6221551886128463</t>
  </si>
  <si>
    <t>6230520860000760673</t>
  </si>
  <si>
    <t>6227535300051959</t>
  </si>
  <si>
    <t>6231900000044298137</t>
  </si>
  <si>
    <t>6221560498399180</t>
  </si>
  <si>
    <t>6212262502027220998</t>
  </si>
  <si>
    <t>6216260000016392889</t>
  </si>
  <si>
    <t>4581230597087172</t>
  </si>
  <si>
    <t>6222350024558544</t>
  </si>
  <si>
    <t>6228480256335244263</t>
  </si>
  <si>
    <t>6231900000118257027</t>
  </si>
  <si>
    <t>6228483618584324475</t>
  </si>
  <si>
    <t>6228482896044096567</t>
  </si>
  <si>
    <t>6228483338149770878</t>
  </si>
  <si>
    <t>6222520645207693</t>
  </si>
  <si>
    <t>6226230306852094</t>
  </si>
  <si>
    <t>6212262505004941858</t>
  </si>
  <si>
    <t>6228452098015162470</t>
  </si>
  <si>
    <t>6217997070003891308</t>
  </si>
  <si>
    <t>6222620590004661033</t>
  </si>
  <si>
    <t>4581230591788304</t>
  </si>
  <si>
    <t>4367480092801219</t>
  </si>
  <si>
    <t>6231900000122438019</t>
  </si>
  <si>
    <t>6212262502002556549</t>
  </si>
  <si>
    <t>6222002502202514904</t>
  </si>
  <si>
    <t>6231900021744808041</t>
  </si>
  <si>
    <t>6227003910450040720</t>
  </si>
  <si>
    <t>6212262502006081627</t>
  </si>
  <si>
    <t>6259190044840647</t>
  </si>
  <si>
    <t>6224698048417107</t>
  </si>
  <si>
    <t>6217993900045715756</t>
  </si>
  <si>
    <t>6227003860810118569</t>
  </si>
  <si>
    <t>6231900000094491996</t>
  </si>
  <si>
    <t>6259656001904196</t>
  </si>
  <si>
    <t>6224690106324101</t>
  </si>
  <si>
    <t>6228483618587301371</t>
  </si>
  <si>
    <t>6212262409002055987</t>
  </si>
  <si>
    <t>6228481456735120076</t>
  </si>
  <si>
    <t>6214600180016915055</t>
  </si>
  <si>
    <t>6221887300040543553</t>
  </si>
  <si>
    <t>6214660943094359</t>
  </si>
  <si>
    <t>6231900000100876982</t>
  </si>
  <si>
    <t>6228481938503405177</t>
  </si>
  <si>
    <t>6217003860000064772</t>
  </si>
  <si>
    <t>6228930001140257647</t>
  </si>
  <si>
    <t>6228450860023600912</t>
  </si>
  <si>
    <t>6221550336915313</t>
  </si>
  <si>
    <t>6222082502007384118</t>
  </si>
  <si>
    <t>6227003861320168565</t>
  </si>
  <si>
    <t>6222022410003978292</t>
  </si>
  <si>
    <t>6283660013323296</t>
  </si>
  <si>
    <t>6231900000008032936</t>
  </si>
  <si>
    <t>6231900000106996669</t>
  </si>
  <si>
    <t>622908473234805813</t>
  </si>
  <si>
    <t>6231900000058274438</t>
  </si>
  <si>
    <t>6214600180019027700</t>
  </si>
  <si>
    <t>6212262515003314361</t>
  </si>
  <si>
    <t>6217003860011227384</t>
  </si>
  <si>
    <t>6228481198216969973</t>
  </si>
  <si>
    <t>6217003860019899085</t>
  </si>
  <si>
    <t>6214600180009205985</t>
  </si>
  <si>
    <t>6227003818520624847</t>
  </si>
  <si>
    <t>6230521920003575970</t>
  </si>
  <si>
    <t>6228483338584237771</t>
  </si>
  <si>
    <t>4218700017946489</t>
  </si>
  <si>
    <t>6231900000115626752</t>
  </si>
  <si>
    <t>6231900000067842936</t>
  </si>
  <si>
    <t>6217852700008938126</t>
  </si>
  <si>
    <t>6222620810018078580</t>
  </si>
  <si>
    <t>6259651251580077</t>
  </si>
  <si>
    <t>6223691528394921</t>
  </si>
  <si>
    <t>6231900000066831138</t>
  </si>
  <si>
    <t>6212882502000134406</t>
  </si>
  <si>
    <t>6228480868613332774</t>
  </si>
  <si>
    <t>6225330060405153</t>
  </si>
  <si>
    <t>5239591004836409</t>
  </si>
  <si>
    <t>6231900000092243233</t>
  </si>
  <si>
    <t>6226661300813171</t>
  </si>
  <si>
    <t>6227003860280213759</t>
  </si>
  <si>
    <t>6222620590001756505</t>
  </si>
  <si>
    <t>6217872700000081350</t>
  </si>
  <si>
    <t>6217003920003810843</t>
  </si>
  <si>
    <t>6217921274674319</t>
  </si>
  <si>
    <t>6228483968583261172</t>
  </si>
  <si>
    <t>6231900000075284444</t>
  </si>
  <si>
    <t>6228483868217791174</t>
  </si>
  <si>
    <t>6228480492972881618</t>
  </si>
  <si>
    <t>6217003860006242729</t>
  </si>
  <si>
    <t>6230200072315133</t>
  </si>
  <si>
    <t>6228480868650983372</t>
  </si>
  <si>
    <t>6226000016234440</t>
  </si>
  <si>
    <t>6228480861221414019</t>
  </si>
  <si>
    <t>6231900000065775005</t>
  </si>
  <si>
    <t>6228482898602323078</t>
  </si>
  <si>
    <t>6222082502003656550</t>
  </si>
  <si>
    <t>6231900020009560255</t>
  </si>
  <si>
    <t>6231900000015145564</t>
  </si>
  <si>
    <t>6217852700015370008</t>
  </si>
  <si>
    <t>6217852700001068467</t>
  </si>
  <si>
    <t>5218990594557034</t>
  </si>
  <si>
    <t>5229640596284452</t>
  </si>
  <si>
    <t>6231900000032265015</t>
  </si>
  <si>
    <t>6223691109130207</t>
  </si>
  <si>
    <t>6228480868507888774</t>
  </si>
  <si>
    <t>6217852700001448669</t>
  </si>
  <si>
    <t>6217003860022754558</t>
  </si>
  <si>
    <t>6217562700002714235</t>
  </si>
  <si>
    <t>6226230226989877</t>
  </si>
  <si>
    <t>6217003910002999275</t>
  </si>
  <si>
    <t>6222520116675683</t>
  </si>
  <si>
    <t>6223691264347448</t>
  </si>
  <si>
    <t>6212262505003001928</t>
  </si>
  <si>
    <t>6259656242094690</t>
  </si>
  <si>
    <t>6259760007682754</t>
  </si>
  <si>
    <t>6231900000120056797</t>
  </si>
  <si>
    <t>6231900000095259509</t>
  </si>
  <si>
    <t>6217003860017123843</t>
  </si>
  <si>
    <t>6253335346353171</t>
  </si>
  <si>
    <t>6212262507000910556</t>
  </si>
  <si>
    <t>6217852700005518780</t>
  </si>
  <si>
    <t>6259654240647965</t>
  </si>
  <si>
    <t>6221550700813961</t>
  </si>
  <si>
    <t>6217681900150429</t>
  </si>
  <si>
    <t>6217852700013273865</t>
  </si>
  <si>
    <t>6231900000116638640</t>
  </si>
  <si>
    <t>6217003960002801419</t>
  </si>
  <si>
    <t>6231900000055069781</t>
  </si>
  <si>
    <t>6223691536968708</t>
  </si>
  <si>
    <t>6231900000107890705</t>
  </si>
  <si>
    <t>6217003900000013484</t>
  </si>
  <si>
    <t>6214157312600258207</t>
  </si>
  <si>
    <t>6221550376868307</t>
  </si>
  <si>
    <t>6228480868619898570</t>
  </si>
  <si>
    <t>6216602700000573504</t>
  </si>
  <si>
    <t>6228483866296058465</t>
  </si>
  <si>
    <t>6230200350886029</t>
  </si>
  <si>
    <t>6226230013380264</t>
  </si>
  <si>
    <t>6282880012930682</t>
  </si>
  <si>
    <t>6228930001122776333</t>
  </si>
  <si>
    <t>6212262502026647431</t>
  </si>
  <si>
    <t>6231900000065004331</t>
  </si>
  <si>
    <t>6231900000105058909</t>
  </si>
  <si>
    <t>6217852700006541625</t>
  </si>
  <si>
    <t>6231900021781714516</t>
  </si>
  <si>
    <t>6223691066666243</t>
  </si>
  <si>
    <t>6227003890530223910</t>
  </si>
  <si>
    <t>6228480868661857771</t>
  </si>
  <si>
    <t>6222082502003993847</t>
  </si>
  <si>
    <t>6217997300005369445</t>
  </si>
  <si>
    <t>6231900000070887423</t>
  </si>
  <si>
    <t>6214663816969889</t>
  </si>
  <si>
    <t>6212262502000141708</t>
  </si>
  <si>
    <t>6259650805473029</t>
  </si>
  <si>
    <t>6217003910005516373</t>
  </si>
  <si>
    <t>4340623860206663</t>
  </si>
  <si>
    <t>6217852700012635163</t>
  </si>
  <si>
    <t>6222082409000259935</t>
  </si>
  <si>
    <t>6231900000073421113</t>
  </si>
  <si>
    <t>6231900000019259130</t>
  </si>
  <si>
    <t>6236683860001510861</t>
  </si>
  <si>
    <t>6226800033399104</t>
  </si>
  <si>
    <t>4895920336195820</t>
  </si>
  <si>
    <t>6226621302717192</t>
  </si>
  <si>
    <t>6231900000106682103</t>
  </si>
  <si>
    <t>6236683860002731649</t>
  </si>
  <si>
    <t>6212262518000116102</t>
  </si>
  <si>
    <t>6236683860003464240</t>
  </si>
  <si>
    <t>6217003860028789186</t>
  </si>
  <si>
    <t>6259699800082475</t>
  </si>
  <si>
    <t>4563512700115429044</t>
  </si>
  <si>
    <t>6231900000111958431</t>
  </si>
  <si>
    <t>6228481198624366275</t>
  </si>
  <si>
    <t>6217852700015553900</t>
  </si>
  <si>
    <t>6217790001040230100</t>
  </si>
  <si>
    <t>6226371105317713</t>
  </si>
  <si>
    <t>6221887300028323523</t>
  </si>
  <si>
    <t>6228930001055431781</t>
  </si>
  <si>
    <t>6226961901646974</t>
  </si>
  <si>
    <t>6222620590005373760</t>
  </si>
  <si>
    <t>6226222204291178</t>
  </si>
  <si>
    <t>6217997300000723869</t>
  </si>
  <si>
    <t>6228484150946978813</t>
  </si>
  <si>
    <t>6214157311800256458</t>
  </si>
  <si>
    <t>6228484158585033873</t>
  </si>
  <si>
    <t>5189050003323778</t>
  </si>
  <si>
    <t>6222620590006952851</t>
  </si>
  <si>
    <t>4062522875773442</t>
  </si>
  <si>
    <t>6217003860036615746</t>
  </si>
  <si>
    <t>6228480868597765676</t>
  </si>
  <si>
    <t>6228930001045577685</t>
  </si>
  <si>
    <t>6228451928007365171</t>
  </si>
  <si>
    <t>6231900000054909664</t>
  </si>
  <si>
    <t>6228481938526094479</t>
  </si>
  <si>
    <t>6217997300023526562</t>
  </si>
  <si>
    <t>6217003860012205843</t>
  </si>
  <si>
    <t>6228930001085933038</t>
  </si>
  <si>
    <t>6223692354725907</t>
  </si>
  <si>
    <t>6217003860008686790</t>
  </si>
  <si>
    <t>6227003860300447460</t>
  </si>
  <si>
    <t>6230200071273275</t>
  </si>
  <si>
    <t>6217003860028490330</t>
  </si>
  <si>
    <t>6217993000017779136</t>
  </si>
  <si>
    <t>6212262502010388976</t>
  </si>
  <si>
    <t>6226192200117927</t>
  </si>
  <si>
    <t>6228481190722850912</t>
  </si>
  <si>
    <t>6217562700003037511</t>
  </si>
  <si>
    <t>6223690887553499</t>
  </si>
  <si>
    <t>6222350012570451</t>
  </si>
  <si>
    <t>6223691230498887</t>
  </si>
  <si>
    <t>6228483868595395473</t>
  </si>
  <si>
    <t>6227003880260203331</t>
  </si>
  <si>
    <t>6217987300000107883</t>
  </si>
  <si>
    <t>6253624010758801</t>
  </si>
  <si>
    <t>6217003860036075990</t>
  </si>
  <si>
    <t>6259980067710622</t>
  </si>
  <si>
    <t>6217997300020613298</t>
  </si>
  <si>
    <t>6217997300042331754</t>
  </si>
  <si>
    <t>6228480969613445879</t>
  </si>
  <si>
    <t>6224690052982100</t>
  </si>
  <si>
    <t>6227525307049098</t>
  </si>
  <si>
    <t>6217790001007802024</t>
  </si>
  <si>
    <t>5240943860236009</t>
  </si>
  <si>
    <t>6228480868026557272</t>
  </si>
  <si>
    <t>6228481928583611778</t>
  </si>
  <si>
    <t>6228480866244411363</t>
  </si>
  <si>
    <t>6228370240756643</t>
  </si>
  <si>
    <t>6253624027470580</t>
  </si>
  <si>
    <t>6227003982530023349</t>
  </si>
  <si>
    <t>6217232512000034098</t>
  </si>
  <si>
    <t>6212263602084624071</t>
  </si>
  <si>
    <t>6259588702789552</t>
  </si>
  <si>
    <t>6231900000030800367</t>
  </si>
  <si>
    <t>6212262502022336195</t>
  </si>
  <si>
    <t>6217003950003892277</t>
  </si>
  <si>
    <t>6231900000095290504</t>
  </si>
  <si>
    <t>6222082502007785215</t>
  </si>
  <si>
    <t>6228481198755861177</t>
  </si>
  <si>
    <t>6214623239000009813</t>
  </si>
  <si>
    <t>6230200073118213</t>
  </si>
  <si>
    <t>6217562700005193247</t>
  </si>
  <si>
    <t>6231900000060639990</t>
  </si>
  <si>
    <t>6231900025544196069</t>
  </si>
  <si>
    <t>6212262516001027955</t>
  </si>
  <si>
    <t>6282880012959244</t>
  </si>
  <si>
    <t>6228480868568767479</t>
  </si>
  <si>
    <t>6223691294611490</t>
  </si>
  <si>
    <t>6222082502004970299</t>
  </si>
  <si>
    <t>6212262502001342370</t>
  </si>
  <si>
    <t>6216612700001071373</t>
  </si>
  <si>
    <t>6223692268417211</t>
  </si>
  <si>
    <t>6228480868678590076</t>
  </si>
  <si>
    <t>6212262502018998602</t>
  </si>
  <si>
    <t>6259650855796592</t>
  </si>
  <si>
    <t>6214993979998999</t>
  </si>
  <si>
    <t>6228483868221570275</t>
  </si>
  <si>
    <t>6217007140000094251</t>
  </si>
  <si>
    <t>6217997070005373131</t>
  </si>
  <si>
    <t>6215983760010057543</t>
  </si>
  <si>
    <t>6212262502023828166</t>
  </si>
  <si>
    <t>6223691716946920</t>
  </si>
  <si>
    <t>6228484158585393376</t>
  </si>
  <si>
    <t>6283660000641023</t>
  </si>
  <si>
    <t>6227003890190130256</t>
  </si>
  <si>
    <t>6226201101868528</t>
  </si>
  <si>
    <t>6253624048983421</t>
  </si>
  <si>
    <t>5230368258351115</t>
  </si>
  <si>
    <t>6217003890005263491</t>
  </si>
  <si>
    <t>6228481928258015776</t>
  </si>
  <si>
    <t>6221551887654335</t>
  </si>
  <si>
    <t>6231900000125063087</t>
  </si>
  <si>
    <t>6228483318519936176</t>
  </si>
  <si>
    <t>6228480868614715175</t>
  </si>
  <si>
    <t>6212262510000008447</t>
  </si>
  <si>
    <t>6231900000035445713</t>
  </si>
  <si>
    <t>6227003860060161517</t>
  </si>
  <si>
    <t>2017/07/01 10:57:52</t>
  </si>
  <si>
    <t>0053916344</t>
  </si>
  <si>
    <t>SR17070100007738</t>
  </si>
  <si>
    <t>OR17070100134874</t>
  </si>
  <si>
    <t>2017/07/01 11:08:06</t>
  </si>
  <si>
    <t>0053916580</t>
  </si>
  <si>
    <t>0103131899</t>
  </si>
  <si>
    <t>经国昌</t>
  </si>
  <si>
    <t>SR17070100007746</t>
  </si>
  <si>
    <t>OR17070100134913</t>
  </si>
  <si>
    <t>6226661300421363</t>
  </si>
  <si>
    <t>2017/07/01 12:33:33</t>
  </si>
  <si>
    <t>0053917897</t>
  </si>
  <si>
    <t>1000052116</t>
  </si>
  <si>
    <t>戚春梅</t>
  </si>
  <si>
    <t>SR17070100007771</t>
  </si>
  <si>
    <t>OR17070100135065</t>
  </si>
  <si>
    <t>6282680010382898</t>
  </si>
  <si>
    <t>2017/07/01 12:48:04</t>
  </si>
  <si>
    <t>0053918074</t>
  </si>
  <si>
    <t>SR17070100007779</t>
  </si>
  <si>
    <t>OR17070100135084</t>
  </si>
  <si>
    <t>6217002190019558759</t>
  </si>
  <si>
    <t>账户+收入</t>
    <phoneticPr fontId="3" type="noConversion"/>
  </si>
  <si>
    <t>账户&amp;AMT</t>
    <phoneticPr fontId="3" type="noConversion"/>
  </si>
  <si>
    <t>HIS金额</t>
    <phoneticPr fontId="3" type="noConversion"/>
  </si>
  <si>
    <t>HIS状态</t>
    <phoneticPr fontId="3" type="noConversion"/>
  </si>
  <si>
    <t>网银退汇</t>
    <phoneticPr fontId="3" type="noConversion"/>
  </si>
  <si>
    <t>病人姓名</t>
    <phoneticPr fontId="3" type="noConversion"/>
  </si>
  <si>
    <t>SR17062100004471</t>
    <phoneticPr fontId="3" type="noConversion"/>
  </si>
  <si>
    <t>SR17062100004472</t>
    <phoneticPr fontId="3" type="noConversion"/>
  </si>
  <si>
    <t>SR17062100004508</t>
    <phoneticPr fontId="3" type="noConversion"/>
  </si>
  <si>
    <t>SR17062100004552</t>
    <phoneticPr fontId="3" type="noConversion"/>
  </si>
  <si>
    <t>SR17062100004562</t>
    <phoneticPr fontId="3" type="noConversion"/>
  </si>
  <si>
    <t>SR17062100004563</t>
    <phoneticPr fontId="3" type="noConversion"/>
  </si>
  <si>
    <t>SR17062100004564</t>
    <phoneticPr fontId="3" type="noConversion"/>
  </si>
  <si>
    <t>SR17062100004578</t>
    <phoneticPr fontId="3" type="noConversion"/>
  </si>
  <si>
    <t>SR17062100004607</t>
    <phoneticPr fontId="3" type="noConversion"/>
  </si>
  <si>
    <t>SR17062100004694</t>
    <phoneticPr fontId="3" type="noConversion"/>
  </si>
  <si>
    <t>SR17062100004703</t>
    <phoneticPr fontId="3" type="noConversion"/>
  </si>
  <si>
    <t>SR17062100004713</t>
    <phoneticPr fontId="3" type="noConversion"/>
  </si>
  <si>
    <t>SR17062100004723</t>
    <phoneticPr fontId="3" type="noConversion"/>
  </si>
  <si>
    <t>SR17062100004735</t>
    <phoneticPr fontId="3" type="noConversion"/>
  </si>
  <si>
    <t>SR17062100004738</t>
    <phoneticPr fontId="3" type="noConversion"/>
  </si>
  <si>
    <t>SR17062100004764</t>
    <phoneticPr fontId="3" type="noConversion"/>
  </si>
  <si>
    <t>SR17062100004788</t>
    <phoneticPr fontId="3" type="noConversion"/>
  </si>
  <si>
    <t>SR17062100004803</t>
    <phoneticPr fontId="3" type="noConversion"/>
  </si>
  <si>
    <t>SR17062200004960</t>
    <phoneticPr fontId="3" type="noConversion"/>
  </si>
  <si>
    <t>SR17062200004961</t>
    <phoneticPr fontId="3" type="noConversion"/>
  </si>
  <si>
    <t>SR17062200004985</t>
    <phoneticPr fontId="3" type="noConversion"/>
  </si>
  <si>
    <t>SR17062200005013</t>
    <phoneticPr fontId="3" type="noConversion"/>
  </si>
  <si>
    <t>SR17062200005149</t>
    <phoneticPr fontId="3" type="noConversion"/>
  </si>
  <si>
    <t>SR17062200005159</t>
    <phoneticPr fontId="3" type="noConversion"/>
  </si>
  <si>
    <t>SR17062200005162</t>
    <phoneticPr fontId="3" type="noConversion"/>
  </si>
  <si>
    <t>SR17062200005165</t>
    <phoneticPr fontId="3" type="noConversion"/>
  </si>
  <si>
    <t>SR17062200005221</t>
    <phoneticPr fontId="3" type="noConversion"/>
  </si>
  <si>
    <t>SR17062300005273</t>
    <phoneticPr fontId="3" type="noConversion"/>
  </si>
  <si>
    <t>SR17062300005282</t>
    <phoneticPr fontId="3" type="noConversion"/>
  </si>
  <si>
    <t>SR17062300005337</t>
    <phoneticPr fontId="3" type="noConversion"/>
  </si>
  <si>
    <t>SR17062300005353</t>
    <phoneticPr fontId="3" type="noConversion"/>
  </si>
  <si>
    <t>SR17062300005392</t>
    <phoneticPr fontId="3" type="noConversion"/>
  </si>
  <si>
    <t>SR17062300005404</t>
    <phoneticPr fontId="3" type="noConversion"/>
  </si>
  <si>
    <t>SR17062300005419</t>
    <phoneticPr fontId="3" type="noConversion"/>
  </si>
  <si>
    <t>SR17062300005467</t>
    <phoneticPr fontId="3" type="noConversion"/>
  </si>
  <si>
    <t>SR17062300005490</t>
    <phoneticPr fontId="3" type="noConversion"/>
  </si>
  <si>
    <t>SR17062300005494</t>
    <phoneticPr fontId="3" type="noConversion"/>
  </si>
  <si>
    <t>SR17062300005562</t>
    <phoneticPr fontId="3" type="noConversion"/>
  </si>
  <si>
    <t>SR17062400005635</t>
    <phoneticPr fontId="3" type="noConversion"/>
  </si>
  <si>
    <t>SR17062400005673</t>
    <phoneticPr fontId="3" type="noConversion"/>
  </si>
  <si>
    <t>SR17062400005692</t>
    <phoneticPr fontId="3" type="noConversion"/>
  </si>
  <si>
    <t>SR17062400005709</t>
    <phoneticPr fontId="3" type="noConversion"/>
  </si>
  <si>
    <t>SR17062400005736</t>
    <phoneticPr fontId="3" type="noConversion"/>
  </si>
  <si>
    <t>SR17062400005756</t>
    <phoneticPr fontId="3" type="noConversion"/>
  </si>
  <si>
    <t>SR17062500005789</t>
    <phoneticPr fontId="3" type="noConversion"/>
  </si>
  <si>
    <t>SR17062500005814</t>
    <phoneticPr fontId="3" type="noConversion"/>
  </si>
  <si>
    <t>SR17062500005830</t>
    <phoneticPr fontId="3" type="noConversion"/>
  </si>
  <si>
    <t>SR17062600005858</t>
    <phoneticPr fontId="3" type="noConversion"/>
  </si>
  <si>
    <t>SR17062600005862</t>
    <phoneticPr fontId="3" type="noConversion"/>
  </si>
  <si>
    <t>SR17062600005987</t>
    <phoneticPr fontId="3" type="noConversion"/>
  </si>
  <si>
    <t>SR17062600006006</t>
    <phoneticPr fontId="3" type="noConversion"/>
  </si>
  <si>
    <t>SR17062600006013</t>
    <phoneticPr fontId="3" type="noConversion"/>
  </si>
  <si>
    <t>SR17062600006080</t>
    <phoneticPr fontId="3" type="noConversion"/>
  </si>
  <si>
    <t>SR17062600006090</t>
    <phoneticPr fontId="3" type="noConversion"/>
  </si>
  <si>
    <t>SR17062600006180</t>
    <phoneticPr fontId="3" type="noConversion"/>
  </si>
  <si>
    <t>SR17062700006252</t>
    <phoneticPr fontId="3" type="noConversion"/>
  </si>
  <si>
    <t>SR17062700006328</t>
    <phoneticPr fontId="3" type="noConversion"/>
  </si>
  <si>
    <t>SR17062700006471</t>
    <phoneticPr fontId="3" type="noConversion"/>
  </si>
  <si>
    <t>SR17062700006473</t>
    <phoneticPr fontId="3" type="noConversion"/>
  </si>
  <si>
    <t>SR17062800006605</t>
    <phoneticPr fontId="3" type="noConversion"/>
  </si>
  <si>
    <t>SR17062800006609</t>
    <phoneticPr fontId="3" type="noConversion"/>
  </si>
  <si>
    <t>SR17062800006620</t>
    <phoneticPr fontId="3" type="noConversion"/>
  </si>
  <si>
    <t>SR17062800006641</t>
    <phoneticPr fontId="3" type="noConversion"/>
  </si>
  <si>
    <t>SR17062800006657</t>
    <phoneticPr fontId="3" type="noConversion"/>
  </si>
  <si>
    <t>SR17062800006684</t>
    <phoneticPr fontId="3" type="noConversion"/>
  </si>
  <si>
    <t>SR17062800006692</t>
    <phoneticPr fontId="3" type="noConversion"/>
  </si>
  <si>
    <t>SR17062800006693</t>
    <phoneticPr fontId="3" type="noConversion"/>
  </si>
  <si>
    <t>SR17062800006811</t>
    <phoneticPr fontId="3" type="noConversion"/>
  </si>
  <si>
    <t>SR17062800006927</t>
    <phoneticPr fontId="3" type="noConversion"/>
  </si>
  <si>
    <t>SR17062800006949</t>
    <phoneticPr fontId="3" type="noConversion"/>
  </si>
  <si>
    <t>SR17062900006965</t>
    <phoneticPr fontId="3" type="noConversion"/>
  </si>
  <si>
    <t>SR17062900006969</t>
    <phoneticPr fontId="3" type="noConversion"/>
  </si>
  <si>
    <t>SR17062900006984</t>
    <phoneticPr fontId="3" type="noConversion"/>
  </si>
  <si>
    <t>SR17062900006994</t>
    <phoneticPr fontId="3" type="noConversion"/>
  </si>
  <si>
    <t>SR17062900007028</t>
    <phoneticPr fontId="3" type="noConversion"/>
  </si>
  <si>
    <t>SR17062900007056</t>
    <phoneticPr fontId="3" type="noConversion"/>
  </si>
  <si>
    <t>SR17062900007070</t>
    <phoneticPr fontId="3" type="noConversion"/>
  </si>
  <si>
    <t>SR17062900007083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</si>
</sst>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10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0" fillId="0" borderId="2" xfId="0" applyNumberFormat="1" applyFont="1" applyBorder="1" applyAlignment="1"/>
    <xf numFmtId="0" fontId="0" fillId="0" borderId="0" xfId="0" applyNumberFormat="1" applyAlignment="1"/>
    <xf numFmtId="49" fontId="4" fillId="0" borderId="0" xfId="0" applyNumberFormat="1" applyFont="1" applyFill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4" fillId="0" borderId="0" xfId="0" applyNumberFormat="1" applyFont="1">
      <alignment vertical="center"/>
    </xf>
    <xf numFmtId="0" fontId="0" fillId="6" borderId="0" xfId="0" applyFill="1">
      <alignment vertical="center"/>
    </xf>
    <xf numFmtId="49" fontId="8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Font="1">
      <alignment vertical="center"/>
    </xf>
    <xf numFmtId="0" fontId="4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0" fontId="7" fillId="5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3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59" t="s">
        <v>0</v>
      </c>
      <c r="B1" s="59"/>
      <c r="C1" s="59"/>
      <c r="D1" s="59"/>
      <c r="E1" s="59"/>
      <c r="F1" s="59"/>
      <c r="G1" s="59"/>
      <c r="H1" s="59"/>
    </row>
    <row r="2" spans="1:8" s="1" customFormat="1" ht="15" customHeight="1">
      <c r="A2" s="59" t="s">
        <v>1</v>
      </c>
      <c r="B2" s="59"/>
      <c r="C2" s="59"/>
      <c r="D2" s="59"/>
      <c r="E2" s="59"/>
      <c r="F2" s="59"/>
      <c r="G2" s="59"/>
      <c r="H2" s="59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0" t="s">
        <v>0</v>
      </c>
      <c r="B8" s="60"/>
      <c r="C8" s="60"/>
      <c r="D8" s="60"/>
      <c r="E8" s="60"/>
      <c r="F8" s="60"/>
      <c r="G8" s="60"/>
      <c r="H8" s="60"/>
    </row>
    <row r="9" spans="1:8" s="2" customFormat="1" ht="14.25">
      <c r="A9" s="61" t="s">
        <v>12</v>
      </c>
      <c r="B9" s="61"/>
      <c r="C9" s="61"/>
      <c r="D9" s="61"/>
      <c r="E9" s="61"/>
      <c r="F9" s="61"/>
      <c r="G9" s="61"/>
      <c r="H9" s="61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0" t="s">
        <v>0</v>
      </c>
      <c r="B15" s="60"/>
      <c r="C15" s="60"/>
      <c r="D15" s="60"/>
      <c r="E15" s="60"/>
      <c r="F15" s="60"/>
      <c r="G15" s="60"/>
      <c r="H15" s="60"/>
    </row>
    <row r="16" spans="1:8" ht="14.25">
      <c r="A16" s="61" t="s">
        <v>14</v>
      </c>
      <c r="B16" s="61"/>
      <c r="C16" s="61"/>
      <c r="D16" s="61"/>
      <c r="E16" s="61"/>
      <c r="F16" s="61"/>
      <c r="G16" s="61"/>
      <c r="H16" s="61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0" t="s">
        <v>0</v>
      </c>
      <c r="B22" s="60"/>
      <c r="C22" s="60"/>
      <c r="D22" s="60"/>
      <c r="E22" s="60"/>
      <c r="F22" s="60"/>
      <c r="G22" s="60"/>
      <c r="H22" s="60"/>
    </row>
    <row r="23" spans="1:8" ht="17.100000000000001" customHeight="1">
      <c r="A23" s="61" t="s">
        <v>15</v>
      </c>
      <c r="B23" s="61"/>
      <c r="C23" s="61"/>
      <c r="D23" s="61"/>
      <c r="E23" s="61"/>
      <c r="F23" s="61"/>
      <c r="G23" s="61"/>
      <c r="H23" s="61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0" t="s">
        <v>0</v>
      </c>
      <c r="B29" s="60"/>
      <c r="C29" s="60"/>
      <c r="D29" s="60"/>
      <c r="E29" s="60"/>
      <c r="F29" s="60"/>
      <c r="G29" s="60"/>
      <c r="H29" s="60"/>
    </row>
    <row r="30" spans="1:8" ht="14.25">
      <c r="A30" s="61" t="s">
        <v>16</v>
      </c>
      <c r="B30" s="61"/>
      <c r="C30" s="61"/>
      <c r="D30" s="61"/>
      <c r="E30" s="61"/>
      <c r="F30" s="61"/>
      <c r="G30" s="61"/>
      <c r="H30" s="61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0" t="s">
        <v>17</v>
      </c>
      <c r="B37" s="60"/>
      <c r="C37" s="60"/>
      <c r="D37" s="60"/>
      <c r="E37" s="60"/>
      <c r="F37" s="60"/>
      <c r="G37" s="60"/>
      <c r="H37" s="60"/>
    </row>
    <row r="38" spans="1:8" ht="14.25">
      <c r="A38" s="60" t="s">
        <v>94</v>
      </c>
      <c r="B38" s="60"/>
      <c r="C38" s="60"/>
      <c r="D38" s="60"/>
      <c r="E38" s="60"/>
      <c r="F38" s="60"/>
      <c r="G38" s="60"/>
      <c r="H38" s="60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F27" sqref="F27"/>
    </sheetView>
  </sheetViews>
  <sheetFormatPr defaultRowHeight="13.5"/>
  <cols>
    <col min="1" max="1" width="21.25" customWidth="1"/>
    <col min="2" max="2" width="10.875" customWidth="1"/>
    <col min="6" max="6" width="22.875" style="23" customWidth="1"/>
    <col min="7" max="7" width="14" style="23" customWidth="1"/>
    <col min="8" max="8" width="31.875" style="43" customWidth="1"/>
    <col min="9" max="9" width="20.25" customWidth="1"/>
    <col min="10" max="10" width="5.25" bestFit="1" customWidth="1"/>
    <col min="11" max="11" width="9" style="52" bestFit="1" customWidth="1"/>
    <col min="12" max="12" width="9" style="43"/>
    <col min="13" max="13" width="37.25" customWidth="1"/>
  </cols>
  <sheetData>
    <row r="1" spans="1:14">
      <c r="A1" s="23"/>
      <c r="B1" s="23"/>
      <c r="C1" s="23"/>
      <c r="D1" s="23"/>
      <c r="E1" s="23"/>
      <c r="H1" s="53"/>
      <c r="I1" s="23"/>
      <c r="J1" s="23"/>
      <c r="L1" s="23"/>
      <c r="M1" s="23"/>
      <c r="N1" s="23"/>
    </row>
    <row r="2" spans="1:14">
      <c r="A2" s="23"/>
      <c r="B2" s="23"/>
      <c r="C2" s="23"/>
      <c r="D2" s="23"/>
      <c r="E2" s="23"/>
      <c r="H2" s="49"/>
      <c r="I2" s="23"/>
      <c r="J2" s="23"/>
      <c r="L2" s="23"/>
      <c r="M2" s="23"/>
      <c r="N2" s="23"/>
    </row>
    <row r="3" spans="1:14">
      <c r="A3" s="23"/>
      <c r="B3" s="23"/>
      <c r="C3" s="23"/>
      <c r="D3" s="23"/>
      <c r="E3" s="23"/>
      <c r="H3" s="49"/>
      <c r="I3" s="23"/>
      <c r="J3" s="23"/>
      <c r="L3" s="23"/>
      <c r="M3" s="23"/>
      <c r="N3" s="23"/>
    </row>
    <row r="4" spans="1:14">
      <c r="A4" s="23"/>
      <c r="B4" s="23"/>
      <c r="C4" s="23"/>
      <c r="D4" s="23"/>
      <c r="E4" s="23"/>
      <c r="H4" s="49"/>
      <c r="I4" s="23"/>
      <c r="J4" s="23"/>
      <c r="L4" s="23"/>
      <c r="M4" s="23"/>
      <c r="N4" s="23"/>
    </row>
    <row r="5" spans="1:14">
      <c r="A5" s="23"/>
      <c r="B5" s="23"/>
      <c r="C5" s="23"/>
      <c r="D5" s="23"/>
      <c r="E5" s="23"/>
      <c r="H5" s="49"/>
      <c r="I5" s="23"/>
      <c r="J5" s="23"/>
      <c r="L5" s="23"/>
      <c r="M5" s="23"/>
      <c r="N5" s="23"/>
    </row>
    <row r="6" spans="1:14">
      <c r="A6" s="23"/>
      <c r="B6" s="23"/>
      <c r="C6" s="23"/>
      <c r="D6" s="23"/>
      <c r="E6" s="23"/>
      <c r="H6" s="49"/>
      <c r="I6" s="23"/>
      <c r="J6" s="23"/>
      <c r="L6" s="23"/>
      <c r="M6" s="23"/>
      <c r="N6" s="23"/>
    </row>
    <row r="7" spans="1:14">
      <c r="A7" s="23"/>
      <c r="B7" s="23"/>
      <c r="C7" s="23"/>
      <c r="D7" s="23"/>
      <c r="E7" s="23"/>
      <c r="H7" s="49"/>
      <c r="I7" s="23"/>
      <c r="J7" s="23"/>
      <c r="L7" s="23"/>
      <c r="M7" s="23"/>
      <c r="N7" s="23"/>
    </row>
    <row r="8" spans="1:14">
      <c r="A8" s="23"/>
      <c r="B8" s="23"/>
      <c r="C8" s="23"/>
      <c r="D8" s="23"/>
      <c r="E8" s="23"/>
      <c r="H8" s="49"/>
      <c r="I8" s="23"/>
      <c r="J8" s="23"/>
      <c r="L8" s="23"/>
      <c r="M8" s="23"/>
      <c r="N8" s="23"/>
    </row>
    <row r="9" spans="1:14">
      <c r="A9" s="23"/>
      <c r="B9" s="23"/>
      <c r="C9" s="23"/>
      <c r="D9" s="23"/>
      <c r="E9" s="23"/>
      <c r="H9" s="49"/>
      <c r="I9" s="23"/>
      <c r="J9" s="23"/>
      <c r="L9" s="23"/>
      <c r="M9" s="23"/>
      <c r="N9" s="23"/>
    </row>
    <row r="10" spans="1:14">
      <c r="A10" s="23"/>
      <c r="B10" s="23"/>
      <c r="C10" s="23"/>
      <c r="D10" s="23"/>
      <c r="E10" s="23"/>
      <c r="H10" s="49"/>
      <c r="I10" s="23"/>
      <c r="J10" s="23"/>
      <c r="L10" s="23"/>
      <c r="M10" s="23"/>
      <c r="N10" s="23"/>
    </row>
    <row r="11" spans="1:14" ht="14.25">
      <c r="A11" s="23"/>
      <c r="B11" s="23"/>
      <c r="C11" s="23"/>
      <c r="D11" s="23"/>
      <c r="E11" s="23"/>
      <c r="H11" s="49"/>
      <c r="I11" s="23"/>
      <c r="J11" s="23"/>
      <c r="L11" s="51"/>
      <c r="M11" s="23"/>
      <c r="N11" s="23"/>
    </row>
    <row r="12" spans="1:14">
      <c r="A12" s="23"/>
      <c r="B12" s="23"/>
      <c r="C12" s="23"/>
      <c r="D12" s="23"/>
      <c r="E12" s="23"/>
      <c r="H12" s="49"/>
      <c r="I12" s="23"/>
      <c r="J12" s="23"/>
      <c r="L12" s="23"/>
      <c r="M12" s="23"/>
      <c r="N12" s="23"/>
    </row>
    <row r="13" spans="1:14">
      <c r="A13" s="23"/>
      <c r="B13" s="23"/>
      <c r="C13" s="23"/>
      <c r="D13" s="23"/>
      <c r="E13" s="23"/>
      <c r="H13" s="49"/>
      <c r="I13" s="23"/>
      <c r="J13" s="23"/>
      <c r="L13" s="23"/>
      <c r="M13" s="23"/>
      <c r="N13" s="23"/>
    </row>
    <row r="14" spans="1:14">
      <c r="A14" s="23"/>
      <c r="B14" s="23"/>
      <c r="C14" s="23"/>
      <c r="D14" s="23"/>
      <c r="E14" s="23"/>
      <c r="H14" s="49"/>
      <c r="I14" s="23"/>
      <c r="J14" s="23"/>
      <c r="L14" s="23"/>
      <c r="M14" s="23"/>
      <c r="N14" s="23"/>
    </row>
    <row r="15" spans="1:14">
      <c r="A15" s="23"/>
      <c r="B15" s="23"/>
      <c r="C15" s="23"/>
      <c r="D15" s="23"/>
      <c r="E15" s="23"/>
      <c r="H15" s="49"/>
      <c r="I15" s="23"/>
      <c r="J15" s="23"/>
      <c r="L15" s="23"/>
      <c r="M15" s="23"/>
      <c r="N15" s="23"/>
    </row>
    <row r="16" spans="1:14">
      <c r="A16" s="23"/>
      <c r="B16" s="23"/>
      <c r="C16" s="23"/>
      <c r="D16" s="23"/>
      <c r="E16" s="23"/>
      <c r="H16" s="49"/>
      <c r="I16" s="23"/>
      <c r="J16" s="23"/>
      <c r="L16" s="23"/>
      <c r="M16" s="23"/>
      <c r="N16" s="23"/>
    </row>
    <row r="17" spans="1:14">
      <c r="A17" s="23"/>
      <c r="B17" s="23"/>
      <c r="C17" s="23"/>
      <c r="D17" s="23"/>
      <c r="E17" s="23"/>
      <c r="H17" s="49"/>
      <c r="I17" s="23"/>
      <c r="J17" s="23"/>
      <c r="L17" s="23"/>
      <c r="M17" s="23"/>
      <c r="N17" s="23"/>
    </row>
    <row r="18" spans="1:14">
      <c r="A18" s="23"/>
      <c r="B18" s="23"/>
      <c r="C18" s="23"/>
      <c r="D18" s="23"/>
      <c r="E18" s="23"/>
      <c r="H18" s="49"/>
      <c r="I18" s="23"/>
      <c r="J18" s="23"/>
      <c r="L18" s="23"/>
      <c r="M18" s="23"/>
      <c r="N18" s="23"/>
    </row>
    <row r="19" spans="1:14">
      <c r="A19" s="23"/>
      <c r="B19" s="23"/>
      <c r="C19" s="23"/>
      <c r="D19" s="23"/>
      <c r="E19" s="23"/>
      <c r="H19" s="49"/>
      <c r="I19" s="23"/>
      <c r="J19" s="23"/>
      <c r="L19" s="23"/>
      <c r="M19" s="23"/>
      <c r="N19" s="23"/>
    </row>
    <row r="20" spans="1:14">
      <c r="A20" s="23"/>
      <c r="B20" s="23"/>
      <c r="C20" s="23"/>
      <c r="D20" s="23"/>
      <c r="E20" s="23"/>
      <c r="H20" s="49"/>
      <c r="I20" s="23"/>
      <c r="J20" s="23"/>
      <c r="L20" s="23"/>
      <c r="M20" s="23"/>
      <c r="N20" s="23"/>
    </row>
    <row r="21" spans="1:14">
      <c r="A21" s="23"/>
      <c r="B21" s="23"/>
      <c r="C21" s="23"/>
      <c r="D21" s="23"/>
      <c r="E21" s="23"/>
      <c r="H21" s="49"/>
      <c r="I21" s="23"/>
      <c r="J21" s="23"/>
      <c r="L21" s="23"/>
      <c r="M21" s="23"/>
      <c r="N21" s="23"/>
    </row>
    <row r="22" spans="1:14">
      <c r="A22" s="23"/>
      <c r="B22" s="23"/>
      <c r="C22" s="23"/>
      <c r="D22" s="23"/>
      <c r="E22" s="23"/>
      <c r="H22" s="49"/>
      <c r="I22" s="23"/>
      <c r="J22" s="23"/>
      <c r="L22" s="23"/>
      <c r="M22" s="23"/>
      <c r="N22" s="23"/>
    </row>
    <row r="23" spans="1:14">
      <c r="A23" s="23"/>
      <c r="B23" s="23"/>
      <c r="C23" s="23"/>
      <c r="D23" s="23"/>
      <c r="E23" s="23"/>
      <c r="H23" s="49"/>
      <c r="I23" s="23"/>
      <c r="J23" s="23"/>
      <c r="L23" s="23"/>
      <c r="M23" s="23"/>
      <c r="N23" s="23"/>
    </row>
    <row r="24" spans="1:14">
      <c r="A24" s="23"/>
      <c r="B24" s="23"/>
      <c r="C24" s="23"/>
      <c r="D24" s="23"/>
      <c r="E24" s="23"/>
      <c r="H24" s="49"/>
      <c r="I24" s="23"/>
      <c r="J24" s="23"/>
      <c r="L24" s="23"/>
      <c r="M24" s="23"/>
      <c r="N24" s="23"/>
    </row>
    <row r="25" spans="1:14">
      <c r="A25" s="23"/>
      <c r="B25" s="23"/>
      <c r="C25" s="23"/>
      <c r="D25" s="23"/>
      <c r="E25" s="23"/>
      <c r="H25" s="49"/>
      <c r="I25" s="23"/>
      <c r="J25" s="23"/>
      <c r="L25" s="23"/>
      <c r="M25" s="23"/>
      <c r="N25" s="23"/>
    </row>
    <row r="26" spans="1:14">
      <c r="A26" s="23"/>
      <c r="B26" s="23"/>
      <c r="C26" s="23"/>
      <c r="D26" s="23"/>
      <c r="E26" s="23"/>
      <c r="H26" s="49"/>
      <c r="I26" s="23"/>
      <c r="J26" s="23"/>
      <c r="L26" s="23"/>
      <c r="M26" s="23"/>
      <c r="N26" s="23"/>
    </row>
    <row r="27" spans="1:14">
      <c r="A27" s="23"/>
      <c r="B27" s="23"/>
      <c r="C27" s="23"/>
      <c r="D27" s="23"/>
      <c r="E27" s="23"/>
      <c r="H27" s="49"/>
      <c r="I27" s="23"/>
      <c r="J27" s="23"/>
      <c r="L27" s="23"/>
      <c r="M27" s="23"/>
      <c r="N27" s="23"/>
    </row>
    <row r="28" spans="1:14">
      <c r="A28" s="23"/>
      <c r="B28" s="23"/>
      <c r="C28" s="23"/>
      <c r="D28" s="23"/>
      <c r="E28" s="23"/>
      <c r="H28" s="49"/>
      <c r="I28" s="23"/>
      <c r="J28" s="23"/>
      <c r="L28" s="23"/>
      <c r="M28" s="23"/>
      <c r="N28" s="23"/>
    </row>
    <row r="29" spans="1:14">
      <c r="A29" s="23"/>
      <c r="B29" s="23"/>
      <c r="C29" s="23"/>
      <c r="D29" s="23"/>
      <c r="E29" s="23"/>
      <c r="H29" s="49"/>
      <c r="I29" s="23"/>
      <c r="J29" s="23"/>
      <c r="L29" s="23"/>
      <c r="M29" s="23"/>
      <c r="N29" s="23"/>
    </row>
    <row r="30" spans="1:14">
      <c r="A30" s="23"/>
      <c r="B30" s="23"/>
      <c r="C30" s="23"/>
      <c r="D30" s="23"/>
      <c r="E30" s="23"/>
      <c r="H30" s="49"/>
      <c r="I30" s="23"/>
      <c r="J30" s="23"/>
      <c r="L30" s="23"/>
      <c r="M30" s="23"/>
      <c r="N30" s="23"/>
    </row>
    <row r="31" spans="1:14">
      <c r="A31" s="23"/>
      <c r="B31" s="23"/>
      <c r="C31" s="23"/>
      <c r="D31" s="23"/>
      <c r="E31" s="23"/>
      <c r="H31" s="49"/>
      <c r="I31" s="23"/>
      <c r="J31" s="23"/>
      <c r="L31" s="23"/>
      <c r="M31" s="23"/>
      <c r="N31" s="23"/>
    </row>
    <row r="32" spans="1:14">
      <c r="A32" s="23"/>
      <c r="B32" s="23"/>
      <c r="C32" s="23"/>
      <c r="D32" s="23"/>
      <c r="E32" s="23"/>
      <c r="H32" s="49"/>
      <c r="I32" s="23"/>
      <c r="J32" s="23"/>
      <c r="L32" s="23"/>
      <c r="M32" s="23"/>
      <c r="N32" s="23"/>
    </row>
    <row r="33" spans="1:14">
      <c r="A33" s="23"/>
      <c r="B33" s="23"/>
      <c r="C33" s="23"/>
      <c r="D33" s="23"/>
      <c r="E33" s="23"/>
      <c r="H33" s="49"/>
      <c r="I33" s="23"/>
      <c r="J33" s="23"/>
      <c r="L33" s="23"/>
      <c r="M33" s="23"/>
      <c r="N33" s="23"/>
    </row>
    <row r="34" spans="1:14">
      <c r="A34" s="23"/>
      <c r="B34" s="23"/>
      <c r="C34" s="23"/>
      <c r="D34" s="23"/>
      <c r="E34" s="23"/>
      <c r="H34" s="49"/>
      <c r="I34" s="23"/>
      <c r="J34" s="23"/>
      <c r="L34" s="23"/>
    </row>
    <row r="35" spans="1:14">
      <c r="A35" s="23"/>
      <c r="B35" s="23"/>
      <c r="C35" s="23"/>
      <c r="D35" s="23"/>
      <c r="E35" s="23"/>
      <c r="H35" s="49"/>
      <c r="I35" s="23"/>
      <c r="J35" s="23"/>
      <c r="L35" s="23"/>
    </row>
    <row r="36" spans="1:14" ht="14.25">
      <c r="A36" s="23"/>
      <c r="B36" s="23"/>
      <c r="C36" s="23"/>
      <c r="D36" s="23"/>
      <c r="E36" s="23"/>
      <c r="H36" s="49"/>
      <c r="I36" s="23"/>
      <c r="J36" s="51"/>
      <c r="L36" s="23"/>
    </row>
    <row r="37" spans="1:14">
      <c r="A37" s="23"/>
      <c r="B37" s="23"/>
      <c r="C37" s="23"/>
      <c r="D37" s="23"/>
      <c r="E37" s="23"/>
      <c r="H37" s="49"/>
      <c r="I37" s="23"/>
      <c r="J37" s="23"/>
      <c r="L37" s="23"/>
    </row>
    <row r="38" spans="1:14">
      <c r="A38" s="23"/>
      <c r="B38" s="23"/>
      <c r="C38" s="23"/>
      <c r="D38" s="23"/>
      <c r="E38" s="23"/>
      <c r="H38" s="49"/>
      <c r="I38" s="23"/>
      <c r="J38" s="23"/>
      <c r="L38" s="23"/>
    </row>
    <row r="39" spans="1:14">
      <c r="A39" s="23"/>
      <c r="B39" s="23"/>
      <c r="C39" s="23"/>
      <c r="D39" s="23"/>
      <c r="E39" s="23"/>
      <c r="H39" s="49"/>
      <c r="I39" s="23"/>
      <c r="J39" s="23"/>
      <c r="L39" s="23"/>
    </row>
    <row r="40" spans="1:14">
      <c r="A40" s="23"/>
      <c r="B40" s="23"/>
      <c r="C40" s="23"/>
      <c r="D40" s="23"/>
      <c r="E40" s="23"/>
      <c r="H40" s="49"/>
      <c r="I40" s="23"/>
      <c r="J40" s="23"/>
      <c r="L40" s="23"/>
    </row>
    <row r="41" spans="1:14">
      <c r="A41" s="23"/>
      <c r="B41" s="23"/>
      <c r="C41" s="23"/>
      <c r="D41" s="23"/>
      <c r="E41" s="23"/>
      <c r="H41" s="49"/>
      <c r="I41" s="23"/>
      <c r="J41" s="23"/>
      <c r="L41" s="23"/>
    </row>
    <row r="42" spans="1:14">
      <c r="A42" s="23"/>
      <c r="B42" s="23"/>
      <c r="C42" s="23"/>
      <c r="D42" s="23"/>
      <c r="E42" s="23"/>
      <c r="H42" s="49"/>
      <c r="I42" s="23"/>
      <c r="J42" s="23"/>
      <c r="L42" s="23"/>
    </row>
    <row r="43" spans="1:14">
      <c r="A43" s="23"/>
      <c r="B43" s="23"/>
      <c r="C43" s="23"/>
      <c r="D43" s="23"/>
      <c r="E43" s="23"/>
      <c r="H43" s="49"/>
      <c r="I43" s="23"/>
      <c r="J43" s="23"/>
      <c r="L43" s="23"/>
    </row>
    <row r="44" spans="1:14">
      <c r="A44" s="23"/>
      <c r="B44" s="23"/>
      <c r="C44" s="23"/>
      <c r="D44" s="23"/>
      <c r="E44" s="23"/>
      <c r="H44" s="49"/>
      <c r="I44" s="23"/>
      <c r="J44" s="23"/>
      <c r="L44" s="23"/>
    </row>
    <row r="45" spans="1:14">
      <c r="A45" s="23"/>
      <c r="B45" s="23"/>
      <c r="C45" s="23"/>
      <c r="D45" s="23"/>
      <c r="E45" s="23"/>
      <c r="H45" s="49"/>
      <c r="I45" s="23"/>
      <c r="J45" s="23"/>
      <c r="L45" s="23"/>
    </row>
    <row r="46" spans="1:14">
      <c r="A46" s="23"/>
      <c r="B46" s="23"/>
      <c r="C46" s="23"/>
      <c r="D46" s="23"/>
      <c r="E46" s="23"/>
      <c r="H46" s="49"/>
      <c r="I46" s="23"/>
      <c r="J46" s="23"/>
      <c r="L46" s="23"/>
    </row>
    <row r="47" spans="1:14">
      <c r="A47" s="23"/>
      <c r="B47" s="23"/>
      <c r="C47" s="23"/>
      <c r="D47" s="23"/>
      <c r="E47" s="23"/>
      <c r="H47" s="49"/>
      <c r="I47" s="23"/>
      <c r="J47" s="23"/>
      <c r="L47" s="23"/>
    </row>
    <row r="48" spans="1:14">
      <c r="A48" s="23"/>
      <c r="B48" s="23"/>
      <c r="C48" s="23"/>
      <c r="D48" s="23"/>
      <c r="E48" s="23"/>
      <c r="H48" s="49"/>
      <c r="I48" s="23"/>
      <c r="J48" s="23"/>
      <c r="L48" s="23"/>
    </row>
    <row r="49" spans="1:12">
      <c r="A49" s="23"/>
      <c r="B49" s="23"/>
      <c r="C49" s="23"/>
      <c r="D49" s="23"/>
      <c r="E49" s="23"/>
      <c r="H49" s="49"/>
      <c r="I49" s="23"/>
      <c r="J49" s="23"/>
      <c r="L49" s="23"/>
    </row>
    <row r="50" spans="1:12">
      <c r="A50" s="23"/>
      <c r="B50" s="23"/>
      <c r="C50" s="23"/>
      <c r="D50" s="23"/>
      <c r="E50" s="23"/>
      <c r="H50" s="49"/>
      <c r="I50" s="23"/>
      <c r="J50" s="23"/>
      <c r="L50" s="23"/>
    </row>
    <row r="51" spans="1:12">
      <c r="A51" s="23"/>
      <c r="B51" s="23"/>
      <c r="C51" s="23"/>
      <c r="D51" s="23"/>
      <c r="E51" s="23"/>
      <c r="H51" s="49"/>
      <c r="I51" s="23"/>
      <c r="J51" s="23"/>
      <c r="L51" s="23"/>
    </row>
    <row r="52" spans="1:12">
      <c r="A52" s="23"/>
      <c r="B52" s="23"/>
      <c r="C52" s="23"/>
      <c r="D52" s="23"/>
      <c r="E52" s="23"/>
      <c r="H52" s="49"/>
      <c r="I52" s="23"/>
      <c r="J52" s="23"/>
      <c r="L52" s="23"/>
    </row>
    <row r="53" spans="1:12">
      <c r="A53" s="23"/>
      <c r="B53" s="23"/>
      <c r="C53" s="23"/>
      <c r="D53" s="23"/>
      <c r="E53" s="23"/>
      <c r="H53" s="49"/>
      <c r="I53" s="23"/>
      <c r="J53" s="23"/>
      <c r="L53" s="23"/>
    </row>
    <row r="54" spans="1:12">
      <c r="A54" s="23"/>
      <c r="B54" s="23"/>
      <c r="C54" s="23"/>
      <c r="D54" s="23"/>
      <c r="E54" s="23"/>
      <c r="H54" s="49"/>
      <c r="I54" s="23"/>
      <c r="J54" s="23"/>
      <c r="L54" s="23"/>
    </row>
    <row r="55" spans="1:12">
      <c r="A55" s="23"/>
      <c r="B55" s="23"/>
      <c r="C55" s="23"/>
      <c r="D55" s="23"/>
      <c r="E55" s="23"/>
      <c r="H55" s="49"/>
      <c r="I55" s="23"/>
      <c r="J55" s="23"/>
      <c r="L55" s="23"/>
    </row>
    <row r="56" spans="1:12">
      <c r="A56" s="23"/>
      <c r="B56" s="23"/>
      <c r="C56" s="23"/>
      <c r="D56" s="23"/>
      <c r="E56" s="23"/>
      <c r="H56" s="49"/>
      <c r="I56" s="23"/>
      <c r="J56" s="23"/>
      <c r="L56" s="23"/>
    </row>
    <row r="57" spans="1:12">
      <c r="A57" s="23"/>
      <c r="B57" s="23"/>
      <c r="C57" s="23"/>
      <c r="D57" s="23"/>
      <c r="E57" s="23"/>
      <c r="H57" s="49"/>
      <c r="I57" s="23"/>
      <c r="J57" s="23"/>
      <c r="L57" s="23"/>
    </row>
    <row r="58" spans="1:12">
      <c r="A58" s="23"/>
      <c r="B58" s="23"/>
      <c r="C58" s="23"/>
      <c r="D58" s="23"/>
      <c r="E58" s="23"/>
      <c r="H58" s="49"/>
      <c r="I58" s="23"/>
      <c r="J58" s="23"/>
      <c r="L58" s="23"/>
    </row>
    <row r="59" spans="1:12">
      <c r="A59" s="23"/>
      <c r="B59" s="23"/>
      <c r="C59" s="23"/>
      <c r="D59" s="23"/>
      <c r="E59" s="23"/>
      <c r="H59" s="49"/>
      <c r="I59" s="23"/>
      <c r="J59" s="23"/>
      <c r="L59" s="23"/>
    </row>
    <row r="60" spans="1:12">
      <c r="A60" s="23"/>
      <c r="B60" s="23"/>
      <c r="C60" s="23"/>
      <c r="D60" s="23"/>
      <c r="E60" s="23"/>
      <c r="H60" s="49"/>
      <c r="I60" s="23"/>
      <c r="J60" s="23"/>
      <c r="L60" s="2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35" workbookViewId="0">
      <selection activeCell="G47" sqref="G47"/>
    </sheetView>
  </sheetViews>
  <sheetFormatPr defaultRowHeight="13.5"/>
  <cols>
    <col min="1" max="1" width="13.875" bestFit="1" customWidth="1"/>
    <col min="2" max="3" width="21.125" customWidth="1"/>
    <col min="4" max="4" width="9.5" bestFit="1" customWidth="1"/>
    <col min="5" max="5" width="4.75" bestFit="1" customWidth="1"/>
    <col min="6" max="6" width="21.625" bestFit="1" customWidth="1"/>
    <col min="8" max="8" width="27.625" bestFit="1" customWidth="1"/>
    <col min="9" max="9" width="6.375" bestFit="1" customWidth="1"/>
    <col min="12" max="12" width="78.375" bestFit="1" customWidth="1"/>
  </cols>
  <sheetData>
    <row r="1" spans="1:12">
      <c r="A1" s="65" t="s">
        <v>110</v>
      </c>
      <c r="B1" s="65" t="s">
        <v>33</v>
      </c>
      <c r="C1" s="67" t="s">
        <v>5094</v>
      </c>
      <c r="D1" s="65" t="s">
        <v>111</v>
      </c>
      <c r="E1" s="65" t="s">
        <v>112</v>
      </c>
      <c r="F1" s="65" t="s">
        <v>113</v>
      </c>
      <c r="G1" s="65" t="s">
        <v>114</v>
      </c>
      <c r="H1" s="65" t="s">
        <v>4306</v>
      </c>
      <c r="I1" s="65" t="s">
        <v>4307</v>
      </c>
      <c r="J1" s="65" t="s">
        <v>115</v>
      </c>
      <c r="K1" s="65" t="s">
        <v>4308</v>
      </c>
      <c r="L1" s="65" t="s">
        <v>116</v>
      </c>
    </row>
    <row r="2" spans="1:12">
      <c r="A2" t="s">
        <v>4309</v>
      </c>
      <c r="B2" t="s">
        <v>4310</v>
      </c>
      <c r="C2" s="58" t="str">
        <f>F2&amp;D2</f>
        <v>62230827005606676230</v>
      </c>
      <c r="D2" s="66">
        <v>230</v>
      </c>
      <c r="E2" s="66" t="s">
        <v>117</v>
      </c>
      <c r="F2" t="s">
        <v>4311</v>
      </c>
      <c r="G2" t="s">
        <v>4312</v>
      </c>
      <c r="H2" t="s">
        <v>4313</v>
      </c>
      <c r="I2" t="s">
        <v>118</v>
      </c>
      <c r="J2" t="s">
        <v>119</v>
      </c>
      <c r="K2" t="s">
        <v>118</v>
      </c>
      <c r="L2" t="s">
        <v>118</v>
      </c>
    </row>
    <row r="3" spans="1:12">
      <c r="A3" t="s">
        <v>4314</v>
      </c>
      <c r="B3" t="s">
        <v>4315</v>
      </c>
      <c r="C3" s="58" t="str">
        <f t="shared" ref="C3:C66" si="0">F3&amp;D3</f>
        <v>6228450868003983273145</v>
      </c>
      <c r="D3" s="66">
        <v>145</v>
      </c>
      <c r="E3" s="66" t="s">
        <v>117</v>
      </c>
      <c r="F3" t="s">
        <v>4316</v>
      </c>
      <c r="G3" t="s">
        <v>2083</v>
      </c>
      <c r="H3" t="s">
        <v>4313</v>
      </c>
      <c r="I3" t="s">
        <v>118</v>
      </c>
      <c r="J3" t="s">
        <v>119</v>
      </c>
      <c r="K3" t="s">
        <v>118</v>
      </c>
      <c r="L3" t="s">
        <v>122</v>
      </c>
    </row>
    <row r="4" spans="1:12">
      <c r="A4" t="s">
        <v>4317</v>
      </c>
      <c r="B4" t="s">
        <v>4318</v>
      </c>
      <c r="C4" s="58" t="str">
        <f t="shared" si="0"/>
        <v>6236683860004688888486</v>
      </c>
      <c r="D4" s="66">
        <v>486</v>
      </c>
      <c r="E4" s="66" t="s">
        <v>117</v>
      </c>
      <c r="F4" t="s">
        <v>4319</v>
      </c>
      <c r="G4" t="s">
        <v>2079</v>
      </c>
      <c r="H4" t="s">
        <v>4313</v>
      </c>
      <c r="I4" t="s">
        <v>118</v>
      </c>
      <c r="J4" t="s">
        <v>119</v>
      </c>
      <c r="K4" t="s">
        <v>118</v>
      </c>
      <c r="L4" t="s">
        <v>118</v>
      </c>
    </row>
    <row r="5" spans="1:12">
      <c r="A5" t="s">
        <v>4320</v>
      </c>
      <c r="B5" t="s">
        <v>4321</v>
      </c>
      <c r="C5" s="58" t="str">
        <f t="shared" si="0"/>
        <v>6223691018283378446</v>
      </c>
      <c r="D5" s="66">
        <v>446</v>
      </c>
      <c r="E5" s="66" t="s">
        <v>117</v>
      </c>
      <c r="F5" t="s">
        <v>4322</v>
      </c>
      <c r="G5" t="s">
        <v>2025</v>
      </c>
      <c r="H5" t="s">
        <v>4313</v>
      </c>
      <c r="I5" t="s">
        <v>118</v>
      </c>
      <c r="J5" t="s">
        <v>119</v>
      </c>
      <c r="K5" t="s">
        <v>118</v>
      </c>
      <c r="L5" t="s">
        <v>4323</v>
      </c>
    </row>
    <row r="6" spans="1:12">
      <c r="A6" t="s">
        <v>4324</v>
      </c>
      <c r="B6" t="s">
        <v>4325</v>
      </c>
      <c r="C6" s="58" t="str">
        <f t="shared" si="0"/>
        <v>62826800245453731688</v>
      </c>
      <c r="D6" s="66">
        <v>1688</v>
      </c>
      <c r="E6" s="66" t="s">
        <v>117</v>
      </c>
      <c r="F6" t="s">
        <v>4326</v>
      </c>
      <c r="G6" t="s">
        <v>2063</v>
      </c>
      <c r="H6" t="s">
        <v>4313</v>
      </c>
      <c r="I6" t="s">
        <v>118</v>
      </c>
      <c r="J6" t="s">
        <v>119</v>
      </c>
      <c r="K6" t="s">
        <v>118</v>
      </c>
      <c r="L6" t="s">
        <v>122</v>
      </c>
    </row>
    <row r="7" spans="1:12">
      <c r="A7" t="s">
        <v>4327</v>
      </c>
      <c r="B7" t="s">
        <v>4328</v>
      </c>
      <c r="C7" s="58" t="str">
        <f t="shared" si="0"/>
        <v>6231900000036706568500</v>
      </c>
      <c r="D7" s="66">
        <v>500</v>
      </c>
      <c r="E7" s="66" t="s">
        <v>117</v>
      </c>
      <c r="F7" t="s">
        <v>4329</v>
      </c>
      <c r="G7" t="s">
        <v>1993</v>
      </c>
      <c r="H7" t="s">
        <v>4313</v>
      </c>
      <c r="I7" t="s">
        <v>118</v>
      </c>
      <c r="J7" t="s">
        <v>119</v>
      </c>
      <c r="K7" t="s">
        <v>118</v>
      </c>
      <c r="L7" t="s">
        <v>4330</v>
      </c>
    </row>
    <row r="8" spans="1:12">
      <c r="A8" t="s">
        <v>4331</v>
      </c>
      <c r="B8" t="s">
        <v>4332</v>
      </c>
      <c r="C8" s="58" t="str">
        <f t="shared" si="0"/>
        <v>6228483868605289476136</v>
      </c>
      <c r="D8" s="66">
        <v>136</v>
      </c>
      <c r="E8" s="66" t="s">
        <v>117</v>
      </c>
      <c r="F8" t="s">
        <v>4333</v>
      </c>
      <c r="G8" t="s">
        <v>2043</v>
      </c>
      <c r="H8" t="s">
        <v>4313</v>
      </c>
      <c r="I8" t="s">
        <v>118</v>
      </c>
      <c r="J8" t="s">
        <v>119</v>
      </c>
      <c r="K8" t="s">
        <v>118</v>
      </c>
      <c r="L8" t="s">
        <v>122</v>
      </c>
    </row>
    <row r="9" spans="1:12">
      <c r="A9" t="s">
        <v>4334</v>
      </c>
      <c r="B9" t="s">
        <v>4335</v>
      </c>
      <c r="C9" s="58" t="str">
        <f t="shared" si="0"/>
        <v>6212262502025797815500</v>
      </c>
      <c r="D9" s="66">
        <v>500</v>
      </c>
      <c r="E9" s="66" t="s">
        <v>117</v>
      </c>
      <c r="F9" t="s">
        <v>4336</v>
      </c>
      <c r="G9" t="s">
        <v>2009</v>
      </c>
      <c r="H9" t="s">
        <v>4313</v>
      </c>
      <c r="I9" t="s">
        <v>118</v>
      </c>
      <c r="J9" t="s">
        <v>119</v>
      </c>
      <c r="K9" t="s">
        <v>118</v>
      </c>
      <c r="L9" t="s">
        <v>118</v>
      </c>
    </row>
    <row r="10" spans="1:12">
      <c r="A10" t="s">
        <v>4337</v>
      </c>
      <c r="B10" t="s">
        <v>4338</v>
      </c>
      <c r="C10" s="58" t="str">
        <f t="shared" si="0"/>
        <v>6212262517000552076600</v>
      </c>
      <c r="D10" s="66">
        <v>600</v>
      </c>
      <c r="E10" s="66" t="s">
        <v>117</v>
      </c>
      <c r="F10" t="s">
        <v>4339</v>
      </c>
      <c r="G10" t="s">
        <v>1997</v>
      </c>
      <c r="H10" t="s">
        <v>4313</v>
      </c>
      <c r="I10" t="s">
        <v>118</v>
      </c>
      <c r="J10" t="s">
        <v>119</v>
      </c>
      <c r="K10" t="s">
        <v>118</v>
      </c>
      <c r="L10" t="s">
        <v>118</v>
      </c>
    </row>
    <row r="11" spans="1:12">
      <c r="A11" t="s">
        <v>4340</v>
      </c>
      <c r="B11" t="s">
        <v>4341</v>
      </c>
      <c r="C11" s="58" t="str">
        <f t="shared" si="0"/>
        <v>6228480868609493374675</v>
      </c>
      <c r="D11" s="66">
        <v>675</v>
      </c>
      <c r="E11" s="66" t="s">
        <v>117</v>
      </c>
      <c r="F11" t="s">
        <v>4342</v>
      </c>
      <c r="G11" t="s">
        <v>1953</v>
      </c>
      <c r="H11" t="s">
        <v>4313</v>
      </c>
      <c r="I11" t="s">
        <v>118</v>
      </c>
      <c r="J11" t="s">
        <v>119</v>
      </c>
      <c r="K11" t="s">
        <v>118</v>
      </c>
      <c r="L11" t="s">
        <v>122</v>
      </c>
    </row>
    <row r="12" spans="1:12">
      <c r="A12" t="s">
        <v>4343</v>
      </c>
      <c r="B12" t="s">
        <v>4344</v>
      </c>
      <c r="C12" s="58" t="str">
        <f t="shared" si="0"/>
        <v>62149213001123031952</v>
      </c>
      <c r="D12" s="66">
        <v>1952</v>
      </c>
      <c r="E12" s="66" t="s">
        <v>117</v>
      </c>
      <c r="F12" t="s">
        <v>4345</v>
      </c>
      <c r="G12" t="s">
        <v>1863</v>
      </c>
      <c r="H12" t="s">
        <v>4313</v>
      </c>
      <c r="I12" t="s">
        <v>118</v>
      </c>
      <c r="J12" t="s">
        <v>119</v>
      </c>
      <c r="K12" t="s">
        <v>118</v>
      </c>
      <c r="L12" t="s">
        <v>4346</v>
      </c>
    </row>
    <row r="13" spans="1:12">
      <c r="A13" t="s">
        <v>4347</v>
      </c>
      <c r="B13" t="s">
        <v>4348</v>
      </c>
      <c r="C13" s="58" t="str">
        <f t="shared" si="0"/>
        <v>6231900000100825518158</v>
      </c>
      <c r="D13" s="66">
        <v>158</v>
      </c>
      <c r="E13" s="66" t="s">
        <v>117</v>
      </c>
      <c r="F13" t="s">
        <v>4349</v>
      </c>
      <c r="G13" t="s">
        <v>1725</v>
      </c>
      <c r="H13" t="s">
        <v>4313</v>
      </c>
      <c r="I13" t="s">
        <v>118</v>
      </c>
      <c r="J13" t="s">
        <v>119</v>
      </c>
      <c r="K13" t="s">
        <v>118</v>
      </c>
      <c r="L13" t="s">
        <v>4350</v>
      </c>
    </row>
    <row r="14" spans="1:12">
      <c r="A14" t="s">
        <v>4351</v>
      </c>
      <c r="B14" t="s">
        <v>4352</v>
      </c>
      <c r="C14" s="58" t="str">
        <f t="shared" si="0"/>
        <v>6227525300183696863</v>
      </c>
      <c r="D14" s="66">
        <v>863</v>
      </c>
      <c r="E14" s="66" t="s">
        <v>117</v>
      </c>
      <c r="F14" t="s">
        <v>4353</v>
      </c>
      <c r="G14" t="s">
        <v>1765</v>
      </c>
      <c r="H14" t="s">
        <v>4313</v>
      </c>
      <c r="I14" t="s">
        <v>118</v>
      </c>
      <c r="J14" t="s">
        <v>119</v>
      </c>
      <c r="K14" t="s">
        <v>118</v>
      </c>
      <c r="L14" t="s">
        <v>4354</v>
      </c>
    </row>
    <row r="15" spans="1:12">
      <c r="A15" t="s">
        <v>4355</v>
      </c>
      <c r="B15" t="s">
        <v>4356</v>
      </c>
      <c r="C15" s="58" t="str">
        <f t="shared" si="0"/>
        <v>6212882502000120439750</v>
      </c>
      <c r="D15" s="66">
        <v>750</v>
      </c>
      <c r="E15" s="66" t="s">
        <v>117</v>
      </c>
      <c r="F15" t="s">
        <v>4357</v>
      </c>
      <c r="G15" t="s">
        <v>1769</v>
      </c>
      <c r="H15" t="s">
        <v>4313</v>
      </c>
      <c r="I15" t="s">
        <v>118</v>
      </c>
      <c r="J15" t="s">
        <v>119</v>
      </c>
      <c r="K15" t="s">
        <v>118</v>
      </c>
      <c r="L15" t="s">
        <v>118</v>
      </c>
    </row>
    <row r="16" spans="1:12">
      <c r="A16" t="s">
        <v>4358</v>
      </c>
      <c r="B16" t="s">
        <v>4359</v>
      </c>
      <c r="C16" s="58" t="str">
        <f t="shared" si="0"/>
        <v>622845086001963081615</v>
      </c>
      <c r="D16" s="66">
        <v>15</v>
      </c>
      <c r="E16" s="66" t="s">
        <v>117</v>
      </c>
      <c r="F16" t="s">
        <v>4360</v>
      </c>
      <c r="G16" t="s">
        <v>1749</v>
      </c>
      <c r="H16" t="s">
        <v>4313</v>
      </c>
      <c r="I16" t="s">
        <v>118</v>
      </c>
      <c r="J16" t="s">
        <v>119</v>
      </c>
      <c r="K16" t="s">
        <v>118</v>
      </c>
      <c r="L16" t="s">
        <v>122</v>
      </c>
    </row>
    <row r="17" spans="1:12">
      <c r="A17" t="s">
        <v>4361</v>
      </c>
      <c r="B17" t="s">
        <v>4362</v>
      </c>
      <c r="C17" s="58" t="str">
        <f t="shared" si="0"/>
        <v>62284838602304313181659</v>
      </c>
      <c r="D17" s="66">
        <v>1659</v>
      </c>
      <c r="E17" s="66" t="s">
        <v>117</v>
      </c>
      <c r="F17" t="s">
        <v>4363</v>
      </c>
      <c r="G17" t="s">
        <v>1717</v>
      </c>
      <c r="H17" t="s">
        <v>4313</v>
      </c>
      <c r="I17" t="s">
        <v>118</v>
      </c>
      <c r="J17" t="s">
        <v>119</v>
      </c>
      <c r="K17" t="s">
        <v>118</v>
      </c>
      <c r="L17" t="s">
        <v>122</v>
      </c>
    </row>
    <row r="18" spans="1:12">
      <c r="A18" t="s">
        <v>4364</v>
      </c>
      <c r="B18" t="s">
        <v>4365</v>
      </c>
      <c r="C18" s="58" t="str">
        <f t="shared" si="0"/>
        <v>62319000001226044202107</v>
      </c>
      <c r="D18" s="66">
        <v>2107</v>
      </c>
      <c r="E18" s="66" t="s">
        <v>117</v>
      </c>
      <c r="F18" t="s">
        <v>4366</v>
      </c>
      <c r="G18" t="s">
        <v>1675</v>
      </c>
      <c r="H18" t="s">
        <v>4313</v>
      </c>
      <c r="I18" t="s">
        <v>118</v>
      </c>
      <c r="J18" t="s">
        <v>119</v>
      </c>
      <c r="K18" t="s">
        <v>118</v>
      </c>
      <c r="L18" t="s">
        <v>4367</v>
      </c>
    </row>
    <row r="19" spans="1:12">
      <c r="A19" t="s">
        <v>4368</v>
      </c>
      <c r="B19" t="s">
        <v>4369</v>
      </c>
      <c r="C19" s="58" t="str">
        <f t="shared" si="0"/>
        <v>6228483868587731875228</v>
      </c>
      <c r="D19" s="66">
        <v>228</v>
      </c>
      <c r="E19" s="66" t="s">
        <v>117</v>
      </c>
      <c r="F19" t="s">
        <v>4370</v>
      </c>
      <c r="G19" t="s">
        <v>1699</v>
      </c>
      <c r="H19" t="s">
        <v>4313</v>
      </c>
      <c r="I19" t="s">
        <v>118</v>
      </c>
      <c r="J19" t="s">
        <v>119</v>
      </c>
      <c r="K19" t="s">
        <v>118</v>
      </c>
      <c r="L19" t="s">
        <v>122</v>
      </c>
    </row>
    <row r="20" spans="1:12">
      <c r="A20" t="s">
        <v>4371</v>
      </c>
      <c r="B20" t="s">
        <v>4372</v>
      </c>
      <c r="C20" s="58" t="str">
        <f t="shared" si="0"/>
        <v>6212262502012441104500</v>
      </c>
      <c r="D20" s="66">
        <v>500</v>
      </c>
      <c r="E20" s="66" t="s">
        <v>117</v>
      </c>
      <c r="F20" t="s">
        <v>4373</v>
      </c>
      <c r="G20" t="s">
        <v>1683</v>
      </c>
      <c r="H20" t="s">
        <v>4313</v>
      </c>
      <c r="I20" t="s">
        <v>118</v>
      </c>
      <c r="J20" t="s">
        <v>119</v>
      </c>
      <c r="K20" t="s">
        <v>118</v>
      </c>
      <c r="L20" t="s">
        <v>118</v>
      </c>
    </row>
    <row r="21" spans="1:12">
      <c r="A21" t="s">
        <v>4374</v>
      </c>
      <c r="B21" t="s">
        <v>4375</v>
      </c>
      <c r="C21" s="58" t="str">
        <f t="shared" si="0"/>
        <v>6212262502027569121393</v>
      </c>
      <c r="D21" s="66">
        <v>393</v>
      </c>
      <c r="E21" s="66" t="s">
        <v>117</v>
      </c>
      <c r="F21" t="s">
        <v>4376</v>
      </c>
      <c r="G21" t="s">
        <v>1603</v>
      </c>
      <c r="H21" t="s">
        <v>4313</v>
      </c>
      <c r="I21" t="s">
        <v>118</v>
      </c>
      <c r="J21" t="s">
        <v>119</v>
      </c>
      <c r="K21" t="s">
        <v>118</v>
      </c>
      <c r="L21" t="s">
        <v>118</v>
      </c>
    </row>
    <row r="22" spans="1:12">
      <c r="A22" t="s">
        <v>4377</v>
      </c>
      <c r="B22" t="s">
        <v>4378</v>
      </c>
      <c r="C22" s="58" t="str">
        <f t="shared" si="0"/>
        <v>6282680024501731350</v>
      </c>
      <c r="D22" s="66">
        <v>350</v>
      </c>
      <c r="E22" s="66" t="s">
        <v>117</v>
      </c>
      <c r="F22" t="s">
        <v>4379</v>
      </c>
      <c r="G22" t="s">
        <v>4380</v>
      </c>
      <c r="H22" t="s">
        <v>4313</v>
      </c>
      <c r="I22" t="s">
        <v>118</v>
      </c>
      <c r="J22" t="s">
        <v>119</v>
      </c>
      <c r="K22" t="s">
        <v>118</v>
      </c>
      <c r="L22" t="s">
        <v>122</v>
      </c>
    </row>
    <row r="23" spans="1:12">
      <c r="A23" t="s">
        <v>4381</v>
      </c>
      <c r="B23" t="s">
        <v>4382</v>
      </c>
      <c r="C23" s="58" t="str">
        <f t="shared" si="0"/>
        <v>6228480868174137471399</v>
      </c>
      <c r="D23" s="66">
        <v>399</v>
      </c>
      <c r="E23" s="66" t="s">
        <v>117</v>
      </c>
      <c r="F23" t="s">
        <v>105</v>
      </c>
      <c r="G23" t="s">
        <v>129</v>
      </c>
      <c r="H23" t="s">
        <v>4313</v>
      </c>
      <c r="I23" t="s">
        <v>118</v>
      </c>
      <c r="J23" t="s">
        <v>119</v>
      </c>
      <c r="K23" t="s">
        <v>118</v>
      </c>
      <c r="L23" t="s">
        <v>122</v>
      </c>
    </row>
    <row r="24" spans="1:12">
      <c r="A24" t="s">
        <v>4383</v>
      </c>
      <c r="B24" t="s">
        <v>4384</v>
      </c>
      <c r="C24" s="58" t="str">
        <f t="shared" si="0"/>
        <v>622369234862967890</v>
      </c>
      <c r="D24" s="66">
        <v>90</v>
      </c>
      <c r="E24" s="66" t="s">
        <v>117</v>
      </c>
      <c r="F24" t="s">
        <v>4385</v>
      </c>
      <c r="G24" t="s">
        <v>1446</v>
      </c>
      <c r="H24" t="s">
        <v>4313</v>
      </c>
      <c r="I24" t="s">
        <v>118</v>
      </c>
      <c r="J24" t="s">
        <v>119</v>
      </c>
      <c r="K24" t="s">
        <v>118</v>
      </c>
      <c r="L24" t="s">
        <v>130</v>
      </c>
    </row>
    <row r="25" spans="1:12">
      <c r="A25" t="s">
        <v>4386</v>
      </c>
      <c r="B25" t="s">
        <v>4387</v>
      </c>
      <c r="C25" s="58" t="str">
        <f t="shared" si="0"/>
        <v>62366838900000435802600</v>
      </c>
      <c r="D25" s="66">
        <v>2600</v>
      </c>
      <c r="E25" s="66" t="s">
        <v>117</v>
      </c>
      <c r="F25" t="s">
        <v>4388</v>
      </c>
      <c r="G25" t="s">
        <v>1481</v>
      </c>
      <c r="H25" t="s">
        <v>4313</v>
      </c>
      <c r="I25" t="s">
        <v>118</v>
      </c>
      <c r="J25" t="s">
        <v>119</v>
      </c>
      <c r="K25" t="s">
        <v>118</v>
      </c>
      <c r="L25" t="s">
        <v>118</v>
      </c>
    </row>
    <row r="26" spans="1:12">
      <c r="A26" t="s">
        <v>4389</v>
      </c>
      <c r="B26" t="s">
        <v>4390</v>
      </c>
      <c r="C26" s="58" t="str">
        <f t="shared" si="0"/>
        <v>6259960285163069411</v>
      </c>
      <c r="D26" s="66">
        <v>411</v>
      </c>
      <c r="E26" s="66" t="s">
        <v>117</v>
      </c>
      <c r="F26" t="s">
        <v>4391</v>
      </c>
      <c r="G26" t="s">
        <v>1406</v>
      </c>
      <c r="H26" t="s">
        <v>4313</v>
      </c>
      <c r="I26" t="s">
        <v>118</v>
      </c>
      <c r="J26" t="s">
        <v>119</v>
      </c>
      <c r="K26" t="s">
        <v>118</v>
      </c>
      <c r="L26" t="s">
        <v>122</v>
      </c>
    </row>
    <row r="27" spans="1:12">
      <c r="A27" t="s">
        <v>4392</v>
      </c>
      <c r="B27" t="s">
        <v>4393</v>
      </c>
      <c r="C27" s="58" t="str">
        <f t="shared" si="0"/>
        <v>6228484148591321677344</v>
      </c>
      <c r="D27" s="66">
        <v>344</v>
      </c>
      <c r="E27" s="66" t="s">
        <v>117</v>
      </c>
      <c r="F27" t="s">
        <v>4394</v>
      </c>
      <c r="G27" t="s">
        <v>1410</v>
      </c>
      <c r="H27" t="s">
        <v>4313</v>
      </c>
      <c r="I27" t="s">
        <v>118</v>
      </c>
      <c r="J27" t="s">
        <v>119</v>
      </c>
      <c r="K27" t="s">
        <v>118</v>
      </c>
      <c r="L27" t="s">
        <v>122</v>
      </c>
    </row>
    <row r="28" spans="1:12">
      <c r="A28" t="s">
        <v>4395</v>
      </c>
      <c r="B28" t="s">
        <v>4396</v>
      </c>
      <c r="C28" s="58" t="str">
        <f t="shared" si="0"/>
        <v>62284808680243680781080</v>
      </c>
      <c r="D28" s="66">
        <v>1080</v>
      </c>
      <c r="E28" s="66" t="s">
        <v>117</v>
      </c>
      <c r="F28" t="s">
        <v>4397</v>
      </c>
      <c r="G28" t="s">
        <v>1378</v>
      </c>
      <c r="H28" t="s">
        <v>4313</v>
      </c>
      <c r="I28" t="s">
        <v>118</v>
      </c>
      <c r="J28" t="s">
        <v>119</v>
      </c>
      <c r="K28" t="s">
        <v>118</v>
      </c>
      <c r="L28" t="s">
        <v>122</v>
      </c>
    </row>
    <row r="29" spans="1:12">
      <c r="A29" t="s">
        <v>4398</v>
      </c>
      <c r="B29" t="s">
        <v>4399</v>
      </c>
      <c r="C29" s="58" t="str">
        <f t="shared" si="0"/>
        <v>6217003860003281654289</v>
      </c>
      <c r="D29" s="66">
        <v>289</v>
      </c>
      <c r="E29" s="66" t="s">
        <v>117</v>
      </c>
      <c r="F29" t="s">
        <v>4400</v>
      </c>
      <c r="G29" t="s">
        <v>1278</v>
      </c>
      <c r="H29" t="s">
        <v>4313</v>
      </c>
      <c r="I29" t="s">
        <v>118</v>
      </c>
      <c r="J29" t="s">
        <v>119</v>
      </c>
      <c r="K29" t="s">
        <v>118</v>
      </c>
      <c r="L29" t="s">
        <v>118</v>
      </c>
    </row>
    <row r="30" spans="1:12">
      <c r="A30" t="s">
        <v>4401</v>
      </c>
      <c r="B30" t="s">
        <v>4402</v>
      </c>
      <c r="C30" s="58" t="str">
        <f t="shared" si="0"/>
        <v>6228482898590892670572</v>
      </c>
      <c r="D30" s="66">
        <v>572</v>
      </c>
      <c r="E30" s="66" t="s">
        <v>117</v>
      </c>
      <c r="F30" t="s">
        <v>4403</v>
      </c>
      <c r="G30" t="s">
        <v>1370</v>
      </c>
      <c r="H30" t="s">
        <v>4313</v>
      </c>
      <c r="I30" t="s">
        <v>118</v>
      </c>
      <c r="J30" t="s">
        <v>119</v>
      </c>
      <c r="K30" t="s">
        <v>118</v>
      </c>
      <c r="L30" t="s">
        <v>122</v>
      </c>
    </row>
    <row r="31" spans="1:12">
      <c r="A31" t="s">
        <v>4404</v>
      </c>
      <c r="B31" t="s">
        <v>4405</v>
      </c>
      <c r="C31" s="58" t="str">
        <f t="shared" si="0"/>
        <v>622619220114028232</v>
      </c>
      <c r="D31" s="66">
        <v>32</v>
      </c>
      <c r="E31" s="66" t="s">
        <v>117</v>
      </c>
      <c r="F31" t="s">
        <v>4406</v>
      </c>
      <c r="G31" t="s">
        <v>1366</v>
      </c>
      <c r="H31" t="s">
        <v>4313</v>
      </c>
      <c r="I31" t="s">
        <v>118</v>
      </c>
      <c r="J31" t="s">
        <v>119</v>
      </c>
      <c r="K31" t="s">
        <v>118</v>
      </c>
      <c r="L31" t="s">
        <v>118</v>
      </c>
    </row>
    <row r="32" spans="1:12">
      <c r="A32" t="s">
        <v>4407</v>
      </c>
      <c r="B32" t="s">
        <v>4408</v>
      </c>
      <c r="C32" s="58" t="str">
        <f t="shared" si="0"/>
        <v>622308280016779351490</v>
      </c>
      <c r="D32" s="66">
        <v>1490</v>
      </c>
      <c r="E32" s="66" t="s">
        <v>117</v>
      </c>
      <c r="F32" t="s">
        <v>109</v>
      </c>
      <c r="G32" t="s">
        <v>121</v>
      </c>
      <c r="H32" t="s">
        <v>4313</v>
      </c>
      <c r="I32" t="s">
        <v>118</v>
      </c>
      <c r="J32" t="s">
        <v>119</v>
      </c>
      <c r="K32" t="s">
        <v>118</v>
      </c>
      <c r="L32" t="s">
        <v>118</v>
      </c>
    </row>
    <row r="33" spans="1:12">
      <c r="A33" t="s">
        <v>4409</v>
      </c>
      <c r="B33" t="s">
        <v>4410</v>
      </c>
      <c r="C33" s="58" t="str">
        <f t="shared" si="0"/>
        <v>4581240591681854992</v>
      </c>
      <c r="D33" s="66">
        <v>992</v>
      </c>
      <c r="E33" s="66" t="s">
        <v>117</v>
      </c>
      <c r="F33" t="s">
        <v>4411</v>
      </c>
      <c r="G33" t="s">
        <v>1282</v>
      </c>
      <c r="H33" t="s">
        <v>4313</v>
      </c>
      <c r="I33" t="s">
        <v>118</v>
      </c>
      <c r="J33" t="s">
        <v>119</v>
      </c>
      <c r="K33" t="s">
        <v>118</v>
      </c>
      <c r="L33" t="s">
        <v>125</v>
      </c>
    </row>
    <row r="34" spans="1:12">
      <c r="A34" t="s">
        <v>4412</v>
      </c>
      <c r="B34" t="s">
        <v>4413</v>
      </c>
      <c r="C34" s="58" t="str">
        <f t="shared" si="0"/>
        <v>6217997300006889144500</v>
      </c>
      <c r="D34" s="66">
        <v>500</v>
      </c>
      <c r="E34" s="66" t="s">
        <v>117</v>
      </c>
      <c r="F34" t="s">
        <v>4414</v>
      </c>
      <c r="G34" t="s">
        <v>1247</v>
      </c>
      <c r="H34" t="s">
        <v>4313</v>
      </c>
      <c r="I34" t="s">
        <v>118</v>
      </c>
      <c r="J34" t="s">
        <v>119</v>
      </c>
      <c r="K34" t="s">
        <v>118</v>
      </c>
      <c r="L34" t="s">
        <v>126</v>
      </c>
    </row>
    <row r="35" spans="1:12">
      <c r="A35" t="s">
        <v>4415</v>
      </c>
      <c r="B35" t="s">
        <v>4416</v>
      </c>
      <c r="C35" s="58" t="str">
        <f t="shared" si="0"/>
        <v>6227003861970178286194</v>
      </c>
      <c r="D35" s="66">
        <v>194</v>
      </c>
      <c r="E35" s="66" t="s">
        <v>117</v>
      </c>
      <c r="F35" t="s">
        <v>4417</v>
      </c>
      <c r="G35" t="s">
        <v>1189</v>
      </c>
      <c r="H35" t="s">
        <v>4313</v>
      </c>
      <c r="I35" t="s">
        <v>118</v>
      </c>
      <c r="J35" t="s">
        <v>119</v>
      </c>
      <c r="K35" t="s">
        <v>118</v>
      </c>
      <c r="L35" t="s">
        <v>118</v>
      </c>
    </row>
    <row r="36" spans="1:12">
      <c r="A36" t="s">
        <v>4418</v>
      </c>
      <c r="B36" t="s">
        <v>4419</v>
      </c>
      <c r="C36" s="58" t="str">
        <f t="shared" si="0"/>
        <v>621700386003691587285</v>
      </c>
      <c r="D36" s="66">
        <v>85</v>
      </c>
      <c r="E36" s="66" t="s">
        <v>117</v>
      </c>
      <c r="F36" t="s">
        <v>4420</v>
      </c>
      <c r="G36" t="s">
        <v>1233</v>
      </c>
      <c r="H36" t="s">
        <v>4313</v>
      </c>
      <c r="I36" t="s">
        <v>118</v>
      </c>
      <c r="J36" t="s">
        <v>119</v>
      </c>
      <c r="K36" t="s">
        <v>118</v>
      </c>
      <c r="L36" t="s">
        <v>118</v>
      </c>
    </row>
    <row r="37" spans="1:12">
      <c r="A37" t="s">
        <v>4421</v>
      </c>
      <c r="B37" t="s">
        <v>4422</v>
      </c>
      <c r="C37" s="58" t="str">
        <f t="shared" si="0"/>
        <v>62122625040007999642007</v>
      </c>
      <c r="D37" s="66">
        <v>2007</v>
      </c>
      <c r="E37" s="66" t="s">
        <v>117</v>
      </c>
      <c r="F37" t="s">
        <v>4423</v>
      </c>
      <c r="G37" t="s">
        <v>1205</v>
      </c>
      <c r="H37" t="s">
        <v>4313</v>
      </c>
      <c r="I37" t="s">
        <v>118</v>
      </c>
      <c r="J37" t="s">
        <v>119</v>
      </c>
      <c r="K37" t="s">
        <v>118</v>
      </c>
      <c r="L37" t="s">
        <v>118</v>
      </c>
    </row>
    <row r="38" spans="1:12">
      <c r="A38" t="s">
        <v>4424</v>
      </c>
      <c r="B38" t="s">
        <v>4425</v>
      </c>
      <c r="C38" s="58" t="str">
        <f t="shared" si="0"/>
        <v>6228370135467215300</v>
      </c>
      <c r="D38" s="66">
        <v>300</v>
      </c>
      <c r="E38" s="66" t="s">
        <v>117</v>
      </c>
      <c r="F38" t="s">
        <v>108</v>
      </c>
      <c r="G38" t="s">
        <v>123</v>
      </c>
      <c r="H38" t="s">
        <v>4313</v>
      </c>
      <c r="I38" t="s">
        <v>118</v>
      </c>
      <c r="J38" t="s">
        <v>119</v>
      </c>
      <c r="K38" t="s">
        <v>118</v>
      </c>
      <c r="L38" t="s">
        <v>122</v>
      </c>
    </row>
    <row r="39" spans="1:12">
      <c r="A39" t="s">
        <v>4426</v>
      </c>
      <c r="B39" t="s">
        <v>4427</v>
      </c>
      <c r="C39" s="58" t="str">
        <f t="shared" si="0"/>
        <v>622848086810578557021</v>
      </c>
      <c r="D39" s="66">
        <v>21</v>
      </c>
      <c r="E39" s="66" t="s">
        <v>117</v>
      </c>
      <c r="F39" t="s">
        <v>4428</v>
      </c>
      <c r="G39" t="s">
        <v>1221</v>
      </c>
      <c r="H39" t="s">
        <v>4313</v>
      </c>
      <c r="I39" t="s">
        <v>118</v>
      </c>
      <c r="J39" t="s">
        <v>119</v>
      </c>
      <c r="K39" t="s">
        <v>118</v>
      </c>
      <c r="L39" t="s">
        <v>122</v>
      </c>
    </row>
    <row r="40" spans="1:12">
      <c r="A40" t="s">
        <v>4429</v>
      </c>
      <c r="B40" t="s">
        <v>4430</v>
      </c>
      <c r="C40" s="58" t="str">
        <f t="shared" si="0"/>
        <v>6231900000060980212440</v>
      </c>
      <c r="D40" s="66">
        <v>440</v>
      </c>
      <c r="E40" s="66" t="s">
        <v>117</v>
      </c>
      <c r="F40" t="s">
        <v>4431</v>
      </c>
      <c r="G40" t="s">
        <v>1121</v>
      </c>
      <c r="H40" t="s">
        <v>4313</v>
      </c>
      <c r="I40" t="s">
        <v>118</v>
      </c>
      <c r="J40" t="s">
        <v>119</v>
      </c>
      <c r="K40" t="s">
        <v>118</v>
      </c>
      <c r="L40" t="s">
        <v>4432</v>
      </c>
    </row>
    <row r="41" spans="1:12">
      <c r="A41" t="s">
        <v>4433</v>
      </c>
      <c r="B41" t="s">
        <v>4434</v>
      </c>
      <c r="C41" s="58" t="str">
        <f t="shared" si="0"/>
        <v>6231900020005070499258</v>
      </c>
      <c r="D41" s="66">
        <v>258</v>
      </c>
      <c r="E41" s="66" t="s">
        <v>117</v>
      </c>
      <c r="F41" t="s">
        <v>4435</v>
      </c>
      <c r="G41" t="s">
        <v>1173</v>
      </c>
      <c r="H41" t="s">
        <v>4313</v>
      </c>
      <c r="I41" t="s">
        <v>118</v>
      </c>
      <c r="J41" t="s">
        <v>119</v>
      </c>
      <c r="K41" t="s">
        <v>118</v>
      </c>
      <c r="L41" t="s">
        <v>4436</v>
      </c>
    </row>
    <row r="42" spans="1:12">
      <c r="A42" t="s">
        <v>4437</v>
      </c>
      <c r="B42" t="s">
        <v>4438</v>
      </c>
      <c r="C42" s="58" t="str">
        <f t="shared" si="0"/>
        <v>6214157311800076690468</v>
      </c>
      <c r="D42" s="66">
        <v>468</v>
      </c>
      <c r="E42" s="66" t="s">
        <v>117</v>
      </c>
      <c r="F42" t="s">
        <v>4439</v>
      </c>
      <c r="G42" t="s">
        <v>1071</v>
      </c>
      <c r="H42" t="s">
        <v>4313</v>
      </c>
      <c r="I42" t="s">
        <v>118</v>
      </c>
      <c r="J42" t="s">
        <v>119</v>
      </c>
      <c r="K42" t="s">
        <v>118</v>
      </c>
      <c r="L42" t="s">
        <v>4440</v>
      </c>
    </row>
    <row r="43" spans="1:12">
      <c r="A43" t="s">
        <v>4441</v>
      </c>
      <c r="B43" t="s">
        <v>4442</v>
      </c>
      <c r="C43" s="58" t="str">
        <f t="shared" si="0"/>
        <v>6226388005044825115</v>
      </c>
      <c r="D43" s="66">
        <v>115</v>
      </c>
      <c r="E43" s="66" t="s">
        <v>117</v>
      </c>
      <c r="F43" t="s">
        <v>4443</v>
      </c>
      <c r="G43" t="s">
        <v>1004</v>
      </c>
      <c r="H43" t="s">
        <v>4313</v>
      </c>
      <c r="I43" t="s">
        <v>118</v>
      </c>
      <c r="J43" t="s">
        <v>119</v>
      </c>
      <c r="K43" t="s">
        <v>118</v>
      </c>
      <c r="L43" t="s">
        <v>118</v>
      </c>
    </row>
    <row r="44" spans="1:12">
      <c r="A44" t="s">
        <v>4444</v>
      </c>
      <c r="B44" t="s">
        <v>4445</v>
      </c>
      <c r="C44" s="58" t="str">
        <f t="shared" si="0"/>
        <v>6212262502005513695111</v>
      </c>
      <c r="D44" s="66">
        <v>111</v>
      </c>
      <c r="E44" s="66" t="s">
        <v>117</v>
      </c>
      <c r="F44" t="s">
        <v>4446</v>
      </c>
      <c r="G44" t="s">
        <v>1075</v>
      </c>
      <c r="H44" t="s">
        <v>4313</v>
      </c>
      <c r="I44" t="s">
        <v>118</v>
      </c>
      <c r="J44" t="s">
        <v>119</v>
      </c>
      <c r="K44" t="s">
        <v>118</v>
      </c>
      <c r="L44" t="s">
        <v>118</v>
      </c>
    </row>
    <row r="45" spans="1:12">
      <c r="A45" t="s">
        <v>4447</v>
      </c>
      <c r="B45" t="s">
        <v>4448</v>
      </c>
      <c r="C45" s="58" t="str">
        <f t="shared" si="0"/>
        <v>6228930001063768026331</v>
      </c>
      <c r="D45" s="66">
        <v>331</v>
      </c>
      <c r="E45" s="66" t="s">
        <v>117</v>
      </c>
      <c r="F45" t="s">
        <v>4449</v>
      </c>
      <c r="G45" t="s">
        <v>1050</v>
      </c>
      <c r="H45" t="s">
        <v>4313</v>
      </c>
      <c r="I45" t="s">
        <v>118</v>
      </c>
      <c r="J45" t="s">
        <v>119</v>
      </c>
      <c r="K45" t="s">
        <v>118</v>
      </c>
      <c r="L45" t="s">
        <v>118</v>
      </c>
    </row>
    <row r="46" spans="1:12">
      <c r="A46" t="s">
        <v>4450</v>
      </c>
      <c r="B46" t="s">
        <v>4451</v>
      </c>
      <c r="C46" s="58" t="str">
        <f t="shared" si="0"/>
        <v>62230829005479484800</v>
      </c>
      <c r="D46" s="66">
        <v>800</v>
      </c>
      <c r="E46" s="66" t="s">
        <v>117</v>
      </c>
      <c r="F46" t="s">
        <v>4452</v>
      </c>
      <c r="G46" t="s">
        <v>4453</v>
      </c>
      <c r="H46" t="s">
        <v>4313</v>
      </c>
      <c r="I46" t="s">
        <v>118</v>
      </c>
      <c r="J46" t="s">
        <v>119</v>
      </c>
      <c r="K46" t="s">
        <v>118</v>
      </c>
      <c r="L46" t="s">
        <v>118</v>
      </c>
    </row>
    <row r="47" spans="1:12">
      <c r="A47" t="s">
        <v>4454</v>
      </c>
      <c r="B47" t="s">
        <v>4455</v>
      </c>
      <c r="C47" s="58" t="str">
        <f t="shared" si="0"/>
        <v>62319000000005503071337</v>
      </c>
      <c r="D47" s="66">
        <v>1337</v>
      </c>
      <c r="E47" s="66" t="s">
        <v>117</v>
      </c>
      <c r="F47" t="s">
        <v>4456</v>
      </c>
      <c r="G47" t="s">
        <v>936</v>
      </c>
      <c r="H47" t="s">
        <v>4313</v>
      </c>
      <c r="I47" t="s">
        <v>118</v>
      </c>
      <c r="J47" t="s">
        <v>119</v>
      </c>
      <c r="K47" t="s">
        <v>118</v>
      </c>
      <c r="L47" t="s">
        <v>120</v>
      </c>
    </row>
    <row r="48" spans="1:12">
      <c r="A48" t="s">
        <v>4457</v>
      </c>
      <c r="B48" t="s">
        <v>4458</v>
      </c>
      <c r="C48" s="58" t="str">
        <f t="shared" si="0"/>
        <v>621799330000428910140</v>
      </c>
      <c r="D48" s="66">
        <v>40</v>
      </c>
      <c r="E48" s="66" t="s">
        <v>117</v>
      </c>
      <c r="F48" t="s">
        <v>4459</v>
      </c>
      <c r="G48" t="s">
        <v>1016</v>
      </c>
      <c r="H48" t="s">
        <v>4313</v>
      </c>
      <c r="I48" t="s">
        <v>118</v>
      </c>
      <c r="J48" t="s">
        <v>119</v>
      </c>
      <c r="K48" t="s">
        <v>118</v>
      </c>
      <c r="L48" t="s">
        <v>126</v>
      </c>
    </row>
    <row r="49" spans="1:12">
      <c r="A49" t="s">
        <v>4460</v>
      </c>
      <c r="B49" t="s">
        <v>4461</v>
      </c>
      <c r="C49" s="58" t="str">
        <f t="shared" si="0"/>
        <v>6212262505003349129400</v>
      </c>
      <c r="D49" s="66">
        <v>400</v>
      </c>
      <c r="E49" s="66" t="s">
        <v>117</v>
      </c>
      <c r="F49" t="s">
        <v>4462</v>
      </c>
      <c r="G49" t="s">
        <v>984</v>
      </c>
      <c r="H49" t="s">
        <v>4313</v>
      </c>
      <c r="I49" t="s">
        <v>118</v>
      </c>
      <c r="J49" t="s">
        <v>119</v>
      </c>
      <c r="K49" t="s">
        <v>118</v>
      </c>
      <c r="L49" t="s">
        <v>118</v>
      </c>
    </row>
    <row r="50" spans="1:12">
      <c r="A50" t="s">
        <v>4463</v>
      </c>
      <c r="B50" t="s">
        <v>4464</v>
      </c>
      <c r="C50" s="58" t="str">
        <f t="shared" si="0"/>
        <v>622253059668827050</v>
      </c>
      <c r="D50" s="66">
        <v>50</v>
      </c>
      <c r="E50" s="66" t="s">
        <v>117</v>
      </c>
      <c r="F50" t="s">
        <v>4465</v>
      </c>
      <c r="G50" t="s">
        <v>766</v>
      </c>
      <c r="H50" t="s">
        <v>4313</v>
      </c>
      <c r="I50" t="s">
        <v>118</v>
      </c>
      <c r="J50" t="s">
        <v>119</v>
      </c>
      <c r="K50" t="s">
        <v>118</v>
      </c>
      <c r="L50" t="s">
        <v>4466</v>
      </c>
    </row>
    <row r="51" spans="1:12">
      <c r="A51" t="s">
        <v>4467</v>
      </c>
      <c r="B51" t="s">
        <v>4468</v>
      </c>
      <c r="C51" s="58" t="str">
        <f t="shared" si="0"/>
        <v>6217856200022018050296</v>
      </c>
      <c r="D51" s="66">
        <v>296</v>
      </c>
      <c r="E51" s="66" t="s">
        <v>117</v>
      </c>
      <c r="F51" t="s">
        <v>4469</v>
      </c>
      <c r="G51" t="s">
        <v>888</v>
      </c>
      <c r="H51" t="s">
        <v>4313</v>
      </c>
      <c r="I51" t="s">
        <v>118</v>
      </c>
      <c r="J51" t="s">
        <v>119</v>
      </c>
      <c r="K51" t="s">
        <v>118</v>
      </c>
      <c r="L51" t="s">
        <v>4354</v>
      </c>
    </row>
    <row r="52" spans="1:12">
      <c r="A52" t="s">
        <v>4470</v>
      </c>
      <c r="B52" t="s">
        <v>4471</v>
      </c>
      <c r="C52" s="58" t="str">
        <f t="shared" si="0"/>
        <v>6231900020003990847222</v>
      </c>
      <c r="D52" s="66">
        <v>222</v>
      </c>
      <c r="E52" s="66" t="s">
        <v>117</v>
      </c>
      <c r="F52" t="s">
        <v>4472</v>
      </c>
      <c r="G52" t="s">
        <v>830</v>
      </c>
      <c r="H52" t="s">
        <v>4313</v>
      </c>
      <c r="I52" t="s">
        <v>118</v>
      </c>
      <c r="J52" t="s">
        <v>119</v>
      </c>
      <c r="K52" t="s">
        <v>118</v>
      </c>
      <c r="L52" t="s">
        <v>4473</v>
      </c>
    </row>
    <row r="53" spans="1:12">
      <c r="A53" t="s">
        <v>4474</v>
      </c>
      <c r="B53" t="s">
        <v>4475</v>
      </c>
      <c r="C53" s="58" t="str">
        <f t="shared" si="0"/>
        <v>6212262502004749761264</v>
      </c>
      <c r="D53" s="66">
        <v>264</v>
      </c>
      <c r="E53" s="66" t="s">
        <v>117</v>
      </c>
      <c r="F53" t="s">
        <v>4476</v>
      </c>
      <c r="G53" t="s">
        <v>876</v>
      </c>
      <c r="H53" t="s">
        <v>4313</v>
      </c>
      <c r="I53" t="s">
        <v>118</v>
      </c>
      <c r="J53" t="s">
        <v>119</v>
      </c>
      <c r="K53" t="s">
        <v>118</v>
      </c>
      <c r="L53" t="s">
        <v>118</v>
      </c>
    </row>
    <row r="54" spans="1:12">
      <c r="A54" t="s">
        <v>4477</v>
      </c>
      <c r="B54" t="s">
        <v>4478</v>
      </c>
      <c r="C54" s="58" t="str">
        <f t="shared" si="0"/>
        <v>6223691306941984500</v>
      </c>
      <c r="D54" s="66">
        <v>500</v>
      </c>
      <c r="E54" s="66" t="s">
        <v>117</v>
      </c>
      <c r="F54" t="s">
        <v>4479</v>
      </c>
      <c r="G54" t="s">
        <v>638</v>
      </c>
      <c r="H54" t="s">
        <v>4313</v>
      </c>
      <c r="I54" t="s">
        <v>118</v>
      </c>
      <c r="J54" t="s">
        <v>119</v>
      </c>
      <c r="K54" t="s">
        <v>118</v>
      </c>
      <c r="L54" t="s">
        <v>130</v>
      </c>
    </row>
    <row r="55" spans="1:12">
      <c r="A55" t="s">
        <v>4480</v>
      </c>
      <c r="B55" t="s">
        <v>4481</v>
      </c>
      <c r="C55" s="58" t="str">
        <f t="shared" si="0"/>
        <v>621226250500120076167</v>
      </c>
      <c r="D55" s="66">
        <v>67</v>
      </c>
      <c r="E55" s="66" t="s">
        <v>117</v>
      </c>
      <c r="F55" t="s">
        <v>4482</v>
      </c>
      <c r="G55" t="s">
        <v>4483</v>
      </c>
      <c r="H55" t="s">
        <v>4313</v>
      </c>
      <c r="I55" t="s">
        <v>118</v>
      </c>
      <c r="J55" t="s">
        <v>119</v>
      </c>
      <c r="K55" t="s">
        <v>118</v>
      </c>
      <c r="L55" t="s">
        <v>118</v>
      </c>
    </row>
    <row r="56" spans="1:12">
      <c r="A56" t="s">
        <v>4484</v>
      </c>
      <c r="B56" t="s">
        <v>4485</v>
      </c>
      <c r="C56" s="58" t="str">
        <f t="shared" si="0"/>
        <v>6228483346173702261270</v>
      </c>
      <c r="D56" s="66">
        <v>270</v>
      </c>
      <c r="E56" s="66" t="s">
        <v>117</v>
      </c>
      <c r="F56" t="s">
        <v>4486</v>
      </c>
      <c r="G56" t="s">
        <v>782</v>
      </c>
      <c r="H56" t="s">
        <v>4313</v>
      </c>
      <c r="I56" t="s">
        <v>118</v>
      </c>
      <c r="J56" t="s">
        <v>119</v>
      </c>
      <c r="K56" t="s">
        <v>118</v>
      </c>
      <c r="L56" t="s">
        <v>122</v>
      </c>
    </row>
    <row r="57" spans="1:12">
      <c r="A57" t="s">
        <v>4487</v>
      </c>
      <c r="B57" t="s">
        <v>4488</v>
      </c>
      <c r="C57" s="58" t="str">
        <f t="shared" si="0"/>
        <v>62284833385877481701830</v>
      </c>
      <c r="D57" s="66">
        <v>1830</v>
      </c>
      <c r="E57" s="66" t="s">
        <v>117</v>
      </c>
      <c r="F57" t="s">
        <v>4489</v>
      </c>
      <c r="G57" t="s">
        <v>790</v>
      </c>
      <c r="H57" t="s">
        <v>4313</v>
      </c>
      <c r="I57" t="s">
        <v>118</v>
      </c>
      <c r="J57" t="s">
        <v>119</v>
      </c>
      <c r="K57" t="s">
        <v>118</v>
      </c>
      <c r="L57" t="s">
        <v>122</v>
      </c>
    </row>
    <row r="58" spans="1:12">
      <c r="A58" t="s">
        <v>4490</v>
      </c>
      <c r="B58" t="s">
        <v>4491</v>
      </c>
      <c r="C58" s="58" t="str">
        <f t="shared" si="0"/>
        <v>622848086110793181346</v>
      </c>
      <c r="D58" s="66">
        <v>46</v>
      </c>
      <c r="E58" s="66" t="s">
        <v>117</v>
      </c>
      <c r="F58" t="s">
        <v>4492</v>
      </c>
      <c r="G58" t="s">
        <v>642</v>
      </c>
      <c r="H58" t="s">
        <v>4313</v>
      </c>
      <c r="I58" t="s">
        <v>118</v>
      </c>
      <c r="J58" t="s">
        <v>119</v>
      </c>
      <c r="K58" t="s">
        <v>118</v>
      </c>
      <c r="L58" t="s">
        <v>122</v>
      </c>
    </row>
    <row r="59" spans="1:12">
      <c r="A59" t="s">
        <v>4493</v>
      </c>
      <c r="B59" t="s">
        <v>4494</v>
      </c>
      <c r="C59" s="58" t="str">
        <f t="shared" si="0"/>
        <v>6228480860335533318422</v>
      </c>
      <c r="D59" s="66">
        <v>422</v>
      </c>
      <c r="E59" s="66" t="s">
        <v>117</v>
      </c>
      <c r="F59" t="s">
        <v>4495</v>
      </c>
      <c r="G59" t="s">
        <v>658</v>
      </c>
      <c r="H59" t="s">
        <v>4313</v>
      </c>
      <c r="I59" t="s">
        <v>118</v>
      </c>
      <c r="J59" t="s">
        <v>119</v>
      </c>
      <c r="K59" t="s">
        <v>118</v>
      </c>
      <c r="L59" t="s">
        <v>122</v>
      </c>
    </row>
    <row r="60" spans="1:12">
      <c r="A60" t="s">
        <v>4496</v>
      </c>
      <c r="B60" t="s">
        <v>4497</v>
      </c>
      <c r="C60" s="58" t="str">
        <f t="shared" si="0"/>
        <v>62284533380190447721860</v>
      </c>
      <c r="D60" s="66">
        <v>1860</v>
      </c>
      <c r="E60" s="66" t="s">
        <v>117</v>
      </c>
      <c r="F60" t="s">
        <v>4498</v>
      </c>
      <c r="G60" t="s">
        <v>654</v>
      </c>
      <c r="H60" t="s">
        <v>4313</v>
      </c>
      <c r="I60" t="s">
        <v>118</v>
      </c>
      <c r="J60" t="s">
        <v>119</v>
      </c>
      <c r="K60" t="s">
        <v>118</v>
      </c>
      <c r="L60" t="s">
        <v>122</v>
      </c>
    </row>
    <row r="61" spans="1:12">
      <c r="A61" t="s">
        <v>4499</v>
      </c>
      <c r="B61" t="s">
        <v>4500</v>
      </c>
      <c r="C61" s="58" t="str">
        <f t="shared" si="0"/>
        <v>6223691638647796662</v>
      </c>
      <c r="D61" s="66">
        <v>662</v>
      </c>
      <c r="E61" s="66" t="s">
        <v>117</v>
      </c>
      <c r="F61" t="s">
        <v>4501</v>
      </c>
      <c r="G61" t="s">
        <v>500</v>
      </c>
      <c r="H61" t="s">
        <v>4313</v>
      </c>
      <c r="I61" t="s">
        <v>118</v>
      </c>
      <c r="J61" t="s">
        <v>119</v>
      </c>
      <c r="K61" t="s">
        <v>118</v>
      </c>
      <c r="L61" t="s">
        <v>4502</v>
      </c>
    </row>
    <row r="62" spans="1:12">
      <c r="A62" t="s">
        <v>4503</v>
      </c>
      <c r="B62" t="s">
        <v>4504</v>
      </c>
      <c r="C62" s="58" t="str">
        <f t="shared" si="0"/>
        <v>6225970052459179314</v>
      </c>
      <c r="D62" s="66">
        <v>314</v>
      </c>
      <c r="E62" s="66" t="s">
        <v>117</v>
      </c>
      <c r="F62" t="s">
        <v>4505</v>
      </c>
      <c r="G62" t="s">
        <v>488</v>
      </c>
      <c r="H62" t="s">
        <v>4313</v>
      </c>
      <c r="I62" t="s">
        <v>118</v>
      </c>
      <c r="J62" t="s">
        <v>119</v>
      </c>
      <c r="K62" t="s">
        <v>118</v>
      </c>
      <c r="L62" t="s">
        <v>118</v>
      </c>
    </row>
    <row r="63" spans="1:12">
      <c r="A63" t="s">
        <v>4506</v>
      </c>
      <c r="B63" t="s">
        <v>4507</v>
      </c>
      <c r="C63" s="58" t="str">
        <f t="shared" si="0"/>
        <v>6223691765748722812</v>
      </c>
      <c r="D63" s="66">
        <v>812</v>
      </c>
      <c r="E63" s="66" t="s">
        <v>117</v>
      </c>
      <c r="F63" t="s">
        <v>4508</v>
      </c>
      <c r="G63" t="s">
        <v>428</v>
      </c>
      <c r="H63" t="s">
        <v>4313</v>
      </c>
      <c r="I63" t="s">
        <v>118</v>
      </c>
      <c r="J63" t="s">
        <v>119</v>
      </c>
      <c r="K63" t="s">
        <v>118</v>
      </c>
      <c r="L63" t="s">
        <v>4509</v>
      </c>
    </row>
    <row r="64" spans="1:12">
      <c r="A64" t="s">
        <v>4510</v>
      </c>
      <c r="B64" t="s">
        <v>4511</v>
      </c>
      <c r="C64" s="58" t="str">
        <f t="shared" si="0"/>
        <v>6217003910003570141140</v>
      </c>
      <c r="D64" s="66">
        <v>140</v>
      </c>
      <c r="E64" s="66" t="s">
        <v>117</v>
      </c>
      <c r="F64" t="s">
        <v>4512</v>
      </c>
      <c r="G64" t="s">
        <v>444</v>
      </c>
      <c r="H64" t="s">
        <v>4313</v>
      </c>
      <c r="I64" t="s">
        <v>118</v>
      </c>
      <c r="J64" t="s">
        <v>119</v>
      </c>
      <c r="K64" t="s">
        <v>118</v>
      </c>
      <c r="L64" t="s">
        <v>118</v>
      </c>
    </row>
    <row r="65" spans="1:12">
      <c r="A65" t="s">
        <v>4513</v>
      </c>
      <c r="B65" t="s">
        <v>4514</v>
      </c>
      <c r="C65" s="58" t="str">
        <f t="shared" si="0"/>
        <v>6230521920003809379412</v>
      </c>
      <c r="D65" s="66">
        <v>412</v>
      </c>
      <c r="E65" s="66" t="s">
        <v>117</v>
      </c>
      <c r="F65" t="s">
        <v>4515</v>
      </c>
      <c r="G65" t="s">
        <v>468</v>
      </c>
      <c r="H65" t="s">
        <v>4313</v>
      </c>
      <c r="I65" t="s">
        <v>118</v>
      </c>
      <c r="J65" t="s">
        <v>119</v>
      </c>
      <c r="K65" t="s">
        <v>118</v>
      </c>
      <c r="L65" t="s">
        <v>122</v>
      </c>
    </row>
    <row r="66" spans="1:12">
      <c r="A66" t="s">
        <v>4516</v>
      </c>
      <c r="B66" t="s">
        <v>4517</v>
      </c>
      <c r="C66" s="58" t="str">
        <f t="shared" si="0"/>
        <v>62284833161294575671080</v>
      </c>
      <c r="D66" s="66">
        <v>1080</v>
      </c>
      <c r="E66" s="66" t="s">
        <v>117</v>
      </c>
      <c r="F66" t="s">
        <v>4518</v>
      </c>
      <c r="G66" t="s">
        <v>440</v>
      </c>
      <c r="H66" t="s">
        <v>4313</v>
      </c>
      <c r="I66" t="s">
        <v>118</v>
      </c>
      <c r="J66" t="s">
        <v>119</v>
      </c>
      <c r="K66" t="s">
        <v>118</v>
      </c>
      <c r="L66" t="s">
        <v>122</v>
      </c>
    </row>
    <row r="67" spans="1:12">
      <c r="A67" t="s">
        <v>4519</v>
      </c>
      <c r="B67" t="s">
        <v>4520</v>
      </c>
      <c r="C67" s="58" t="str">
        <f t="shared" ref="C67:C94" si="1">F67&amp;D67</f>
        <v>62122625020032252191164</v>
      </c>
      <c r="D67" s="66">
        <v>1164</v>
      </c>
      <c r="E67" s="66" t="s">
        <v>117</v>
      </c>
      <c r="F67" t="s">
        <v>4521</v>
      </c>
      <c r="G67" t="s">
        <v>436</v>
      </c>
      <c r="H67" t="s">
        <v>4313</v>
      </c>
      <c r="I67" t="s">
        <v>118</v>
      </c>
      <c r="J67" t="s">
        <v>119</v>
      </c>
      <c r="K67" t="s">
        <v>118</v>
      </c>
      <c r="L67" t="s">
        <v>118</v>
      </c>
    </row>
    <row r="68" spans="1:12">
      <c r="A68" t="s">
        <v>4522</v>
      </c>
      <c r="B68" t="s">
        <v>4523</v>
      </c>
      <c r="C68" s="58" t="str">
        <f t="shared" si="1"/>
        <v>62226205900017784261302</v>
      </c>
      <c r="D68" s="66">
        <v>1302</v>
      </c>
      <c r="E68" s="66" t="s">
        <v>117</v>
      </c>
      <c r="F68" t="s">
        <v>185</v>
      </c>
      <c r="G68" t="s">
        <v>404</v>
      </c>
      <c r="H68" t="s">
        <v>4313</v>
      </c>
      <c r="I68" t="s">
        <v>118</v>
      </c>
      <c r="J68" t="s">
        <v>119</v>
      </c>
      <c r="K68" t="s">
        <v>118</v>
      </c>
      <c r="L68" t="s">
        <v>4524</v>
      </c>
    </row>
    <row r="69" spans="1:12">
      <c r="A69" t="s">
        <v>4525</v>
      </c>
      <c r="B69" t="s">
        <v>4526</v>
      </c>
      <c r="C69" s="58" t="str">
        <f t="shared" si="1"/>
        <v>62284839785457641711079</v>
      </c>
      <c r="D69" s="66">
        <v>1079</v>
      </c>
      <c r="E69" s="66" t="s">
        <v>117</v>
      </c>
      <c r="F69" t="s">
        <v>184</v>
      </c>
      <c r="G69" t="s">
        <v>388</v>
      </c>
      <c r="H69" t="s">
        <v>4313</v>
      </c>
      <c r="I69" t="s">
        <v>118</v>
      </c>
      <c r="J69" t="s">
        <v>119</v>
      </c>
      <c r="K69" t="s">
        <v>118</v>
      </c>
      <c r="L69" t="s">
        <v>122</v>
      </c>
    </row>
    <row r="70" spans="1:12">
      <c r="A70" t="s">
        <v>4527</v>
      </c>
      <c r="B70" t="s">
        <v>4528</v>
      </c>
      <c r="C70" s="58" t="str">
        <f t="shared" si="1"/>
        <v>6225970052485646800</v>
      </c>
      <c r="D70" s="66">
        <v>800</v>
      </c>
      <c r="E70" s="66" t="s">
        <v>117</v>
      </c>
      <c r="F70" t="s">
        <v>91</v>
      </c>
      <c r="G70" t="s">
        <v>4529</v>
      </c>
      <c r="H70" t="s">
        <v>4313</v>
      </c>
      <c r="I70" t="s">
        <v>118</v>
      </c>
      <c r="J70" t="s">
        <v>119</v>
      </c>
      <c r="K70" t="s">
        <v>118</v>
      </c>
      <c r="L70" t="s">
        <v>118</v>
      </c>
    </row>
    <row r="71" spans="1:12">
      <c r="A71" t="s">
        <v>4530</v>
      </c>
      <c r="B71" t="s">
        <v>4531</v>
      </c>
      <c r="C71" s="58" t="str">
        <f t="shared" si="1"/>
        <v>621700386001553001569</v>
      </c>
      <c r="D71" s="66">
        <v>69</v>
      </c>
      <c r="E71" s="66" t="s">
        <v>117</v>
      </c>
      <c r="F71" t="s">
        <v>183</v>
      </c>
      <c r="G71" t="s">
        <v>263</v>
      </c>
      <c r="H71" t="s">
        <v>4313</v>
      </c>
      <c r="I71" t="s">
        <v>118</v>
      </c>
      <c r="J71" t="s">
        <v>119</v>
      </c>
      <c r="K71" t="s">
        <v>118</v>
      </c>
      <c r="L71" t="s">
        <v>118</v>
      </c>
    </row>
    <row r="72" spans="1:12">
      <c r="A72" t="s">
        <v>4532</v>
      </c>
      <c r="B72" t="s">
        <v>4533</v>
      </c>
      <c r="C72" s="58" t="str">
        <f t="shared" si="1"/>
        <v>6228481938127343978200</v>
      </c>
      <c r="D72" s="66">
        <v>200</v>
      </c>
      <c r="E72" s="66" t="s">
        <v>117</v>
      </c>
      <c r="F72" t="s">
        <v>181</v>
      </c>
      <c r="G72" t="s">
        <v>267</v>
      </c>
      <c r="H72" t="s">
        <v>4313</v>
      </c>
      <c r="I72" t="s">
        <v>118</v>
      </c>
      <c r="J72" t="s">
        <v>119</v>
      </c>
      <c r="K72" t="s">
        <v>118</v>
      </c>
      <c r="L72" t="s">
        <v>122</v>
      </c>
    </row>
    <row r="73" spans="1:12">
      <c r="A73" t="s">
        <v>4534</v>
      </c>
      <c r="B73" t="s">
        <v>4535</v>
      </c>
      <c r="C73" s="58" t="str">
        <f t="shared" si="1"/>
        <v>6228481938127343978104</v>
      </c>
      <c r="D73" s="66">
        <v>104</v>
      </c>
      <c r="E73" s="66" t="s">
        <v>117</v>
      </c>
      <c r="F73" t="s">
        <v>181</v>
      </c>
      <c r="G73" t="s">
        <v>271</v>
      </c>
      <c r="H73" t="s">
        <v>4313</v>
      </c>
      <c r="I73" t="s">
        <v>118</v>
      </c>
      <c r="J73" t="s">
        <v>119</v>
      </c>
      <c r="K73" t="s">
        <v>118</v>
      </c>
      <c r="L73" t="s">
        <v>122</v>
      </c>
    </row>
    <row r="74" spans="1:12">
      <c r="A74" t="s">
        <v>4536</v>
      </c>
      <c r="B74" t="s">
        <v>4537</v>
      </c>
      <c r="C74" s="58" t="str">
        <f t="shared" si="1"/>
        <v>62284508660183782653447</v>
      </c>
      <c r="D74" s="66">
        <v>3447</v>
      </c>
      <c r="E74" s="66" t="s">
        <v>117</v>
      </c>
      <c r="F74" t="s">
        <v>182</v>
      </c>
      <c r="G74" t="s">
        <v>288</v>
      </c>
      <c r="H74" t="s">
        <v>4313</v>
      </c>
      <c r="I74" t="s">
        <v>118</v>
      </c>
      <c r="J74" t="s">
        <v>119</v>
      </c>
      <c r="K74" t="s">
        <v>118</v>
      </c>
      <c r="L74" t="s">
        <v>122</v>
      </c>
    </row>
    <row r="75" spans="1:12">
      <c r="A75" t="s">
        <v>4538</v>
      </c>
      <c r="B75" t="s">
        <v>4539</v>
      </c>
      <c r="C75" s="58" t="str">
        <f t="shared" si="1"/>
        <v>6228481938127343978200</v>
      </c>
      <c r="D75" s="66">
        <v>200</v>
      </c>
      <c r="E75" s="66" t="s">
        <v>117</v>
      </c>
      <c r="F75" t="s">
        <v>181</v>
      </c>
      <c r="G75" t="s">
        <v>275</v>
      </c>
      <c r="H75" t="s">
        <v>4313</v>
      </c>
      <c r="I75" t="s">
        <v>118</v>
      </c>
      <c r="J75" t="s">
        <v>119</v>
      </c>
      <c r="K75" t="s">
        <v>118</v>
      </c>
      <c r="L75" t="s">
        <v>122</v>
      </c>
    </row>
    <row r="76" spans="1:12">
      <c r="A76" t="s">
        <v>4540</v>
      </c>
      <c r="B76" t="s">
        <v>4541</v>
      </c>
      <c r="C76" s="58" t="str">
        <f t="shared" si="1"/>
        <v>6282680020964511650</v>
      </c>
      <c r="D76" s="66">
        <v>650</v>
      </c>
      <c r="E76" s="66" t="s">
        <v>117</v>
      </c>
      <c r="F76" t="s">
        <v>180</v>
      </c>
      <c r="G76" t="s">
        <v>239</v>
      </c>
      <c r="H76" t="s">
        <v>4313</v>
      </c>
      <c r="I76" t="s">
        <v>118</v>
      </c>
      <c r="J76" t="s">
        <v>119</v>
      </c>
      <c r="K76" t="s">
        <v>118</v>
      </c>
      <c r="L76" t="s">
        <v>122</v>
      </c>
    </row>
    <row r="77" spans="1:12">
      <c r="A77" t="s">
        <v>4542</v>
      </c>
      <c r="B77" t="s">
        <v>4543</v>
      </c>
      <c r="C77" s="58" t="str">
        <f t="shared" si="1"/>
        <v>6228483348152662979492</v>
      </c>
      <c r="D77" s="66">
        <v>492</v>
      </c>
      <c r="E77" s="66" t="s">
        <v>117</v>
      </c>
      <c r="F77" t="s">
        <v>179</v>
      </c>
      <c r="G77" t="s">
        <v>203</v>
      </c>
      <c r="H77" t="s">
        <v>4313</v>
      </c>
      <c r="I77" t="s">
        <v>118</v>
      </c>
      <c r="J77" t="s">
        <v>119</v>
      </c>
      <c r="K77" t="s">
        <v>118</v>
      </c>
      <c r="L77" t="s">
        <v>122</v>
      </c>
    </row>
    <row r="78" spans="1:12">
      <c r="A78" t="s">
        <v>4544</v>
      </c>
      <c r="B78" t="s">
        <v>4545</v>
      </c>
      <c r="C78" s="58" t="str">
        <f t="shared" si="1"/>
        <v>6217997300029134692500</v>
      </c>
      <c r="D78" s="66">
        <v>500</v>
      </c>
      <c r="E78" s="66" t="s">
        <v>117</v>
      </c>
      <c r="F78" t="s">
        <v>174</v>
      </c>
      <c r="G78" t="s">
        <v>157</v>
      </c>
      <c r="H78" t="s">
        <v>4313</v>
      </c>
      <c r="I78" t="s">
        <v>118</v>
      </c>
      <c r="J78" t="s">
        <v>119</v>
      </c>
      <c r="K78" t="s">
        <v>118</v>
      </c>
      <c r="L78" t="s">
        <v>126</v>
      </c>
    </row>
    <row r="79" spans="1:12">
      <c r="A79" t="s">
        <v>4546</v>
      </c>
      <c r="B79" t="s">
        <v>4547</v>
      </c>
      <c r="C79" s="58" t="str">
        <f t="shared" si="1"/>
        <v>6217997300025818538436</v>
      </c>
      <c r="D79" s="66">
        <v>436</v>
      </c>
      <c r="E79" s="66" t="s">
        <v>117</v>
      </c>
      <c r="F79" t="s">
        <v>175</v>
      </c>
      <c r="G79" t="s">
        <v>158</v>
      </c>
      <c r="H79" t="s">
        <v>4313</v>
      </c>
      <c r="I79" t="s">
        <v>118</v>
      </c>
      <c r="J79" t="s">
        <v>119</v>
      </c>
      <c r="K79" t="s">
        <v>118</v>
      </c>
      <c r="L79" t="s">
        <v>126</v>
      </c>
    </row>
    <row r="80" spans="1:12">
      <c r="A80" t="s">
        <v>4548</v>
      </c>
      <c r="B80" t="s">
        <v>4549</v>
      </c>
      <c r="C80" s="58" t="str">
        <f t="shared" si="1"/>
        <v>6228480860844109519452</v>
      </c>
      <c r="D80" s="66">
        <v>452</v>
      </c>
      <c r="E80" s="66" t="s">
        <v>117</v>
      </c>
      <c r="F80" t="s">
        <v>178</v>
      </c>
      <c r="G80" t="s">
        <v>199</v>
      </c>
      <c r="H80" t="s">
        <v>4313</v>
      </c>
      <c r="I80" t="s">
        <v>118</v>
      </c>
      <c r="J80" t="s">
        <v>119</v>
      </c>
      <c r="K80" t="s">
        <v>118</v>
      </c>
      <c r="L80" t="s">
        <v>122</v>
      </c>
    </row>
    <row r="81" spans="1:12">
      <c r="A81" t="s">
        <v>4550</v>
      </c>
      <c r="B81" t="s">
        <v>4551</v>
      </c>
      <c r="C81" s="58" t="str">
        <f t="shared" si="1"/>
        <v>62236917259622561536</v>
      </c>
      <c r="D81" s="66">
        <v>1536</v>
      </c>
      <c r="E81" s="66" t="s">
        <v>117</v>
      </c>
      <c r="F81" t="s">
        <v>177</v>
      </c>
      <c r="G81" t="s">
        <v>160</v>
      </c>
      <c r="H81" t="s">
        <v>4313</v>
      </c>
      <c r="I81" t="s">
        <v>118</v>
      </c>
      <c r="J81" t="s">
        <v>119</v>
      </c>
      <c r="K81" t="s">
        <v>118</v>
      </c>
      <c r="L81" t="s">
        <v>4552</v>
      </c>
    </row>
    <row r="82" spans="1:12">
      <c r="A82" t="s">
        <v>4553</v>
      </c>
      <c r="B82" t="s">
        <v>4554</v>
      </c>
      <c r="C82" s="58" t="str">
        <f t="shared" si="1"/>
        <v>6223691334945775261</v>
      </c>
      <c r="D82" s="66">
        <v>261</v>
      </c>
      <c r="E82" s="66" t="s">
        <v>117</v>
      </c>
      <c r="F82" t="s">
        <v>176</v>
      </c>
      <c r="G82" t="s">
        <v>159</v>
      </c>
      <c r="H82" t="s">
        <v>4313</v>
      </c>
      <c r="I82" t="s">
        <v>118</v>
      </c>
      <c r="J82" t="s">
        <v>119</v>
      </c>
      <c r="K82" t="s">
        <v>118</v>
      </c>
      <c r="L82" t="s">
        <v>4555</v>
      </c>
    </row>
    <row r="83" spans="1:12">
      <c r="A83" t="s">
        <v>4556</v>
      </c>
      <c r="B83" t="s">
        <v>4557</v>
      </c>
      <c r="C83" s="58" t="str">
        <f t="shared" si="1"/>
        <v>623190000006730411963</v>
      </c>
      <c r="D83" s="66">
        <v>63</v>
      </c>
      <c r="E83" s="66" t="s">
        <v>117</v>
      </c>
      <c r="F83" t="s">
        <v>171</v>
      </c>
      <c r="G83" t="s">
        <v>152</v>
      </c>
      <c r="H83" t="s">
        <v>4313</v>
      </c>
      <c r="I83" t="s">
        <v>118</v>
      </c>
      <c r="J83" t="s">
        <v>119</v>
      </c>
      <c r="K83" t="s">
        <v>118</v>
      </c>
      <c r="L83" t="s">
        <v>4558</v>
      </c>
    </row>
    <row r="84" spans="1:12">
      <c r="A84" t="s">
        <v>4559</v>
      </c>
      <c r="B84" t="s">
        <v>4560</v>
      </c>
      <c r="C84" s="58" t="str">
        <f t="shared" si="1"/>
        <v>6228480868237868773500</v>
      </c>
      <c r="D84" s="66">
        <v>500</v>
      </c>
      <c r="E84" s="66" t="s">
        <v>117</v>
      </c>
      <c r="F84" t="s">
        <v>172</v>
      </c>
      <c r="G84" t="s">
        <v>154</v>
      </c>
      <c r="H84" t="s">
        <v>4313</v>
      </c>
      <c r="I84" t="s">
        <v>118</v>
      </c>
      <c r="J84" t="s">
        <v>119</v>
      </c>
      <c r="K84" t="s">
        <v>118</v>
      </c>
      <c r="L84" t="s">
        <v>122</v>
      </c>
    </row>
    <row r="85" spans="1:12">
      <c r="A85" t="s">
        <v>4561</v>
      </c>
      <c r="B85" t="s">
        <v>4562</v>
      </c>
      <c r="C85" s="58" t="str">
        <f t="shared" si="1"/>
        <v>6217003900003453703737</v>
      </c>
      <c r="D85" s="66">
        <v>737</v>
      </c>
      <c r="E85" s="66" t="s">
        <v>117</v>
      </c>
      <c r="F85" t="s">
        <v>169</v>
      </c>
      <c r="G85" t="s">
        <v>150</v>
      </c>
      <c r="H85" t="s">
        <v>4313</v>
      </c>
      <c r="I85" t="s">
        <v>118</v>
      </c>
      <c r="J85" t="s">
        <v>119</v>
      </c>
      <c r="K85" t="s">
        <v>118</v>
      </c>
      <c r="L85" t="s">
        <v>118</v>
      </c>
    </row>
    <row r="86" spans="1:12">
      <c r="A86" t="s">
        <v>4563</v>
      </c>
      <c r="B86" t="s">
        <v>4564</v>
      </c>
      <c r="C86" s="58" t="str">
        <f t="shared" si="1"/>
        <v>6222280023821728290</v>
      </c>
      <c r="D86" s="66">
        <v>290</v>
      </c>
      <c r="E86" s="66" t="s">
        <v>117</v>
      </c>
      <c r="F86" t="s">
        <v>170</v>
      </c>
      <c r="G86" t="s">
        <v>151</v>
      </c>
      <c r="H86" t="s">
        <v>4313</v>
      </c>
      <c r="I86" t="s">
        <v>118</v>
      </c>
      <c r="J86" t="s">
        <v>119</v>
      </c>
      <c r="K86" t="s">
        <v>118</v>
      </c>
      <c r="L86" t="s">
        <v>118</v>
      </c>
    </row>
    <row r="87" spans="1:12">
      <c r="A87" t="s">
        <v>4565</v>
      </c>
      <c r="B87" t="s">
        <v>4566</v>
      </c>
      <c r="C87" s="58" t="str">
        <f t="shared" si="1"/>
        <v>4581232431380185996</v>
      </c>
      <c r="D87" s="66">
        <v>996</v>
      </c>
      <c r="E87" s="66" t="s">
        <v>117</v>
      </c>
      <c r="F87" t="s">
        <v>90</v>
      </c>
      <c r="G87" t="s">
        <v>83</v>
      </c>
      <c r="H87" t="s">
        <v>4313</v>
      </c>
      <c r="I87" t="s">
        <v>118</v>
      </c>
      <c r="J87" t="s">
        <v>119</v>
      </c>
      <c r="K87" t="s">
        <v>118</v>
      </c>
      <c r="L87" t="s">
        <v>4567</v>
      </c>
    </row>
    <row r="88" spans="1:12">
      <c r="A88" t="s">
        <v>4568</v>
      </c>
      <c r="B88" t="s">
        <v>4569</v>
      </c>
      <c r="C88" s="58" t="str">
        <f t="shared" si="1"/>
        <v>62170038800018730704000</v>
      </c>
      <c r="D88" s="66">
        <v>4000</v>
      </c>
      <c r="E88" s="66" t="s">
        <v>117</v>
      </c>
      <c r="F88" t="s">
        <v>167</v>
      </c>
      <c r="G88" t="s">
        <v>148</v>
      </c>
      <c r="H88" t="s">
        <v>4313</v>
      </c>
      <c r="I88" t="s">
        <v>118</v>
      </c>
      <c r="J88" t="s">
        <v>119</v>
      </c>
      <c r="K88" t="s">
        <v>118</v>
      </c>
      <c r="L88" t="s">
        <v>118</v>
      </c>
    </row>
    <row r="89" spans="1:12">
      <c r="A89" t="s">
        <v>4570</v>
      </c>
      <c r="B89" t="s">
        <v>4571</v>
      </c>
      <c r="C89" s="58" t="str">
        <f t="shared" si="1"/>
        <v>6228411190091973415300</v>
      </c>
      <c r="D89" s="66">
        <v>300</v>
      </c>
      <c r="E89" s="66" t="s">
        <v>117</v>
      </c>
      <c r="F89" t="s">
        <v>168</v>
      </c>
      <c r="G89" t="s">
        <v>149</v>
      </c>
      <c r="H89" t="s">
        <v>4313</v>
      </c>
      <c r="I89" t="s">
        <v>118</v>
      </c>
      <c r="J89" t="s">
        <v>119</v>
      </c>
      <c r="K89" t="s">
        <v>118</v>
      </c>
      <c r="L89" t="s">
        <v>122</v>
      </c>
    </row>
    <row r="90" spans="1:12">
      <c r="A90" t="s">
        <v>4572</v>
      </c>
      <c r="B90" t="s">
        <v>4573</v>
      </c>
      <c r="C90" s="58" t="str">
        <f t="shared" si="1"/>
        <v>6217003890003553174500</v>
      </c>
      <c r="D90" s="66">
        <v>500</v>
      </c>
      <c r="E90" s="66" t="s">
        <v>117</v>
      </c>
      <c r="F90" t="s">
        <v>165</v>
      </c>
      <c r="G90" t="s">
        <v>146</v>
      </c>
      <c r="H90" t="s">
        <v>4313</v>
      </c>
      <c r="I90" t="s">
        <v>118</v>
      </c>
      <c r="J90" t="s">
        <v>119</v>
      </c>
      <c r="K90" t="s">
        <v>118</v>
      </c>
      <c r="L90" t="s">
        <v>118</v>
      </c>
    </row>
    <row r="91" spans="1:12">
      <c r="A91" t="s">
        <v>4574</v>
      </c>
      <c r="B91" t="s">
        <v>4575</v>
      </c>
      <c r="C91" s="58" t="str">
        <f t="shared" si="1"/>
        <v>6228483316193676464732</v>
      </c>
      <c r="D91" s="66">
        <v>732</v>
      </c>
      <c r="E91" s="66" t="s">
        <v>117</v>
      </c>
      <c r="F91" t="s">
        <v>166</v>
      </c>
      <c r="G91" t="s">
        <v>147</v>
      </c>
      <c r="H91" t="s">
        <v>4313</v>
      </c>
      <c r="I91" t="s">
        <v>118</v>
      </c>
      <c r="J91" t="s">
        <v>119</v>
      </c>
      <c r="K91" t="s">
        <v>118</v>
      </c>
      <c r="L91" t="s">
        <v>122</v>
      </c>
    </row>
    <row r="92" spans="1:12">
      <c r="A92" t="s">
        <v>4576</v>
      </c>
      <c r="B92" t="s">
        <v>4577</v>
      </c>
      <c r="C92" s="58" t="str">
        <f t="shared" si="1"/>
        <v>62319000200040148781400</v>
      </c>
      <c r="D92" s="66">
        <v>1400</v>
      </c>
      <c r="E92" s="66" t="s">
        <v>117</v>
      </c>
      <c r="F92" t="s">
        <v>163</v>
      </c>
      <c r="G92" t="s">
        <v>99</v>
      </c>
      <c r="H92" t="s">
        <v>4313</v>
      </c>
      <c r="I92" t="s">
        <v>118</v>
      </c>
      <c r="J92" t="s">
        <v>119</v>
      </c>
      <c r="K92" t="s">
        <v>118</v>
      </c>
      <c r="L92" t="s">
        <v>130</v>
      </c>
    </row>
    <row r="93" spans="1:12">
      <c r="A93" t="s">
        <v>4578</v>
      </c>
      <c r="B93" t="s">
        <v>4579</v>
      </c>
      <c r="C93" s="58" t="str">
        <f t="shared" si="1"/>
        <v>623190000001725466160</v>
      </c>
      <c r="D93" s="66">
        <v>60</v>
      </c>
      <c r="E93" s="66" t="s">
        <v>117</v>
      </c>
      <c r="F93" t="s">
        <v>161</v>
      </c>
      <c r="G93" t="s">
        <v>138</v>
      </c>
      <c r="H93" t="s">
        <v>4313</v>
      </c>
      <c r="I93" t="s">
        <v>118</v>
      </c>
      <c r="J93" t="s">
        <v>119</v>
      </c>
      <c r="K93" t="s">
        <v>118</v>
      </c>
      <c r="L93" t="s">
        <v>130</v>
      </c>
    </row>
    <row r="94" spans="1:12">
      <c r="A94" t="s">
        <v>4580</v>
      </c>
      <c r="B94" t="s">
        <v>4581</v>
      </c>
      <c r="C94" s="58" t="str">
        <f t="shared" si="1"/>
        <v>6228480868639968874155</v>
      </c>
      <c r="D94" s="66">
        <v>155</v>
      </c>
      <c r="E94" s="66" t="s">
        <v>117</v>
      </c>
      <c r="F94" t="s">
        <v>164</v>
      </c>
      <c r="G94" t="s">
        <v>145</v>
      </c>
      <c r="H94" t="s">
        <v>4313</v>
      </c>
      <c r="I94" t="s">
        <v>118</v>
      </c>
      <c r="J94" t="s">
        <v>119</v>
      </c>
      <c r="K94" t="s">
        <v>118</v>
      </c>
      <c r="L94" t="s">
        <v>122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5" sqref="A5:XFD10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</cols>
  <sheetData>
    <row r="1" spans="1:9">
      <c r="A1" s="62" t="s">
        <v>186</v>
      </c>
      <c r="B1" s="62"/>
      <c r="C1" s="62"/>
      <c r="D1" s="62"/>
      <c r="E1" s="62"/>
      <c r="F1" s="62"/>
    </row>
    <row r="2" spans="1:9">
      <c r="A2" s="63" t="s">
        <v>23</v>
      </c>
      <c r="B2" s="63"/>
      <c r="C2" s="63"/>
      <c r="D2" s="63" t="s">
        <v>24</v>
      </c>
      <c r="E2" s="63"/>
      <c r="F2" s="63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92</v>
      </c>
      <c r="B4" s="34">
        <v>47388</v>
      </c>
      <c r="C4" s="5"/>
      <c r="D4" s="13" t="s">
        <v>93</v>
      </c>
      <c r="E4" s="34">
        <v>47388</v>
      </c>
      <c r="F4" s="5"/>
    </row>
    <row r="5" spans="1:9">
      <c r="A5" s="13" t="s">
        <v>191</v>
      </c>
      <c r="B5" s="34">
        <v>0</v>
      </c>
      <c r="C5" s="5"/>
      <c r="D5" s="13" t="s">
        <v>95</v>
      </c>
      <c r="E5" s="34">
        <v>0</v>
      </c>
      <c r="F5" s="5"/>
    </row>
    <row r="6" spans="1:9">
      <c r="A6" s="13" t="s">
        <v>192</v>
      </c>
      <c r="B6" s="34">
        <v>0</v>
      </c>
      <c r="C6" s="5"/>
      <c r="D6" s="13" t="s">
        <v>96</v>
      </c>
      <c r="E6" s="34">
        <v>0</v>
      </c>
      <c r="F6" s="5"/>
    </row>
    <row r="7" spans="1:9">
      <c r="A7" s="13" t="s">
        <v>193</v>
      </c>
      <c r="B7" s="34">
        <v>0</v>
      </c>
      <c r="C7" s="13" t="s">
        <v>31</v>
      </c>
      <c r="D7" s="13" t="s">
        <v>97</v>
      </c>
      <c r="E7" s="34">
        <v>0</v>
      </c>
      <c r="F7" s="5"/>
    </row>
    <row r="8" spans="1:9">
      <c r="A8" s="13" t="s">
        <v>194</v>
      </c>
      <c r="B8" s="34">
        <v>0</v>
      </c>
      <c r="C8" s="13" t="s">
        <v>31</v>
      </c>
      <c r="D8" s="13"/>
      <c r="E8" s="34"/>
      <c r="F8" s="5"/>
    </row>
    <row r="9" spans="1:9">
      <c r="A9" s="13" t="s">
        <v>195</v>
      </c>
      <c r="B9" s="34">
        <v>0</v>
      </c>
      <c r="C9" s="5"/>
      <c r="D9" s="5"/>
      <c r="E9" s="34"/>
      <c r="F9" s="5"/>
    </row>
    <row r="10" spans="1:9">
      <c r="A10" s="13" t="s">
        <v>30</v>
      </c>
      <c r="B10" s="35">
        <f>B4+B5-B6-B7+B8</f>
        <v>47388</v>
      </c>
      <c r="C10" s="5"/>
      <c r="D10" s="13" t="s">
        <v>29</v>
      </c>
      <c r="E10" s="35">
        <f>E4+E5-E6-E7-E8</f>
        <v>47388</v>
      </c>
      <c r="F10" s="5"/>
      <c r="I10" s="58">
        <f>B10-E10</f>
        <v>0</v>
      </c>
    </row>
    <row r="14" spans="1:9">
      <c r="A14" s="62" t="s">
        <v>187</v>
      </c>
      <c r="B14" s="62"/>
      <c r="C14" s="62"/>
      <c r="D14" s="62"/>
      <c r="E14" s="62"/>
      <c r="F14" s="62"/>
    </row>
    <row r="15" spans="1:9">
      <c r="A15" s="63" t="s">
        <v>23</v>
      </c>
      <c r="B15" s="63"/>
      <c r="C15" s="63"/>
      <c r="D15" s="63" t="s">
        <v>24</v>
      </c>
      <c r="E15" s="63"/>
      <c r="F15" s="63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28</v>
      </c>
      <c r="F16" s="12" t="s">
        <v>27</v>
      </c>
    </row>
    <row r="17" spans="1:9">
      <c r="A17" s="13" t="s">
        <v>98</v>
      </c>
      <c r="B17" s="34">
        <v>46807</v>
      </c>
      <c r="C17" s="5"/>
      <c r="D17" s="13" t="s">
        <v>32</v>
      </c>
      <c r="E17" s="34">
        <v>46807</v>
      </c>
      <c r="F17" s="5"/>
    </row>
    <row r="18" spans="1:9">
      <c r="A18" s="13" t="s">
        <v>191</v>
      </c>
      <c r="B18" s="34">
        <v>0</v>
      </c>
      <c r="C18" s="5"/>
      <c r="D18" s="13" t="s">
        <v>95</v>
      </c>
      <c r="E18" s="34">
        <v>0</v>
      </c>
      <c r="F18" s="5"/>
    </row>
    <row r="19" spans="1:9">
      <c r="A19" s="13" t="s">
        <v>192</v>
      </c>
      <c r="B19" s="34">
        <v>0</v>
      </c>
      <c r="C19" s="5"/>
      <c r="D19" s="13" t="s">
        <v>96</v>
      </c>
      <c r="E19" s="34">
        <v>0</v>
      </c>
      <c r="F19" s="5"/>
    </row>
    <row r="20" spans="1:9">
      <c r="A20" s="13" t="s">
        <v>193</v>
      </c>
      <c r="B20" s="34">
        <v>0</v>
      </c>
      <c r="C20" s="13" t="s">
        <v>31</v>
      </c>
      <c r="D20" s="13" t="s">
        <v>97</v>
      </c>
      <c r="E20" s="34">
        <v>0</v>
      </c>
      <c r="F20" s="5"/>
    </row>
    <row r="21" spans="1:9">
      <c r="A21" s="13" t="s">
        <v>194</v>
      </c>
      <c r="B21" s="34">
        <v>0</v>
      </c>
      <c r="C21" s="13" t="s">
        <v>31</v>
      </c>
      <c r="D21" s="13"/>
      <c r="E21" s="34"/>
      <c r="F21" s="5"/>
    </row>
    <row r="22" spans="1:9">
      <c r="A22" s="13" t="s">
        <v>195</v>
      </c>
      <c r="B22" s="34">
        <v>0</v>
      </c>
      <c r="C22" s="5"/>
      <c r="D22" s="5"/>
      <c r="E22" s="34"/>
      <c r="F22" s="5"/>
    </row>
    <row r="23" spans="1:9">
      <c r="A23" s="13" t="s">
        <v>30</v>
      </c>
      <c r="B23" s="35">
        <f>B17+B18-B19-B20+B21</f>
        <v>46807</v>
      </c>
      <c r="C23" s="5"/>
      <c r="D23" s="13" t="s">
        <v>29</v>
      </c>
      <c r="E23" s="35">
        <f>E17+E18-E19-E20-E21</f>
        <v>46807</v>
      </c>
      <c r="F23" s="5"/>
      <c r="I23" s="58">
        <f>B23-E23</f>
        <v>0</v>
      </c>
    </row>
    <row r="27" spans="1:9" s="2" customFormat="1">
      <c r="A27" s="62" t="s">
        <v>188</v>
      </c>
      <c r="B27" s="62"/>
      <c r="C27" s="62"/>
      <c r="D27" s="62"/>
      <c r="E27" s="62"/>
      <c r="F27" s="62"/>
    </row>
    <row r="28" spans="1:9">
      <c r="A28" s="63" t="s">
        <v>23</v>
      </c>
      <c r="B28" s="63"/>
      <c r="C28" s="63"/>
      <c r="D28" s="63" t="s">
        <v>24</v>
      </c>
      <c r="E28" s="63"/>
      <c r="F28" s="63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28</v>
      </c>
      <c r="F29" s="12" t="s">
        <v>27</v>
      </c>
    </row>
    <row r="30" spans="1:9">
      <c r="A30" s="13" t="s">
        <v>98</v>
      </c>
      <c r="B30" s="34">
        <v>2728</v>
      </c>
      <c r="C30" s="5"/>
      <c r="D30" s="13" t="s">
        <v>32</v>
      </c>
      <c r="E30" s="34">
        <v>2728</v>
      </c>
      <c r="F30" s="5"/>
    </row>
    <row r="31" spans="1:9">
      <c r="A31" s="13" t="s">
        <v>191</v>
      </c>
      <c r="B31" s="34">
        <v>0</v>
      </c>
      <c r="C31" s="5"/>
      <c r="D31" s="13" t="s">
        <v>95</v>
      </c>
      <c r="E31" s="34">
        <v>0</v>
      </c>
      <c r="F31" s="5"/>
    </row>
    <row r="32" spans="1:9">
      <c r="A32" s="13" t="s">
        <v>192</v>
      </c>
      <c r="B32" s="34">
        <v>0</v>
      </c>
      <c r="C32" s="5"/>
      <c r="D32" s="13" t="s">
        <v>96</v>
      </c>
      <c r="E32" s="34">
        <v>0</v>
      </c>
      <c r="F32" s="5"/>
    </row>
    <row r="33" spans="1:9">
      <c r="A33" s="13" t="s">
        <v>193</v>
      </c>
      <c r="B33" s="34">
        <v>0</v>
      </c>
      <c r="C33" s="13" t="s">
        <v>31</v>
      </c>
      <c r="D33" s="13" t="s">
        <v>97</v>
      </c>
      <c r="E33" s="34">
        <v>0</v>
      </c>
      <c r="F33" s="5"/>
    </row>
    <row r="34" spans="1:9">
      <c r="A34" s="13" t="s">
        <v>194</v>
      </c>
      <c r="B34" s="34">
        <v>0</v>
      </c>
      <c r="C34" s="13" t="s">
        <v>31</v>
      </c>
      <c r="D34" s="13"/>
      <c r="E34" s="34"/>
      <c r="F34" s="5"/>
    </row>
    <row r="35" spans="1:9">
      <c r="A35" s="13" t="s">
        <v>195</v>
      </c>
      <c r="B35" s="34">
        <v>0</v>
      </c>
      <c r="C35" s="5"/>
      <c r="D35" s="5"/>
      <c r="E35" s="34"/>
      <c r="F35" s="5"/>
    </row>
    <row r="36" spans="1:9">
      <c r="A36" s="13" t="s">
        <v>30</v>
      </c>
      <c r="B36" s="35">
        <f>B30+B31-B32-B33+B34</f>
        <v>2728</v>
      </c>
      <c r="C36" s="5"/>
      <c r="D36" s="13" t="s">
        <v>29</v>
      </c>
      <c r="E36" s="35">
        <f>E30+E31-E32-E33-E34</f>
        <v>2728</v>
      </c>
      <c r="F36" s="5"/>
      <c r="I36" s="58">
        <f>B36-E36</f>
        <v>0</v>
      </c>
    </row>
    <row r="40" spans="1:9" s="2" customFormat="1">
      <c r="A40" s="62" t="s">
        <v>189</v>
      </c>
      <c r="B40" s="62"/>
      <c r="C40" s="62"/>
      <c r="D40" s="62"/>
      <c r="E40" s="62"/>
      <c r="F40" s="62"/>
    </row>
    <row r="41" spans="1:9">
      <c r="A41" s="63" t="s">
        <v>23</v>
      </c>
      <c r="B41" s="63"/>
      <c r="C41" s="63"/>
      <c r="D41" s="63" t="s">
        <v>24</v>
      </c>
      <c r="E41" s="63"/>
      <c r="F41" s="63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28</v>
      </c>
      <c r="F42" s="12" t="s">
        <v>27</v>
      </c>
    </row>
    <row r="43" spans="1:9">
      <c r="A43" s="13" t="s">
        <v>98</v>
      </c>
      <c r="B43" s="34">
        <v>62403</v>
      </c>
      <c r="C43" s="5"/>
      <c r="D43" s="13" t="s">
        <v>32</v>
      </c>
      <c r="E43" s="34">
        <v>62403</v>
      </c>
      <c r="F43" s="5"/>
    </row>
    <row r="44" spans="1:9">
      <c r="A44" s="13" t="s">
        <v>191</v>
      </c>
      <c r="B44" s="34">
        <v>0</v>
      </c>
      <c r="C44" s="5"/>
      <c r="D44" s="13" t="s">
        <v>95</v>
      </c>
      <c r="E44" s="34">
        <v>0</v>
      </c>
      <c r="F44" s="5"/>
    </row>
    <row r="45" spans="1:9">
      <c r="A45" s="13" t="s">
        <v>192</v>
      </c>
      <c r="B45" s="34">
        <v>0</v>
      </c>
      <c r="C45" s="5"/>
      <c r="D45" s="13" t="s">
        <v>96</v>
      </c>
      <c r="E45" s="34">
        <v>0</v>
      </c>
      <c r="F45" s="5"/>
    </row>
    <row r="46" spans="1:9">
      <c r="A46" s="13" t="s">
        <v>193</v>
      </c>
      <c r="B46" s="34">
        <v>0</v>
      </c>
      <c r="C46" s="13" t="s">
        <v>31</v>
      </c>
      <c r="D46" s="13" t="s">
        <v>97</v>
      </c>
      <c r="E46" s="34">
        <v>0</v>
      </c>
      <c r="F46" s="5"/>
    </row>
    <row r="47" spans="1:9">
      <c r="A47" s="13" t="s">
        <v>194</v>
      </c>
      <c r="B47" s="34">
        <v>0</v>
      </c>
      <c r="C47" s="13" t="s">
        <v>31</v>
      </c>
      <c r="D47" s="13"/>
      <c r="E47" s="34"/>
      <c r="F47" s="5"/>
    </row>
    <row r="48" spans="1:9">
      <c r="A48" s="13" t="s">
        <v>195</v>
      </c>
      <c r="B48" s="34">
        <v>0</v>
      </c>
      <c r="C48" s="5"/>
      <c r="D48" s="5"/>
      <c r="E48" s="34"/>
      <c r="F48" s="5"/>
    </row>
    <row r="49" spans="1:9">
      <c r="A49" s="13" t="s">
        <v>30</v>
      </c>
      <c r="B49" s="35">
        <f>B43+B44-B45-B46+B47</f>
        <v>62403</v>
      </c>
      <c r="C49" s="5"/>
      <c r="D49" s="13" t="s">
        <v>29</v>
      </c>
      <c r="E49" s="35">
        <f>E43+E44-E45-E46-E47</f>
        <v>62403</v>
      </c>
      <c r="F49" s="5"/>
      <c r="I49" s="58">
        <f>B49-E49</f>
        <v>0</v>
      </c>
    </row>
    <row r="53" spans="1:9">
      <c r="A53" s="62" t="s">
        <v>190</v>
      </c>
      <c r="B53" s="62"/>
      <c r="C53" s="62"/>
      <c r="D53" s="62"/>
      <c r="E53" s="62"/>
      <c r="F53" s="62"/>
      <c r="G53" s="2"/>
      <c r="H53" s="2"/>
      <c r="I53" s="2"/>
    </row>
    <row r="54" spans="1:9">
      <c r="A54" s="63" t="s">
        <v>23</v>
      </c>
      <c r="B54" s="63"/>
      <c r="C54" s="63"/>
      <c r="D54" s="63" t="s">
        <v>24</v>
      </c>
      <c r="E54" s="63"/>
      <c r="F54" s="63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28</v>
      </c>
      <c r="F55" s="12" t="s">
        <v>27</v>
      </c>
    </row>
    <row r="56" spans="1:9">
      <c r="A56" s="13" t="s">
        <v>98</v>
      </c>
      <c r="B56" s="34">
        <v>53317</v>
      </c>
      <c r="C56" s="5"/>
      <c r="D56" s="13" t="s">
        <v>32</v>
      </c>
      <c r="E56" s="34">
        <v>53317</v>
      </c>
      <c r="F56" s="5"/>
    </row>
    <row r="57" spans="1:9">
      <c r="A57" s="13" t="s">
        <v>191</v>
      </c>
      <c r="B57" s="34">
        <v>0</v>
      </c>
      <c r="C57" s="5"/>
      <c r="D57" s="13" t="s">
        <v>95</v>
      </c>
      <c r="E57" s="34">
        <v>0</v>
      </c>
      <c r="F57" s="5"/>
    </row>
    <row r="58" spans="1:9">
      <c r="A58" s="13" t="s">
        <v>192</v>
      </c>
      <c r="B58" s="34">
        <v>0</v>
      </c>
      <c r="C58" s="5"/>
      <c r="D58" s="13" t="s">
        <v>96</v>
      </c>
      <c r="E58" s="34">
        <v>0</v>
      </c>
      <c r="F58" s="5"/>
    </row>
    <row r="59" spans="1:9">
      <c r="A59" s="13" t="s">
        <v>193</v>
      </c>
      <c r="B59" s="34">
        <v>0</v>
      </c>
      <c r="C59" s="13" t="s">
        <v>31</v>
      </c>
      <c r="D59" s="13" t="s">
        <v>97</v>
      </c>
      <c r="E59" s="34">
        <v>0</v>
      </c>
      <c r="F59" s="5"/>
    </row>
    <row r="60" spans="1:9">
      <c r="A60" s="13" t="s">
        <v>194</v>
      </c>
      <c r="B60" s="34">
        <v>0</v>
      </c>
      <c r="C60" s="13" t="s">
        <v>31</v>
      </c>
      <c r="D60" s="13"/>
      <c r="E60" s="34"/>
      <c r="F60" s="5"/>
    </row>
    <row r="61" spans="1:9">
      <c r="A61" s="13" t="s">
        <v>195</v>
      </c>
      <c r="B61" s="34">
        <v>0</v>
      </c>
      <c r="C61" s="5"/>
      <c r="D61" s="5"/>
      <c r="E61" s="34"/>
      <c r="F61" s="5"/>
    </row>
    <row r="62" spans="1:9">
      <c r="A62" s="13" t="s">
        <v>30</v>
      </c>
      <c r="B62" s="35">
        <f>B56+B57-B58-B59+B60</f>
        <v>53317</v>
      </c>
      <c r="C62" s="5"/>
      <c r="D62" s="13" t="s">
        <v>29</v>
      </c>
      <c r="E62" s="35">
        <f>E56+E57-E58-E59-E60</f>
        <v>53317</v>
      </c>
      <c r="F62" s="5"/>
      <c r="I62" s="58">
        <f>B62-E62</f>
        <v>0</v>
      </c>
    </row>
  </sheetData>
  <mergeCells count="15">
    <mergeCell ref="A2:C2"/>
    <mergeCell ref="D2:F2"/>
    <mergeCell ref="A1:F1"/>
    <mergeCell ref="A14:F14"/>
    <mergeCell ref="A15:C15"/>
    <mergeCell ref="D15:F15"/>
    <mergeCell ref="A53:F53"/>
    <mergeCell ref="A54:C54"/>
    <mergeCell ref="D54:F54"/>
    <mergeCell ref="A27:F27"/>
    <mergeCell ref="A28:C28"/>
    <mergeCell ref="D28:F28"/>
    <mergeCell ref="A40:F40"/>
    <mergeCell ref="A41:C41"/>
    <mergeCell ref="D41:F4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="70" zoomScaleNormal="70" workbookViewId="0">
      <selection activeCell="H15" sqref="H15"/>
    </sheetView>
  </sheetViews>
  <sheetFormatPr defaultRowHeight="13.5"/>
  <cols>
    <col min="1" max="1" width="15.125" bestFit="1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64"/>
      <c r="B1" s="64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B3" s="32"/>
      <c r="C3" s="24"/>
      <c r="F3" s="22"/>
      <c r="Q3" s="20"/>
      <c r="R3" s="20"/>
    </row>
    <row r="6" spans="1:19">
      <c r="A6" s="19"/>
      <c r="B6" s="14"/>
      <c r="F6" s="16"/>
      <c r="J6" s="19"/>
      <c r="K6" s="19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64"/>
      <c r="B152" s="64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64"/>
      <c r="B186" s="64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64"/>
      <c r="B209" s="64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64"/>
      <c r="B257" s="64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64"/>
      <c r="B290" s="64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64"/>
      <c r="B315" s="64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64"/>
      <c r="B346" s="64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7"/>
  <sheetViews>
    <sheetView workbookViewId="0">
      <pane ySplit="1" topLeftCell="A17" activePane="bottomLeft" state="frozen"/>
      <selection pane="bottomLeft" sqref="A1:I607"/>
    </sheetView>
  </sheetViews>
  <sheetFormatPr defaultRowHeight="13.5"/>
  <cols>
    <col min="1" max="1" width="21.875" style="17" customWidth="1"/>
    <col min="2" max="2" width="11.5" customWidth="1"/>
    <col min="3" max="3" width="13.75" customWidth="1"/>
    <col min="4" max="4" width="15.125" customWidth="1"/>
    <col min="7" max="7" width="5.5" bestFit="1" customWidth="1"/>
    <col min="8" max="8" width="14.25" bestFit="1" customWidth="1"/>
    <col min="9" max="9" width="6.5" customWidth="1"/>
    <col min="10" max="10" width="10.125" customWidth="1"/>
    <col min="11" max="11" width="9" style="41"/>
  </cols>
  <sheetData>
    <row r="1" spans="1:11">
      <c r="A1" t="s">
        <v>33</v>
      </c>
      <c r="B1" t="s">
        <v>39</v>
      </c>
      <c r="C1" t="s">
        <v>40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49</v>
      </c>
      <c r="J1" s="19"/>
      <c r="K1" s="39"/>
    </row>
    <row r="2" spans="1:11" ht="14.25">
      <c r="A2" t="s">
        <v>196</v>
      </c>
      <c r="B2" s="15">
        <v>315309</v>
      </c>
      <c r="C2" t="s">
        <v>197</v>
      </c>
      <c r="D2" t="s">
        <v>198</v>
      </c>
      <c r="E2" t="s">
        <v>199</v>
      </c>
      <c r="F2" s="15">
        <v>-452</v>
      </c>
      <c r="G2" t="s">
        <v>50</v>
      </c>
      <c r="H2" t="s">
        <v>68</v>
      </c>
      <c r="I2" t="s">
        <v>51</v>
      </c>
      <c r="K2" s="40"/>
    </row>
    <row r="3" spans="1:11" ht="14.25">
      <c r="A3" t="s">
        <v>200</v>
      </c>
      <c r="B3" s="15">
        <v>315569</v>
      </c>
      <c r="C3" t="s">
        <v>201</v>
      </c>
      <c r="D3" t="s">
        <v>202</v>
      </c>
      <c r="E3" t="s">
        <v>203</v>
      </c>
      <c r="F3" s="15">
        <v>-492</v>
      </c>
      <c r="G3" t="s">
        <v>50</v>
      </c>
      <c r="H3" t="s">
        <v>66</v>
      </c>
      <c r="I3" t="s">
        <v>51</v>
      </c>
      <c r="K3" s="40"/>
    </row>
    <row r="4" spans="1:11" ht="14.25">
      <c r="A4" t="s">
        <v>204</v>
      </c>
      <c r="B4" s="15">
        <v>317835</v>
      </c>
      <c r="C4" t="s">
        <v>205</v>
      </c>
      <c r="D4" t="s">
        <v>206</v>
      </c>
      <c r="E4" t="s">
        <v>207</v>
      </c>
      <c r="F4" s="15">
        <v>-496</v>
      </c>
      <c r="G4" t="s">
        <v>50</v>
      </c>
      <c r="H4" t="s">
        <v>67</v>
      </c>
      <c r="I4" t="s">
        <v>51</v>
      </c>
      <c r="K4" s="40"/>
    </row>
    <row r="5" spans="1:11" ht="14.25">
      <c r="A5" t="s">
        <v>208</v>
      </c>
      <c r="B5" s="15">
        <v>318274</v>
      </c>
      <c r="C5" t="s">
        <v>209</v>
      </c>
      <c r="D5" t="s">
        <v>210</v>
      </c>
      <c r="E5" t="s">
        <v>211</v>
      </c>
      <c r="F5" s="15">
        <v>-135</v>
      </c>
      <c r="G5" t="s">
        <v>50</v>
      </c>
      <c r="H5" t="s">
        <v>82</v>
      </c>
      <c r="I5" t="s">
        <v>51</v>
      </c>
      <c r="K5" s="40"/>
    </row>
    <row r="6" spans="1:11" ht="14.25">
      <c r="A6" t="s">
        <v>212</v>
      </c>
      <c r="B6" s="15">
        <v>319896</v>
      </c>
      <c r="C6" t="s">
        <v>213</v>
      </c>
      <c r="D6" t="s">
        <v>214</v>
      </c>
      <c r="E6" t="s">
        <v>215</v>
      </c>
      <c r="F6" s="15">
        <v>-500</v>
      </c>
      <c r="G6" t="s">
        <v>50</v>
      </c>
      <c r="H6" t="s">
        <v>72</v>
      </c>
      <c r="I6" t="s">
        <v>51</v>
      </c>
      <c r="K6" s="40"/>
    </row>
    <row r="7" spans="1:11" ht="14.25">
      <c r="A7" t="s">
        <v>216</v>
      </c>
      <c r="B7" s="15">
        <v>320227</v>
      </c>
      <c r="C7" t="s">
        <v>217</v>
      </c>
      <c r="D7" t="s">
        <v>218</v>
      </c>
      <c r="E7" t="s">
        <v>219</v>
      </c>
      <c r="F7" s="15">
        <v>-50</v>
      </c>
      <c r="G7" t="s">
        <v>50</v>
      </c>
      <c r="H7" t="s">
        <v>69</v>
      </c>
      <c r="I7" t="s">
        <v>51</v>
      </c>
      <c r="K7" s="40"/>
    </row>
    <row r="8" spans="1:11" ht="14.25">
      <c r="A8" t="s">
        <v>220</v>
      </c>
      <c r="B8" s="15">
        <v>320395</v>
      </c>
      <c r="C8" t="s">
        <v>221</v>
      </c>
      <c r="D8" t="s">
        <v>222</v>
      </c>
      <c r="E8" t="s">
        <v>223</v>
      </c>
      <c r="F8" s="15">
        <v>-50</v>
      </c>
      <c r="G8" t="s">
        <v>50</v>
      </c>
      <c r="H8" t="s">
        <v>69</v>
      </c>
      <c r="I8" t="s">
        <v>51</v>
      </c>
      <c r="K8" s="40"/>
    </row>
    <row r="9" spans="1:11" ht="14.25">
      <c r="A9" t="s">
        <v>224</v>
      </c>
      <c r="B9" s="15">
        <v>320427</v>
      </c>
      <c r="C9" t="s">
        <v>225</v>
      </c>
      <c r="D9" t="s">
        <v>226</v>
      </c>
      <c r="E9" t="s">
        <v>227</v>
      </c>
      <c r="F9" s="15">
        <v>-600</v>
      </c>
      <c r="G9" t="s">
        <v>50</v>
      </c>
      <c r="H9" t="s">
        <v>57</v>
      </c>
      <c r="I9" t="s">
        <v>51</v>
      </c>
      <c r="K9" s="40"/>
    </row>
    <row r="10" spans="1:11" ht="14.25">
      <c r="A10" t="s">
        <v>228</v>
      </c>
      <c r="B10" s="15">
        <v>320534</v>
      </c>
      <c r="C10" t="s">
        <v>229</v>
      </c>
      <c r="D10" t="s">
        <v>230</v>
      </c>
      <c r="E10" t="s">
        <v>231</v>
      </c>
      <c r="F10" s="15">
        <v>-150</v>
      </c>
      <c r="G10" t="s">
        <v>50</v>
      </c>
      <c r="H10" t="s">
        <v>71</v>
      </c>
      <c r="I10" t="s">
        <v>51</v>
      </c>
      <c r="K10" s="40"/>
    </row>
    <row r="11" spans="1:11" ht="14.25">
      <c r="A11" t="s">
        <v>232</v>
      </c>
      <c r="B11" s="15">
        <v>321676</v>
      </c>
      <c r="C11" t="s">
        <v>233</v>
      </c>
      <c r="D11" t="s">
        <v>234</v>
      </c>
      <c r="E11" t="s">
        <v>235</v>
      </c>
      <c r="F11" s="15">
        <v>-1000</v>
      </c>
      <c r="G11" t="s">
        <v>50</v>
      </c>
      <c r="H11" t="s">
        <v>73</v>
      </c>
      <c r="I11" t="s">
        <v>51</v>
      </c>
      <c r="K11" s="40"/>
    </row>
    <row r="12" spans="1:11" ht="14.25">
      <c r="A12" t="s">
        <v>236</v>
      </c>
      <c r="B12" s="15">
        <v>321767</v>
      </c>
      <c r="C12" t="s">
        <v>237</v>
      </c>
      <c r="D12" t="s">
        <v>238</v>
      </c>
      <c r="E12" t="s">
        <v>239</v>
      </c>
      <c r="F12" s="15">
        <v>-650</v>
      </c>
      <c r="G12" t="s">
        <v>50</v>
      </c>
      <c r="H12" t="s">
        <v>62</v>
      </c>
      <c r="I12" t="s">
        <v>51</v>
      </c>
      <c r="K12" s="40"/>
    </row>
    <row r="13" spans="1:11" ht="14.25">
      <c r="A13" t="s">
        <v>240</v>
      </c>
      <c r="B13" s="15">
        <v>321920</v>
      </c>
      <c r="C13" t="s">
        <v>241</v>
      </c>
      <c r="D13" t="s">
        <v>242</v>
      </c>
      <c r="E13" t="s">
        <v>243</v>
      </c>
      <c r="F13" s="15">
        <v>-994</v>
      </c>
      <c r="G13" t="s">
        <v>50</v>
      </c>
      <c r="H13" t="s">
        <v>75</v>
      </c>
      <c r="I13" t="s">
        <v>51</v>
      </c>
      <c r="K13" s="40"/>
    </row>
    <row r="14" spans="1:11" ht="14.25">
      <c r="A14" t="s">
        <v>244</v>
      </c>
      <c r="B14" s="15">
        <v>322745</v>
      </c>
      <c r="C14" t="s">
        <v>245</v>
      </c>
      <c r="D14" t="s">
        <v>246</v>
      </c>
      <c r="E14" t="s">
        <v>247</v>
      </c>
      <c r="F14" s="15">
        <v>-445</v>
      </c>
      <c r="G14" t="s">
        <v>50</v>
      </c>
      <c r="H14" t="s">
        <v>67</v>
      </c>
      <c r="I14" t="s">
        <v>51</v>
      </c>
      <c r="K14" s="40"/>
    </row>
    <row r="15" spans="1:11" ht="14.25">
      <c r="A15" t="s">
        <v>248</v>
      </c>
      <c r="B15" s="15">
        <v>323471</v>
      </c>
      <c r="C15" t="s">
        <v>249</v>
      </c>
      <c r="D15" t="s">
        <v>250</v>
      </c>
      <c r="E15" t="s">
        <v>251</v>
      </c>
      <c r="F15" s="15">
        <v>-1000</v>
      </c>
      <c r="G15" t="s">
        <v>50</v>
      </c>
      <c r="H15" t="s">
        <v>65</v>
      </c>
      <c r="I15" t="s">
        <v>51</v>
      </c>
      <c r="K15" s="40"/>
    </row>
    <row r="16" spans="1:11" ht="14.25">
      <c r="A16" t="s">
        <v>252</v>
      </c>
      <c r="B16" s="15">
        <v>323813</v>
      </c>
      <c r="C16" t="s">
        <v>253</v>
      </c>
      <c r="D16" t="s">
        <v>254</v>
      </c>
      <c r="E16" t="s">
        <v>255</v>
      </c>
      <c r="F16" s="15">
        <v>-240</v>
      </c>
      <c r="G16" t="s">
        <v>50</v>
      </c>
      <c r="H16" t="s">
        <v>78</v>
      </c>
      <c r="I16" t="s">
        <v>51</v>
      </c>
      <c r="K16" s="40"/>
    </row>
    <row r="17" spans="1:11" ht="14.25">
      <c r="A17" t="s">
        <v>256</v>
      </c>
      <c r="B17" s="15">
        <v>324565</v>
      </c>
      <c r="C17" t="s">
        <v>257</v>
      </c>
      <c r="D17" t="s">
        <v>258</v>
      </c>
      <c r="E17" t="s">
        <v>259</v>
      </c>
      <c r="F17" s="15">
        <v>-600</v>
      </c>
      <c r="G17" t="s">
        <v>50</v>
      </c>
      <c r="H17" t="s">
        <v>77</v>
      </c>
      <c r="I17" t="s">
        <v>51</v>
      </c>
      <c r="K17" s="40"/>
    </row>
    <row r="18" spans="1:11" ht="14.25">
      <c r="A18" t="s">
        <v>260</v>
      </c>
      <c r="B18" s="15">
        <v>325445</v>
      </c>
      <c r="C18" t="s">
        <v>261</v>
      </c>
      <c r="D18" t="s">
        <v>262</v>
      </c>
      <c r="E18" t="s">
        <v>263</v>
      </c>
      <c r="F18" s="15">
        <v>-69</v>
      </c>
      <c r="G18" t="s">
        <v>50</v>
      </c>
      <c r="H18" t="s">
        <v>53</v>
      </c>
      <c r="I18" t="s">
        <v>51</v>
      </c>
      <c r="K18" s="40"/>
    </row>
    <row r="19" spans="1:11" ht="14.25">
      <c r="A19" t="s">
        <v>264</v>
      </c>
      <c r="B19" s="15">
        <v>325942</v>
      </c>
      <c r="C19" t="s">
        <v>265</v>
      </c>
      <c r="D19" t="s">
        <v>266</v>
      </c>
      <c r="E19" t="s">
        <v>267</v>
      </c>
      <c r="F19" s="15">
        <v>-200</v>
      </c>
      <c r="G19" t="s">
        <v>50</v>
      </c>
      <c r="H19" t="s">
        <v>52</v>
      </c>
      <c r="I19" t="s">
        <v>51</v>
      </c>
      <c r="K19" s="40"/>
    </row>
    <row r="20" spans="1:11" ht="14.25">
      <c r="A20" t="s">
        <v>268</v>
      </c>
      <c r="B20" s="15">
        <v>325977</v>
      </c>
      <c r="C20" t="s">
        <v>269</v>
      </c>
      <c r="D20" t="s">
        <v>270</v>
      </c>
      <c r="E20" t="s">
        <v>271</v>
      </c>
      <c r="F20" s="15">
        <v>-104</v>
      </c>
      <c r="G20" t="s">
        <v>50</v>
      </c>
      <c r="H20" t="s">
        <v>52</v>
      </c>
      <c r="I20" t="s">
        <v>51</v>
      </c>
      <c r="K20" s="40"/>
    </row>
    <row r="21" spans="1:11" ht="14.25">
      <c r="A21" t="s">
        <v>272</v>
      </c>
      <c r="B21" s="15">
        <v>326005</v>
      </c>
      <c r="C21" t="s">
        <v>273</v>
      </c>
      <c r="D21" t="s">
        <v>274</v>
      </c>
      <c r="E21" t="s">
        <v>275</v>
      </c>
      <c r="F21" s="15">
        <v>-200</v>
      </c>
      <c r="G21" t="s">
        <v>50</v>
      </c>
      <c r="H21" t="s">
        <v>52</v>
      </c>
      <c r="I21" t="s">
        <v>51</v>
      </c>
      <c r="K21" s="40"/>
    </row>
    <row r="22" spans="1:11" ht="14.25">
      <c r="A22" t="s">
        <v>276</v>
      </c>
      <c r="B22" s="15">
        <v>326220</v>
      </c>
      <c r="C22" t="s">
        <v>277</v>
      </c>
      <c r="D22" t="s">
        <v>278</v>
      </c>
      <c r="E22" t="s">
        <v>279</v>
      </c>
      <c r="F22" s="15">
        <v>-32</v>
      </c>
      <c r="G22" t="s">
        <v>50</v>
      </c>
      <c r="H22" t="s">
        <v>72</v>
      </c>
      <c r="I22" t="s">
        <v>51</v>
      </c>
      <c r="K22" s="40"/>
    </row>
    <row r="23" spans="1:11" ht="14.25">
      <c r="A23" t="s">
        <v>280</v>
      </c>
      <c r="B23" s="15">
        <v>326243</v>
      </c>
      <c r="C23" t="s">
        <v>281</v>
      </c>
      <c r="D23" t="s">
        <v>282</v>
      </c>
      <c r="E23" t="s">
        <v>283</v>
      </c>
      <c r="F23" s="15">
        <v>-3500</v>
      </c>
      <c r="G23" t="s">
        <v>50</v>
      </c>
      <c r="H23" t="s">
        <v>284</v>
      </c>
      <c r="I23" t="s">
        <v>86</v>
      </c>
      <c r="K23" s="40"/>
    </row>
    <row r="24" spans="1:11" ht="14.25">
      <c r="A24" t="s">
        <v>285</v>
      </c>
      <c r="B24" s="15">
        <v>326502</v>
      </c>
      <c r="C24" t="s">
        <v>286</v>
      </c>
      <c r="D24" t="s">
        <v>287</v>
      </c>
      <c r="E24" t="s">
        <v>288</v>
      </c>
      <c r="F24" s="15">
        <v>-3447</v>
      </c>
      <c r="G24" t="s">
        <v>50</v>
      </c>
      <c r="H24" t="s">
        <v>65</v>
      </c>
      <c r="I24" t="s">
        <v>51</v>
      </c>
      <c r="K24" s="40"/>
    </row>
    <row r="25" spans="1:11" ht="14.25">
      <c r="A25" t="s">
        <v>289</v>
      </c>
      <c r="B25" s="15">
        <v>326731</v>
      </c>
      <c r="C25" t="s">
        <v>290</v>
      </c>
      <c r="D25" t="s">
        <v>291</v>
      </c>
      <c r="E25" t="s">
        <v>292</v>
      </c>
      <c r="F25" s="15">
        <v>-20</v>
      </c>
      <c r="G25" t="s">
        <v>50</v>
      </c>
      <c r="H25" t="s">
        <v>53</v>
      </c>
      <c r="I25" t="s">
        <v>51</v>
      </c>
      <c r="K25" s="40"/>
    </row>
    <row r="26" spans="1:11" ht="14.25">
      <c r="A26" t="s">
        <v>293</v>
      </c>
      <c r="B26" s="15">
        <v>326759</v>
      </c>
      <c r="C26" t="s">
        <v>294</v>
      </c>
      <c r="D26" t="s">
        <v>295</v>
      </c>
      <c r="E26" t="s">
        <v>296</v>
      </c>
      <c r="F26" s="15">
        <v>-2990</v>
      </c>
      <c r="G26" t="s">
        <v>50</v>
      </c>
      <c r="H26" t="s">
        <v>62</v>
      </c>
      <c r="I26" t="s">
        <v>51</v>
      </c>
      <c r="K26" s="40"/>
    </row>
    <row r="27" spans="1:11" ht="14.25">
      <c r="A27" t="s">
        <v>297</v>
      </c>
      <c r="B27" s="15">
        <v>326873</v>
      </c>
      <c r="C27" t="s">
        <v>298</v>
      </c>
      <c r="D27" t="s">
        <v>299</v>
      </c>
      <c r="E27" t="s">
        <v>300</v>
      </c>
      <c r="F27" s="15">
        <v>-57</v>
      </c>
      <c r="G27" t="s">
        <v>50</v>
      </c>
      <c r="H27" t="s">
        <v>68</v>
      </c>
      <c r="I27" t="s">
        <v>51</v>
      </c>
      <c r="K27" s="40"/>
    </row>
    <row r="28" spans="1:11" ht="14.25">
      <c r="A28" t="s">
        <v>301</v>
      </c>
      <c r="B28" s="15">
        <v>326936</v>
      </c>
      <c r="C28" t="s">
        <v>302</v>
      </c>
      <c r="D28" t="s">
        <v>282</v>
      </c>
      <c r="E28" t="s">
        <v>283</v>
      </c>
      <c r="F28" s="15">
        <v>-3500</v>
      </c>
      <c r="G28" t="s">
        <v>50</v>
      </c>
      <c r="H28" t="s">
        <v>284</v>
      </c>
      <c r="I28" t="s">
        <v>51</v>
      </c>
      <c r="K28" s="40"/>
    </row>
    <row r="29" spans="1:11" ht="14.25">
      <c r="A29" t="s">
        <v>303</v>
      </c>
      <c r="B29" s="15">
        <v>326997</v>
      </c>
      <c r="C29" t="s">
        <v>304</v>
      </c>
      <c r="D29" t="s">
        <v>305</v>
      </c>
      <c r="E29" t="s">
        <v>306</v>
      </c>
      <c r="F29" s="15">
        <v>-204</v>
      </c>
      <c r="G29" t="s">
        <v>50</v>
      </c>
      <c r="H29" t="s">
        <v>60</v>
      </c>
      <c r="I29" t="s">
        <v>51</v>
      </c>
      <c r="K29" s="40"/>
    </row>
    <row r="30" spans="1:11" ht="14.25">
      <c r="A30" t="s">
        <v>307</v>
      </c>
      <c r="B30" s="15">
        <v>327027</v>
      </c>
      <c r="C30" t="s">
        <v>308</v>
      </c>
      <c r="D30" t="s">
        <v>309</v>
      </c>
      <c r="E30" t="s">
        <v>310</v>
      </c>
      <c r="F30" s="15">
        <v>-434</v>
      </c>
      <c r="G30" t="s">
        <v>50</v>
      </c>
      <c r="H30" t="s">
        <v>60</v>
      </c>
      <c r="I30" t="s">
        <v>51</v>
      </c>
      <c r="K30" s="40"/>
    </row>
    <row r="31" spans="1:11" ht="14.25">
      <c r="A31" t="s">
        <v>311</v>
      </c>
      <c r="B31" s="15">
        <v>327117</v>
      </c>
      <c r="C31" t="s">
        <v>312</v>
      </c>
      <c r="D31" t="s">
        <v>313</v>
      </c>
      <c r="E31" t="s">
        <v>314</v>
      </c>
      <c r="F31" s="15">
        <v>-800</v>
      </c>
      <c r="G31" t="s">
        <v>50</v>
      </c>
      <c r="H31" t="s">
        <v>77</v>
      </c>
      <c r="I31" t="s">
        <v>51</v>
      </c>
      <c r="K31" s="40"/>
    </row>
    <row r="32" spans="1:11" ht="14.25">
      <c r="A32" t="s">
        <v>315</v>
      </c>
      <c r="B32" s="15">
        <v>327413</v>
      </c>
      <c r="C32" t="s">
        <v>316</v>
      </c>
      <c r="D32" t="s">
        <v>317</v>
      </c>
      <c r="E32" t="s">
        <v>318</v>
      </c>
      <c r="F32" s="15">
        <v>-1000</v>
      </c>
      <c r="G32" t="s">
        <v>50</v>
      </c>
      <c r="H32" t="s">
        <v>58</v>
      </c>
      <c r="I32" t="s">
        <v>51</v>
      </c>
      <c r="K32" s="40"/>
    </row>
    <row r="33" spans="1:11" ht="14.25">
      <c r="A33" t="s">
        <v>319</v>
      </c>
      <c r="B33" s="15">
        <v>327440</v>
      </c>
      <c r="C33" t="s">
        <v>320</v>
      </c>
      <c r="D33" t="s">
        <v>321</v>
      </c>
      <c r="E33" t="s">
        <v>322</v>
      </c>
      <c r="F33" s="15">
        <v>-265</v>
      </c>
      <c r="G33" t="s">
        <v>50</v>
      </c>
      <c r="H33" t="s">
        <v>59</v>
      </c>
      <c r="I33" t="s">
        <v>51</v>
      </c>
      <c r="K33" s="40"/>
    </row>
    <row r="34" spans="1:11" ht="14.25">
      <c r="A34" t="s">
        <v>323</v>
      </c>
      <c r="B34" s="15">
        <v>327480</v>
      </c>
      <c r="C34" t="s">
        <v>324</v>
      </c>
      <c r="D34" t="s">
        <v>325</v>
      </c>
      <c r="E34" t="s">
        <v>326</v>
      </c>
      <c r="F34" s="15">
        <v>-173</v>
      </c>
      <c r="G34" t="s">
        <v>50</v>
      </c>
      <c r="H34" t="s">
        <v>59</v>
      </c>
      <c r="I34" t="s">
        <v>51</v>
      </c>
      <c r="K34" s="40"/>
    </row>
    <row r="35" spans="1:11" ht="14.25">
      <c r="A35" t="s">
        <v>327</v>
      </c>
      <c r="B35" s="15">
        <v>327572</v>
      </c>
      <c r="C35" t="s">
        <v>328</v>
      </c>
      <c r="D35" t="s">
        <v>329</v>
      </c>
      <c r="E35" t="s">
        <v>330</v>
      </c>
      <c r="F35" s="15">
        <v>-365</v>
      </c>
      <c r="G35" t="s">
        <v>50</v>
      </c>
      <c r="H35" t="s">
        <v>59</v>
      </c>
      <c r="I35" t="s">
        <v>51</v>
      </c>
      <c r="K35" s="40"/>
    </row>
    <row r="36" spans="1:11" ht="14.25">
      <c r="A36" t="s">
        <v>331</v>
      </c>
      <c r="B36" s="15">
        <v>327584</v>
      </c>
      <c r="C36" t="s">
        <v>332</v>
      </c>
      <c r="D36" t="s">
        <v>333</v>
      </c>
      <c r="E36" t="s">
        <v>334</v>
      </c>
      <c r="F36" s="15">
        <v>-41</v>
      </c>
      <c r="G36" t="s">
        <v>50</v>
      </c>
      <c r="H36" t="s">
        <v>59</v>
      </c>
      <c r="I36" t="s">
        <v>51</v>
      </c>
      <c r="K36" s="40"/>
    </row>
    <row r="37" spans="1:11" ht="14.25">
      <c r="A37" t="s">
        <v>335</v>
      </c>
      <c r="B37" s="15">
        <v>327588</v>
      </c>
      <c r="C37" t="s">
        <v>336</v>
      </c>
      <c r="D37" t="s">
        <v>337</v>
      </c>
      <c r="E37" t="s">
        <v>338</v>
      </c>
      <c r="F37" s="15">
        <v>-73</v>
      </c>
      <c r="G37" t="s">
        <v>50</v>
      </c>
      <c r="H37" t="s">
        <v>59</v>
      </c>
      <c r="I37" t="s">
        <v>51</v>
      </c>
      <c r="K37" s="40"/>
    </row>
    <row r="38" spans="1:11" ht="14.25">
      <c r="A38" t="s">
        <v>339</v>
      </c>
      <c r="B38" s="15">
        <v>327829</v>
      </c>
      <c r="C38" t="s">
        <v>340</v>
      </c>
      <c r="D38" t="s">
        <v>341</v>
      </c>
      <c r="E38" t="s">
        <v>342</v>
      </c>
      <c r="F38" s="15">
        <v>-798</v>
      </c>
      <c r="G38" t="s">
        <v>50</v>
      </c>
      <c r="H38" t="s">
        <v>74</v>
      </c>
      <c r="I38" t="s">
        <v>51</v>
      </c>
      <c r="K38" s="40"/>
    </row>
    <row r="39" spans="1:11" ht="14.25">
      <c r="A39" t="s">
        <v>343</v>
      </c>
      <c r="B39" s="15">
        <v>329474</v>
      </c>
      <c r="C39" t="s">
        <v>344</v>
      </c>
      <c r="D39" t="s">
        <v>345</v>
      </c>
      <c r="E39" t="s">
        <v>346</v>
      </c>
      <c r="F39" s="15">
        <v>-680</v>
      </c>
      <c r="G39" t="s">
        <v>50</v>
      </c>
      <c r="H39" t="s">
        <v>56</v>
      </c>
      <c r="I39" t="s">
        <v>51</v>
      </c>
      <c r="K39" s="40"/>
    </row>
    <row r="40" spans="1:11" ht="14.25">
      <c r="A40" t="s">
        <v>347</v>
      </c>
      <c r="B40" s="15">
        <v>329559</v>
      </c>
      <c r="C40" t="s">
        <v>348</v>
      </c>
      <c r="D40" t="s">
        <v>349</v>
      </c>
      <c r="E40" t="s">
        <v>350</v>
      </c>
      <c r="F40" s="15">
        <v>-270</v>
      </c>
      <c r="G40" t="s">
        <v>50</v>
      </c>
      <c r="H40" t="s">
        <v>85</v>
      </c>
      <c r="I40" t="s">
        <v>51</v>
      </c>
      <c r="K40" s="40"/>
    </row>
    <row r="41" spans="1:11" ht="14.25">
      <c r="A41" t="s">
        <v>351</v>
      </c>
      <c r="B41" s="15">
        <v>329680</v>
      </c>
      <c r="C41" t="s">
        <v>352</v>
      </c>
      <c r="D41" t="s">
        <v>353</v>
      </c>
      <c r="E41" t="s">
        <v>354</v>
      </c>
      <c r="F41" s="15">
        <v>-511</v>
      </c>
      <c r="G41" t="s">
        <v>50</v>
      </c>
      <c r="H41" t="s">
        <v>73</v>
      </c>
      <c r="I41" t="s">
        <v>51</v>
      </c>
      <c r="K41" s="40"/>
    </row>
    <row r="42" spans="1:11" ht="14.25">
      <c r="A42" t="s">
        <v>355</v>
      </c>
      <c r="B42" s="15">
        <v>329997</v>
      </c>
      <c r="C42" t="s">
        <v>356</v>
      </c>
      <c r="D42" t="s">
        <v>357</v>
      </c>
      <c r="E42" t="s">
        <v>358</v>
      </c>
      <c r="F42" s="15">
        <v>-700</v>
      </c>
      <c r="G42" t="s">
        <v>50</v>
      </c>
      <c r="H42" t="s">
        <v>62</v>
      </c>
      <c r="I42" t="s">
        <v>51</v>
      </c>
      <c r="K42" s="40"/>
    </row>
    <row r="43" spans="1:11" ht="14.25">
      <c r="A43" t="s">
        <v>359</v>
      </c>
      <c r="B43" s="15">
        <v>330023</v>
      </c>
      <c r="C43" t="s">
        <v>360</v>
      </c>
      <c r="D43" t="s">
        <v>361</v>
      </c>
      <c r="E43" t="s">
        <v>362</v>
      </c>
      <c r="F43" s="15">
        <v>-1000</v>
      </c>
      <c r="G43" t="s">
        <v>50</v>
      </c>
      <c r="H43" t="s">
        <v>61</v>
      </c>
      <c r="I43" t="s">
        <v>51</v>
      </c>
      <c r="K43" s="40"/>
    </row>
    <row r="44" spans="1:11" ht="14.25">
      <c r="A44" t="s">
        <v>363</v>
      </c>
      <c r="B44" s="15">
        <v>330259</v>
      </c>
      <c r="C44" t="s">
        <v>364</v>
      </c>
      <c r="D44" t="s">
        <v>365</v>
      </c>
      <c r="E44" t="s">
        <v>366</v>
      </c>
      <c r="F44" s="15">
        <v>-1632</v>
      </c>
      <c r="G44" t="s">
        <v>50</v>
      </c>
      <c r="H44" t="s">
        <v>78</v>
      </c>
      <c r="I44" t="s">
        <v>51</v>
      </c>
      <c r="K44" s="40"/>
    </row>
    <row r="45" spans="1:11" ht="14.25">
      <c r="A45" t="s">
        <v>367</v>
      </c>
      <c r="B45" s="15">
        <v>330350</v>
      </c>
      <c r="C45" t="s">
        <v>368</v>
      </c>
      <c r="D45" t="s">
        <v>369</v>
      </c>
      <c r="E45" t="s">
        <v>370</v>
      </c>
      <c r="F45" s="15">
        <v>-1516</v>
      </c>
      <c r="G45" t="s">
        <v>50</v>
      </c>
      <c r="H45" t="s">
        <v>66</v>
      </c>
      <c r="I45" t="s">
        <v>51</v>
      </c>
      <c r="K45" s="40"/>
    </row>
    <row r="46" spans="1:11" ht="14.25">
      <c r="A46" t="s">
        <v>371</v>
      </c>
      <c r="B46" s="15">
        <v>330380</v>
      </c>
      <c r="C46" t="s">
        <v>372</v>
      </c>
      <c r="D46" t="s">
        <v>369</v>
      </c>
      <c r="E46" t="s">
        <v>370</v>
      </c>
      <c r="F46" s="15">
        <v>-300</v>
      </c>
      <c r="G46" t="s">
        <v>50</v>
      </c>
      <c r="H46" t="s">
        <v>66</v>
      </c>
      <c r="I46" t="s">
        <v>51</v>
      </c>
      <c r="K46" s="40"/>
    </row>
    <row r="47" spans="1:11" ht="14.25">
      <c r="A47" t="s">
        <v>373</v>
      </c>
      <c r="B47" s="15">
        <v>330543</v>
      </c>
      <c r="C47" t="s">
        <v>374</v>
      </c>
      <c r="D47" t="s">
        <v>375</v>
      </c>
      <c r="E47" t="s">
        <v>376</v>
      </c>
      <c r="F47" s="15">
        <v>-3485</v>
      </c>
      <c r="G47" t="s">
        <v>50</v>
      </c>
      <c r="H47" t="s">
        <v>54</v>
      </c>
      <c r="I47" t="s">
        <v>51</v>
      </c>
      <c r="K47" s="40"/>
    </row>
    <row r="48" spans="1:11" ht="14.25">
      <c r="A48" t="s">
        <v>377</v>
      </c>
      <c r="B48" s="15">
        <v>330871</v>
      </c>
      <c r="C48" t="s">
        <v>378</v>
      </c>
      <c r="D48" t="s">
        <v>379</v>
      </c>
      <c r="E48" t="s">
        <v>380</v>
      </c>
      <c r="F48" s="15">
        <v>-4000</v>
      </c>
      <c r="G48" t="s">
        <v>50</v>
      </c>
      <c r="H48" t="s">
        <v>52</v>
      </c>
      <c r="I48" t="s">
        <v>51</v>
      </c>
      <c r="K48" s="40"/>
    </row>
    <row r="49" spans="1:11" ht="14.25">
      <c r="A49" t="s">
        <v>381</v>
      </c>
      <c r="B49" s="15">
        <v>330918</v>
      </c>
      <c r="C49" t="s">
        <v>382</v>
      </c>
      <c r="D49" t="s">
        <v>383</v>
      </c>
      <c r="E49" t="s">
        <v>384</v>
      </c>
      <c r="F49" s="15">
        <v>-800</v>
      </c>
      <c r="G49" t="s">
        <v>50</v>
      </c>
      <c r="H49" t="s">
        <v>52</v>
      </c>
      <c r="I49" t="s">
        <v>51</v>
      </c>
      <c r="K49" s="40"/>
    </row>
    <row r="50" spans="1:11" ht="14.25">
      <c r="A50" t="s">
        <v>385</v>
      </c>
      <c r="B50" s="15">
        <v>331675</v>
      </c>
      <c r="C50" t="s">
        <v>386</v>
      </c>
      <c r="D50" t="s">
        <v>387</v>
      </c>
      <c r="E50" t="s">
        <v>388</v>
      </c>
      <c r="F50" s="15">
        <v>-1079</v>
      </c>
      <c r="G50" t="s">
        <v>50</v>
      </c>
      <c r="H50" t="s">
        <v>60</v>
      </c>
      <c r="I50" t="s">
        <v>51</v>
      </c>
      <c r="K50" s="40"/>
    </row>
    <row r="51" spans="1:11" ht="14.25">
      <c r="A51" t="s">
        <v>389</v>
      </c>
      <c r="B51" s="15">
        <v>331725</v>
      </c>
      <c r="C51" t="s">
        <v>390</v>
      </c>
      <c r="D51" t="s">
        <v>391</v>
      </c>
      <c r="E51" t="s">
        <v>392</v>
      </c>
      <c r="F51" s="15">
        <v>-600</v>
      </c>
      <c r="G51" t="s">
        <v>50</v>
      </c>
      <c r="H51" t="s">
        <v>56</v>
      </c>
      <c r="I51" t="s">
        <v>51</v>
      </c>
      <c r="K51" s="40"/>
    </row>
    <row r="52" spans="1:11" ht="14.25">
      <c r="A52" t="s">
        <v>393</v>
      </c>
      <c r="B52" s="15">
        <v>331743</v>
      </c>
      <c r="C52" t="s">
        <v>394</v>
      </c>
      <c r="D52" t="s">
        <v>395</v>
      </c>
      <c r="E52" t="s">
        <v>396</v>
      </c>
      <c r="F52" s="15">
        <v>-41</v>
      </c>
      <c r="G52" t="s">
        <v>50</v>
      </c>
      <c r="H52" t="s">
        <v>78</v>
      </c>
      <c r="I52" t="s">
        <v>51</v>
      </c>
      <c r="K52" s="40"/>
    </row>
    <row r="53" spans="1:11" ht="14.25">
      <c r="A53" t="s">
        <v>397</v>
      </c>
      <c r="B53" s="15">
        <v>331810</v>
      </c>
      <c r="C53" t="s">
        <v>398</v>
      </c>
      <c r="D53" t="s">
        <v>399</v>
      </c>
      <c r="E53" t="s">
        <v>400</v>
      </c>
      <c r="F53" s="15">
        <v>-900</v>
      </c>
      <c r="G53" t="s">
        <v>50</v>
      </c>
      <c r="H53" t="s">
        <v>56</v>
      </c>
      <c r="I53" t="s">
        <v>51</v>
      </c>
      <c r="K53" s="40"/>
    </row>
    <row r="54" spans="1:11" ht="14.25">
      <c r="A54" t="s">
        <v>401</v>
      </c>
      <c r="B54" s="15">
        <v>331935</v>
      </c>
      <c r="C54" t="s">
        <v>402</v>
      </c>
      <c r="D54" t="s">
        <v>403</v>
      </c>
      <c r="E54" t="s">
        <v>404</v>
      </c>
      <c r="F54" s="15">
        <v>-1302</v>
      </c>
      <c r="G54" t="s">
        <v>50</v>
      </c>
      <c r="H54" t="s">
        <v>81</v>
      </c>
      <c r="I54" t="s">
        <v>51</v>
      </c>
      <c r="K54" s="40"/>
    </row>
    <row r="55" spans="1:11" ht="14.25">
      <c r="A55" t="s">
        <v>405</v>
      </c>
      <c r="B55" s="15">
        <v>331996</v>
      </c>
      <c r="C55" t="s">
        <v>406</v>
      </c>
      <c r="D55" t="s">
        <v>407</v>
      </c>
      <c r="E55" t="s">
        <v>408</v>
      </c>
      <c r="F55" s="15">
        <v>-1000</v>
      </c>
      <c r="G55" t="s">
        <v>50</v>
      </c>
      <c r="H55" t="s">
        <v>65</v>
      </c>
      <c r="I55" t="s">
        <v>51</v>
      </c>
      <c r="K55" s="40"/>
    </row>
    <row r="56" spans="1:11" ht="14.25">
      <c r="A56" t="s">
        <v>409</v>
      </c>
      <c r="B56" s="15">
        <v>332071</v>
      </c>
      <c r="C56" t="s">
        <v>410</v>
      </c>
      <c r="D56" t="s">
        <v>411</v>
      </c>
      <c r="E56" t="s">
        <v>412</v>
      </c>
      <c r="F56" s="15">
        <v>-32</v>
      </c>
      <c r="G56" t="s">
        <v>50</v>
      </c>
      <c r="H56" t="s">
        <v>72</v>
      </c>
      <c r="I56" t="s">
        <v>51</v>
      </c>
      <c r="K56" s="40"/>
    </row>
    <row r="57" spans="1:11" ht="14.25">
      <c r="A57" t="s">
        <v>413</v>
      </c>
      <c r="B57" s="15">
        <v>332179</v>
      </c>
      <c r="C57" t="s">
        <v>414</v>
      </c>
      <c r="D57" t="s">
        <v>415</v>
      </c>
      <c r="E57" t="s">
        <v>416</v>
      </c>
      <c r="F57" s="15">
        <v>-138</v>
      </c>
      <c r="G57" t="s">
        <v>50</v>
      </c>
      <c r="H57" t="s">
        <v>62</v>
      </c>
      <c r="I57" t="s">
        <v>51</v>
      </c>
      <c r="K57" s="40"/>
    </row>
    <row r="58" spans="1:11" ht="14.25">
      <c r="A58" t="s">
        <v>417</v>
      </c>
      <c r="B58" s="15">
        <v>332223</v>
      </c>
      <c r="C58" t="s">
        <v>418</v>
      </c>
      <c r="D58" t="s">
        <v>419</v>
      </c>
      <c r="E58" t="s">
        <v>420</v>
      </c>
      <c r="F58" s="15">
        <v>-100</v>
      </c>
      <c r="G58" t="s">
        <v>50</v>
      </c>
      <c r="H58" t="s">
        <v>70</v>
      </c>
      <c r="I58" t="s">
        <v>51</v>
      </c>
      <c r="K58" s="40"/>
    </row>
    <row r="59" spans="1:11" ht="14.25">
      <c r="A59" t="s">
        <v>421</v>
      </c>
      <c r="B59" s="15">
        <v>332304</v>
      </c>
      <c r="C59" t="s">
        <v>422</v>
      </c>
      <c r="D59" t="s">
        <v>423</v>
      </c>
      <c r="E59" t="s">
        <v>424</v>
      </c>
      <c r="F59" s="15">
        <v>-100</v>
      </c>
      <c r="G59" t="s">
        <v>50</v>
      </c>
      <c r="H59" t="s">
        <v>74</v>
      </c>
      <c r="I59" t="s">
        <v>51</v>
      </c>
      <c r="K59" s="40"/>
    </row>
    <row r="60" spans="1:11" ht="14.25">
      <c r="A60" t="s">
        <v>425</v>
      </c>
      <c r="B60" s="15">
        <v>332338</v>
      </c>
      <c r="C60" t="s">
        <v>426</v>
      </c>
      <c r="D60" t="s">
        <v>427</v>
      </c>
      <c r="E60" t="s">
        <v>428</v>
      </c>
      <c r="F60" s="15">
        <v>-812</v>
      </c>
      <c r="G60" t="s">
        <v>50</v>
      </c>
      <c r="H60" t="s">
        <v>73</v>
      </c>
      <c r="I60" t="s">
        <v>51</v>
      </c>
      <c r="K60" s="40"/>
    </row>
    <row r="61" spans="1:11" ht="14.25">
      <c r="A61" t="s">
        <v>429</v>
      </c>
      <c r="B61" s="15">
        <v>332657</v>
      </c>
      <c r="C61" t="s">
        <v>430</v>
      </c>
      <c r="D61" t="s">
        <v>431</v>
      </c>
      <c r="E61" t="s">
        <v>432</v>
      </c>
      <c r="F61" s="15">
        <v>-600</v>
      </c>
      <c r="G61" t="s">
        <v>50</v>
      </c>
      <c r="H61" t="s">
        <v>54</v>
      </c>
      <c r="I61" t="s">
        <v>51</v>
      </c>
      <c r="K61" s="40"/>
    </row>
    <row r="62" spans="1:11" ht="14.25">
      <c r="A62" t="s">
        <v>433</v>
      </c>
      <c r="B62" s="15">
        <v>333005</v>
      </c>
      <c r="C62" t="s">
        <v>434</v>
      </c>
      <c r="D62" t="s">
        <v>435</v>
      </c>
      <c r="E62" t="s">
        <v>436</v>
      </c>
      <c r="F62" s="15">
        <v>-1164</v>
      </c>
      <c r="G62" t="s">
        <v>50</v>
      </c>
      <c r="H62" t="s">
        <v>79</v>
      </c>
      <c r="I62" t="s">
        <v>51</v>
      </c>
      <c r="K62" s="40"/>
    </row>
    <row r="63" spans="1:11" ht="14.25">
      <c r="A63" t="s">
        <v>437</v>
      </c>
      <c r="B63" s="15">
        <v>333701</v>
      </c>
      <c r="C63" t="s">
        <v>438</v>
      </c>
      <c r="D63" t="s">
        <v>439</v>
      </c>
      <c r="E63" t="s">
        <v>440</v>
      </c>
      <c r="F63" s="15">
        <v>-1080</v>
      </c>
      <c r="G63" t="s">
        <v>50</v>
      </c>
      <c r="H63" t="s">
        <v>77</v>
      </c>
      <c r="I63" t="s">
        <v>51</v>
      </c>
      <c r="K63" s="40"/>
    </row>
    <row r="64" spans="1:11" ht="14.25">
      <c r="A64" t="s">
        <v>441</v>
      </c>
      <c r="B64" s="15">
        <v>333792</v>
      </c>
      <c r="C64" t="s">
        <v>442</v>
      </c>
      <c r="D64" t="s">
        <v>443</v>
      </c>
      <c r="E64" t="s">
        <v>444</v>
      </c>
      <c r="F64" s="15">
        <v>-140</v>
      </c>
      <c r="G64" t="s">
        <v>50</v>
      </c>
      <c r="H64" t="s">
        <v>85</v>
      </c>
      <c r="I64" t="s">
        <v>51</v>
      </c>
      <c r="K64" s="40"/>
    </row>
    <row r="65" spans="1:11" ht="14.25">
      <c r="A65" t="s">
        <v>445</v>
      </c>
      <c r="B65" s="15">
        <v>333922</v>
      </c>
      <c r="C65" t="s">
        <v>446</v>
      </c>
      <c r="D65" t="s">
        <v>447</v>
      </c>
      <c r="E65" t="s">
        <v>448</v>
      </c>
      <c r="F65" s="15">
        <v>-4722</v>
      </c>
      <c r="G65" t="s">
        <v>50</v>
      </c>
      <c r="H65" t="s">
        <v>284</v>
      </c>
      <c r="I65" t="s">
        <v>51</v>
      </c>
      <c r="K65" s="40"/>
    </row>
    <row r="66" spans="1:11" ht="14.25">
      <c r="A66" t="s">
        <v>449</v>
      </c>
      <c r="B66" s="15">
        <v>333973</v>
      </c>
      <c r="C66" t="s">
        <v>450</v>
      </c>
      <c r="D66" t="s">
        <v>451</v>
      </c>
      <c r="E66" t="s">
        <v>452</v>
      </c>
      <c r="F66" s="15">
        <v>-420</v>
      </c>
      <c r="G66" t="s">
        <v>50</v>
      </c>
      <c r="H66" t="s">
        <v>53</v>
      </c>
      <c r="I66" t="s">
        <v>51</v>
      </c>
      <c r="K66" s="40"/>
    </row>
    <row r="67" spans="1:11" ht="14.25">
      <c r="A67" t="s">
        <v>453</v>
      </c>
      <c r="B67" s="15">
        <v>334004</v>
      </c>
      <c r="C67" t="s">
        <v>454</v>
      </c>
      <c r="D67" t="s">
        <v>455</v>
      </c>
      <c r="E67" t="s">
        <v>456</v>
      </c>
      <c r="F67" s="15">
        <v>-4</v>
      </c>
      <c r="G67" t="s">
        <v>50</v>
      </c>
      <c r="H67" t="s">
        <v>60</v>
      </c>
      <c r="I67" t="s">
        <v>51</v>
      </c>
      <c r="K67" s="40"/>
    </row>
    <row r="68" spans="1:11" ht="14.25">
      <c r="A68" t="s">
        <v>457</v>
      </c>
      <c r="B68" s="15">
        <v>334006</v>
      </c>
      <c r="C68" t="s">
        <v>458</v>
      </c>
      <c r="D68" t="s">
        <v>459</v>
      </c>
      <c r="E68" t="s">
        <v>460</v>
      </c>
      <c r="F68" s="15">
        <v>-1211</v>
      </c>
      <c r="G68" t="s">
        <v>50</v>
      </c>
      <c r="H68" t="s">
        <v>73</v>
      </c>
      <c r="I68" t="s">
        <v>51</v>
      </c>
      <c r="K68" s="40"/>
    </row>
    <row r="69" spans="1:11" ht="14.25">
      <c r="A69" t="s">
        <v>461</v>
      </c>
      <c r="B69" s="15">
        <v>334174</v>
      </c>
      <c r="C69" t="s">
        <v>462</v>
      </c>
      <c r="D69" t="s">
        <v>463</v>
      </c>
      <c r="E69" t="s">
        <v>464</v>
      </c>
      <c r="F69" s="15">
        <v>-40</v>
      </c>
      <c r="G69" t="s">
        <v>50</v>
      </c>
      <c r="H69" t="s">
        <v>67</v>
      </c>
      <c r="I69" t="s">
        <v>51</v>
      </c>
      <c r="K69" s="40"/>
    </row>
    <row r="70" spans="1:11" ht="14.25">
      <c r="A70" t="s">
        <v>465</v>
      </c>
      <c r="B70" s="15">
        <v>334513</v>
      </c>
      <c r="C70" t="s">
        <v>466</v>
      </c>
      <c r="D70" t="s">
        <v>467</v>
      </c>
      <c r="E70" t="s">
        <v>468</v>
      </c>
      <c r="F70" s="15">
        <v>-412</v>
      </c>
      <c r="G70" t="s">
        <v>50</v>
      </c>
      <c r="H70" t="s">
        <v>68</v>
      </c>
      <c r="I70" t="s">
        <v>51</v>
      </c>
      <c r="K70" s="40"/>
    </row>
    <row r="71" spans="1:11" ht="14.25">
      <c r="A71" t="s">
        <v>469</v>
      </c>
      <c r="B71" s="15">
        <v>334834</v>
      </c>
      <c r="C71" t="s">
        <v>470</v>
      </c>
      <c r="D71" t="s">
        <v>471</v>
      </c>
      <c r="E71" t="s">
        <v>472</v>
      </c>
      <c r="F71" s="15">
        <v>-12</v>
      </c>
      <c r="G71" t="s">
        <v>50</v>
      </c>
      <c r="H71" t="s">
        <v>58</v>
      </c>
      <c r="I71" t="s">
        <v>51</v>
      </c>
      <c r="K71" s="40"/>
    </row>
    <row r="72" spans="1:11" ht="14.25">
      <c r="A72" t="s">
        <v>473</v>
      </c>
      <c r="B72" s="15">
        <v>335155</v>
      </c>
      <c r="C72" t="s">
        <v>474</v>
      </c>
      <c r="D72" t="s">
        <v>475</v>
      </c>
      <c r="E72" t="s">
        <v>476</v>
      </c>
      <c r="F72" s="15">
        <v>-564</v>
      </c>
      <c r="G72" t="s">
        <v>50</v>
      </c>
      <c r="H72" t="s">
        <v>73</v>
      </c>
      <c r="I72" t="s">
        <v>51</v>
      </c>
      <c r="K72" s="40"/>
    </row>
    <row r="73" spans="1:11" ht="14.25">
      <c r="A73" t="s">
        <v>477</v>
      </c>
      <c r="B73" s="15">
        <v>335209</v>
      </c>
      <c r="C73" t="s">
        <v>478</v>
      </c>
      <c r="D73" t="s">
        <v>479</v>
      </c>
      <c r="E73" t="s">
        <v>480</v>
      </c>
      <c r="F73" s="15">
        <v>-211</v>
      </c>
      <c r="G73" t="s">
        <v>50</v>
      </c>
      <c r="H73" t="s">
        <v>62</v>
      </c>
      <c r="I73" t="s">
        <v>51</v>
      </c>
      <c r="K73" s="40"/>
    </row>
    <row r="74" spans="1:11" ht="14.25">
      <c r="A74" t="s">
        <v>481</v>
      </c>
      <c r="B74" s="15">
        <v>335236</v>
      </c>
      <c r="C74" t="s">
        <v>482</v>
      </c>
      <c r="D74" t="s">
        <v>483</v>
      </c>
      <c r="E74" t="s">
        <v>484</v>
      </c>
      <c r="F74" s="15">
        <v>-407</v>
      </c>
      <c r="G74" t="s">
        <v>50</v>
      </c>
      <c r="H74" t="s">
        <v>75</v>
      </c>
      <c r="I74" t="s">
        <v>51</v>
      </c>
      <c r="K74" s="40"/>
    </row>
    <row r="75" spans="1:11" ht="14.25">
      <c r="A75" t="s">
        <v>485</v>
      </c>
      <c r="B75" s="15">
        <v>335253</v>
      </c>
      <c r="C75" t="s">
        <v>486</v>
      </c>
      <c r="D75" t="s">
        <v>487</v>
      </c>
      <c r="E75" t="s">
        <v>488</v>
      </c>
      <c r="F75" s="15">
        <v>-314</v>
      </c>
      <c r="G75" t="s">
        <v>50</v>
      </c>
      <c r="H75" t="s">
        <v>68</v>
      </c>
      <c r="I75" t="s">
        <v>51</v>
      </c>
      <c r="K75" s="40"/>
    </row>
    <row r="76" spans="1:11" ht="14.25">
      <c r="A76" t="s">
        <v>489</v>
      </c>
      <c r="B76" s="15">
        <v>335341</v>
      </c>
      <c r="C76" t="s">
        <v>490</v>
      </c>
      <c r="D76" t="s">
        <v>491</v>
      </c>
      <c r="E76" t="s">
        <v>492</v>
      </c>
      <c r="F76" s="15">
        <v>-298</v>
      </c>
      <c r="G76" t="s">
        <v>50</v>
      </c>
      <c r="H76" t="s">
        <v>66</v>
      </c>
      <c r="I76" t="s">
        <v>51</v>
      </c>
      <c r="K76" s="40"/>
    </row>
    <row r="77" spans="1:11" ht="14.25">
      <c r="A77" t="s">
        <v>493</v>
      </c>
      <c r="B77" s="15">
        <v>335426</v>
      </c>
      <c r="C77" t="s">
        <v>494</v>
      </c>
      <c r="D77" t="s">
        <v>495</v>
      </c>
      <c r="E77" t="s">
        <v>496</v>
      </c>
      <c r="F77" s="15">
        <v>-226</v>
      </c>
      <c r="G77" t="s">
        <v>50</v>
      </c>
      <c r="H77" t="s">
        <v>85</v>
      </c>
      <c r="I77" t="s">
        <v>51</v>
      </c>
      <c r="K77" s="40"/>
    </row>
    <row r="78" spans="1:11" ht="14.25">
      <c r="A78" t="s">
        <v>497</v>
      </c>
      <c r="B78" s="15">
        <v>335438</v>
      </c>
      <c r="C78" t="s">
        <v>498</v>
      </c>
      <c r="D78" t="s">
        <v>499</v>
      </c>
      <c r="E78" t="s">
        <v>500</v>
      </c>
      <c r="F78" s="15">
        <v>-662</v>
      </c>
      <c r="G78" t="s">
        <v>50</v>
      </c>
      <c r="H78" t="s">
        <v>72</v>
      </c>
      <c r="I78" t="s">
        <v>51</v>
      </c>
      <c r="K78" s="40"/>
    </row>
    <row r="79" spans="1:11" ht="14.25">
      <c r="A79" t="s">
        <v>501</v>
      </c>
      <c r="B79" s="15">
        <v>335494</v>
      </c>
      <c r="C79" t="s">
        <v>502</v>
      </c>
      <c r="D79" t="s">
        <v>503</v>
      </c>
      <c r="E79" t="s">
        <v>504</v>
      </c>
      <c r="F79" s="15">
        <v>-1429</v>
      </c>
      <c r="G79" t="s">
        <v>50</v>
      </c>
      <c r="H79" t="s">
        <v>56</v>
      </c>
      <c r="I79" t="s">
        <v>51</v>
      </c>
      <c r="K79" s="40"/>
    </row>
    <row r="80" spans="1:11" ht="14.25">
      <c r="A80" t="s">
        <v>505</v>
      </c>
      <c r="B80" s="15">
        <v>336356</v>
      </c>
      <c r="C80" t="s">
        <v>506</v>
      </c>
      <c r="D80" t="s">
        <v>507</v>
      </c>
      <c r="E80" t="s">
        <v>508</v>
      </c>
      <c r="F80" s="15">
        <v>-100</v>
      </c>
      <c r="G80" t="s">
        <v>50</v>
      </c>
      <c r="H80" t="s">
        <v>509</v>
      </c>
      <c r="I80" t="s">
        <v>51</v>
      </c>
      <c r="K80" s="40"/>
    </row>
    <row r="81" spans="1:11" ht="14.25">
      <c r="A81" t="s">
        <v>510</v>
      </c>
      <c r="B81" s="15">
        <v>336983</v>
      </c>
      <c r="C81" t="s">
        <v>511</v>
      </c>
      <c r="D81" t="s">
        <v>512</v>
      </c>
      <c r="E81" t="s">
        <v>513</v>
      </c>
      <c r="F81" s="15">
        <v>-500</v>
      </c>
      <c r="G81" t="s">
        <v>50</v>
      </c>
      <c r="H81" t="s">
        <v>73</v>
      </c>
      <c r="I81" t="s">
        <v>51</v>
      </c>
      <c r="K81" s="40"/>
    </row>
    <row r="82" spans="1:11" ht="14.25">
      <c r="A82" t="s">
        <v>514</v>
      </c>
      <c r="B82" s="15">
        <v>337057</v>
      </c>
      <c r="C82" t="s">
        <v>515</v>
      </c>
      <c r="D82" t="s">
        <v>516</v>
      </c>
      <c r="E82" t="s">
        <v>517</v>
      </c>
      <c r="F82" s="15">
        <v>-840</v>
      </c>
      <c r="G82" t="s">
        <v>50</v>
      </c>
      <c r="H82" t="s">
        <v>64</v>
      </c>
      <c r="I82" t="s">
        <v>51</v>
      </c>
      <c r="K82" s="40"/>
    </row>
    <row r="83" spans="1:11" ht="14.25">
      <c r="A83" t="s">
        <v>518</v>
      </c>
      <c r="B83" s="15">
        <v>338149</v>
      </c>
      <c r="C83" t="s">
        <v>519</v>
      </c>
      <c r="D83" t="s">
        <v>520</v>
      </c>
      <c r="E83" t="s">
        <v>521</v>
      </c>
      <c r="F83" s="15">
        <v>-500</v>
      </c>
      <c r="G83" t="s">
        <v>50</v>
      </c>
      <c r="H83" t="s">
        <v>65</v>
      </c>
      <c r="I83" t="s">
        <v>51</v>
      </c>
      <c r="K83" s="40"/>
    </row>
    <row r="84" spans="1:11" ht="14.25">
      <c r="A84" t="s">
        <v>522</v>
      </c>
      <c r="B84" s="15">
        <v>338248</v>
      </c>
      <c r="C84" t="s">
        <v>523</v>
      </c>
      <c r="D84" t="s">
        <v>524</v>
      </c>
      <c r="E84" t="s">
        <v>525</v>
      </c>
      <c r="F84" s="15">
        <v>-1000</v>
      </c>
      <c r="G84" t="s">
        <v>50</v>
      </c>
      <c r="H84" t="s">
        <v>80</v>
      </c>
      <c r="I84" t="s">
        <v>51</v>
      </c>
      <c r="K84" s="40"/>
    </row>
    <row r="85" spans="1:11" ht="14.25">
      <c r="A85" t="s">
        <v>526</v>
      </c>
      <c r="B85" s="15">
        <v>339483</v>
      </c>
      <c r="C85" t="s">
        <v>527</v>
      </c>
      <c r="D85" t="s">
        <v>528</v>
      </c>
      <c r="E85" t="s">
        <v>529</v>
      </c>
      <c r="F85" s="15">
        <v>-44</v>
      </c>
      <c r="G85" t="s">
        <v>50</v>
      </c>
      <c r="H85" t="s">
        <v>75</v>
      </c>
      <c r="I85" t="s">
        <v>51</v>
      </c>
      <c r="K85" s="40"/>
    </row>
    <row r="86" spans="1:11" ht="14.25">
      <c r="A86" t="s">
        <v>530</v>
      </c>
      <c r="B86" s="15">
        <v>340077</v>
      </c>
      <c r="C86" t="s">
        <v>531</v>
      </c>
      <c r="D86" t="s">
        <v>532</v>
      </c>
      <c r="E86" t="s">
        <v>533</v>
      </c>
      <c r="F86" s="15">
        <v>-1092</v>
      </c>
      <c r="G86" t="s">
        <v>50</v>
      </c>
      <c r="H86" t="s">
        <v>66</v>
      </c>
      <c r="I86" t="s">
        <v>51</v>
      </c>
      <c r="K86" s="40"/>
    </row>
    <row r="87" spans="1:11" ht="14.25">
      <c r="A87" t="s">
        <v>534</v>
      </c>
      <c r="B87" s="15">
        <v>340180</v>
      </c>
      <c r="C87" t="s">
        <v>535</v>
      </c>
      <c r="D87" t="s">
        <v>536</v>
      </c>
      <c r="E87" t="s">
        <v>537</v>
      </c>
      <c r="F87" s="15">
        <v>-400</v>
      </c>
      <c r="G87" t="s">
        <v>50</v>
      </c>
      <c r="H87" t="s">
        <v>72</v>
      </c>
      <c r="I87" t="s">
        <v>51</v>
      </c>
      <c r="K87" s="40"/>
    </row>
    <row r="88" spans="1:11" ht="14.25">
      <c r="A88" t="s">
        <v>538</v>
      </c>
      <c r="B88" s="15">
        <v>340399</v>
      </c>
      <c r="C88" t="s">
        <v>539</v>
      </c>
      <c r="D88" t="s">
        <v>540</v>
      </c>
      <c r="E88" t="s">
        <v>541</v>
      </c>
      <c r="F88" s="15">
        <v>-72</v>
      </c>
      <c r="G88" t="s">
        <v>50</v>
      </c>
      <c r="H88" t="s">
        <v>80</v>
      </c>
      <c r="I88" t="s">
        <v>51</v>
      </c>
      <c r="K88" s="40"/>
    </row>
    <row r="89" spans="1:11" ht="14.25">
      <c r="A89" t="s">
        <v>542</v>
      </c>
      <c r="B89" s="15">
        <v>341137</v>
      </c>
      <c r="C89" t="s">
        <v>543</v>
      </c>
      <c r="D89" t="s">
        <v>544</v>
      </c>
      <c r="E89" t="s">
        <v>545</v>
      </c>
      <c r="F89" s="15">
        <v>-1000</v>
      </c>
      <c r="G89" t="s">
        <v>50</v>
      </c>
      <c r="H89" t="s">
        <v>65</v>
      </c>
      <c r="I89" t="s">
        <v>51</v>
      </c>
      <c r="K89" s="40"/>
    </row>
    <row r="90" spans="1:11" ht="14.25">
      <c r="A90" t="s">
        <v>546</v>
      </c>
      <c r="B90" s="15">
        <v>341400</v>
      </c>
      <c r="C90" t="s">
        <v>547</v>
      </c>
      <c r="D90" t="s">
        <v>548</v>
      </c>
      <c r="E90" t="s">
        <v>549</v>
      </c>
      <c r="F90" s="15">
        <v>-500</v>
      </c>
      <c r="G90" t="s">
        <v>50</v>
      </c>
      <c r="H90" t="s">
        <v>76</v>
      </c>
      <c r="I90" t="s">
        <v>51</v>
      </c>
      <c r="K90" s="40"/>
    </row>
    <row r="91" spans="1:11" ht="14.25">
      <c r="A91" t="s">
        <v>550</v>
      </c>
      <c r="B91" s="15">
        <v>341626</v>
      </c>
      <c r="C91" t="s">
        <v>551</v>
      </c>
      <c r="D91" t="s">
        <v>552</v>
      </c>
      <c r="E91" t="s">
        <v>553</v>
      </c>
      <c r="F91" s="15">
        <v>-400</v>
      </c>
      <c r="G91" t="s">
        <v>50</v>
      </c>
      <c r="H91" t="s">
        <v>55</v>
      </c>
      <c r="I91" t="s">
        <v>51</v>
      </c>
      <c r="K91" s="40"/>
    </row>
    <row r="92" spans="1:11" ht="14.25">
      <c r="A92" t="s">
        <v>554</v>
      </c>
      <c r="B92" s="15">
        <v>342203</v>
      </c>
      <c r="C92" t="s">
        <v>555</v>
      </c>
      <c r="D92" t="s">
        <v>556</v>
      </c>
      <c r="E92" t="s">
        <v>557</v>
      </c>
      <c r="F92" s="15">
        <v>-1096</v>
      </c>
      <c r="G92" t="s">
        <v>50</v>
      </c>
      <c r="H92" t="s">
        <v>558</v>
      </c>
      <c r="I92" t="s">
        <v>51</v>
      </c>
      <c r="K92" s="40"/>
    </row>
    <row r="93" spans="1:11" ht="14.25">
      <c r="A93" t="s">
        <v>559</v>
      </c>
      <c r="B93" s="15">
        <v>343215</v>
      </c>
      <c r="C93" t="s">
        <v>560</v>
      </c>
      <c r="D93" t="s">
        <v>561</v>
      </c>
      <c r="E93" t="s">
        <v>562</v>
      </c>
      <c r="F93" s="15">
        <v>-490</v>
      </c>
      <c r="G93" t="s">
        <v>50</v>
      </c>
      <c r="H93" t="s">
        <v>52</v>
      </c>
      <c r="I93" t="s">
        <v>51</v>
      </c>
      <c r="K93" s="40"/>
    </row>
    <row r="94" spans="1:11" ht="14.25">
      <c r="A94" t="s">
        <v>563</v>
      </c>
      <c r="B94" s="15">
        <v>343267</v>
      </c>
      <c r="C94" t="s">
        <v>564</v>
      </c>
      <c r="D94" t="s">
        <v>565</v>
      </c>
      <c r="E94" t="s">
        <v>566</v>
      </c>
      <c r="F94" s="15">
        <v>-47</v>
      </c>
      <c r="G94" t="s">
        <v>50</v>
      </c>
      <c r="H94" t="s">
        <v>59</v>
      </c>
      <c r="I94" t="s">
        <v>51</v>
      </c>
      <c r="K94" s="40"/>
    </row>
    <row r="95" spans="1:11" ht="14.25">
      <c r="A95" t="s">
        <v>567</v>
      </c>
      <c r="B95" s="15">
        <v>343398</v>
      </c>
      <c r="C95" t="s">
        <v>568</v>
      </c>
      <c r="D95" t="s">
        <v>569</v>
      </c>
      <c r="E95" t="s">
        <v>570</v>
      </c>
      <c r="F95" s="15">
        <v>-500</v>
      </c>
      <c r="G95" t="s">
        <v>50</v>
      </c>
      <c r="H95" t="s">
        <v>63</v>
      </c>
      <c r="I95" t="s">
        <v>51</v>
      </c>
      <c r="K95" s="40"/>
    </row>
    <row r="96" spans="1:11" ht="14.25">
      <c r="A96" t="s">
        <v>571</v>
      </c>
      <c r="B96" s="15">
        <v>343829</v>
      </c>
      <c r="C96" t="s">
        <v>572</v>
      </c>
      <c r="D96" t="s">
        <v>573</v>
      </c>
      <c r="E96" t="s">
        <v>574</v>
      </c>
      <c r="F96" s="15">
        <v>-35</v>
      </c>
      <c r="G96" t="s">
        <v>50</v>
      </c>
      <c r="H96" t="s">
        <v>64</v>
      </c>
      <c r="I96" t="s">
        <v>51</v>
      </c>
      <c r="K96" s="40"/>
    </row>
    <row r="97" spans="1:11" ht="14.25">
      <c r="A97" t="s">
        <v>575</v>
      </c>
      <c r="B97" s="15">
        <v>344013</v>
      </c>
      <c r="C97" t="s">
        <v>576</v>
      </c>
      <c r="D97" t="s">
        <v>577</v>
      </c>
      <c r="E97" t="s">
        <v>578</v>
      </c>
      <c r="F97" s="15">
        <v>-350</v>
      </c>
      <c r="G97" t="s">
        <v>50</v>
      </c>
      <c r="H97" t="s">
        <v>54</v>
      </c>
      <c r="I97" t="s">
        <v>51</v>
      </c>
      <c r="K97" s="40"/>
    </row>
    <row r="98" spans="1:11" ht="14.25">
      <c r="A98" t="s">
        <v>579</v>
      </c>
      <c r="B98" s="15">
        <v>344461</v>
      </c>
      <c r="C98" t="s">
        <v>580</v>
      </c>
      <c r="D98" t="s">
        <v>581</v>
      </c>
      <c r="E98" t="s">
        <v>582</v>
      </c>
      <c r="F98" s="15">
        <v>-782</v>
      </c>
      <c r="G98" t="s">
        <v>50</v>
      </c>
      <c r="H98" t="s">
        <v>56</v>
      </c>
      <c r="I98" t="s">
        <v>51</v>
      </c>
      <c r="K98" s="40"/>
    </row>
    <row r="99" spans="1:11" ht="14.25">
      <c r="A99" t="s">
        <v>583</v>
      </c>
      <c r="B99" s="15">
        <v>344647</v>
      </c>
      <c r="C99" t="s">
        <v>584</v>
      </c>
      <c r="D99" t="s">
        <v>585</v>
      </c>
      <c r="E99" t="s">
        <v>586</v>
      </c>
      <c r="F99" s="15">
        <v>-496</v>
      </c>
      <c r="G99" t="s">
        <v>50</v>
      </c>
      <c r="H99" t="s">
        <v>62</v>
      </c>
      <c r="I99" t="s">
        <v>51</v>
      </c>
      <c r="K99" s="40"/>
    </row>
    <row r="100" spans="1:11" ht="14.25">
      <c r="A100" t="s">
        <v>587</v>
      </c>
      <c r="B100" s="15">
        <v>344738</v>
      </c>
      <c r="C100" t="s">
        <v>588</v>
      </c>
      <c r="D100" t="s">
        <v>589</v>
      </c>
      <c r="E100" t="s">
        <v>590</v>
      </c>
      <c r="F100" s="15">
        <v>-2000</v>
      </c>
      <c r="G100" t="s">
        <v>50</v>
      </c>
      <c r="H100" t="s">
        <v>60</v>
      </c>
      <c r="I100" t="s">
        <v>51</v>
      </c>
      <c r="K100" s="40"/>
    </row>
    <row r="101" spans="1:11" ht="14.25">
      <c r="A101" t="s">
        <v>591</v>
      </c>
      <c r="B101" s="15">
        <v>344778</v>
      </c>
      <c r="C101" t="s">
        <v>592</v>
      </c>
      <c r="D101" t="s">
        <v>593</v>
      </c>
      <c r="E101" t="s">
        <v>594</v>
      </c>
      <c r="F101" s="15">
        <v>-4900</v>
      </c>
      <c r="G101" t="s">
        <v>50</v>
      </c>
      <c r="H101" t="s">
        <v>60</v>
      </c>
      <c r="I101" t="s">
        <v>51</v>
      </c>
      <c r="K101" s="40"/>
    </row>
    <row r="102" spans="1:11" ht="14.25">
      <c r="A102" t="s">
        <v>595</v>
      </c>
      <c r="B102" s="15">
        <v>345063</v>
      </c>
      <c r="C102" t="s">
        <v>596</v>
      </c>
      <c r="D102" t="s">
        <v>597</v>
      </c>
      <c r="E102" t="s">
        <v>598</v>
      </c>
      <c r="F102" s="15">
        <v>-316</v>
      </c>
      <c r="G102" t="s">
        <v>50</v>
      </c>
      <c r="H102" t="s">
        <v>66</v>
      </c>
      <c r="I102" t="s">
        <v>51</v>
      </c>
      <c r="K102" s="40"/>
    </row>
    <row r="103" spans="1:11" ht="14.25">
      <c r="A103" t="s">
        <v>599</v>
      </c>
      <c r="B103" s="15">
        <v>345509</v>
      </c>
      <c r="C103" t="s">
        <v>600</v>
      </c>
      <c r="D103" t="s">
        <v>601</v>
      </c>
      <c r="E103" t="s">
        <v>602</v>
      </c>
      <c r="F103" s="15">
        <v>-216</v>
      </c>
      <c r="G103" t="s">
        <v>50</v>
      </c>
      <c r="H103" t="s">
        <v>101</v>
      </c>
      <c r="I103" t="s">
        <v>51</v>
      </c>
      <c r="K103" s="40"/>
    </row>
    <row r="104" spans="1:11" ht="14.25">
      <c r="A104" t="s">
        <v>603</v>
      </c>
      <c r="B104" s="15">
        <v>345762</v>
      </c>
      <c r="C104" t="s">
        <v>604</v>
      </c>
      <c r="D104" t="s">
        <v>605</v>
      </c>
      <c r="E104" t="s">
        <v>606</v>
      </c>
      <c r="F104" s="15">
        <v>-151</v>
      </c>
      <c r="G104" t="s">
        <v>50</v>
      </c>
      <c r="H104" t="s">
        <v>63</v>
      </c>
      <c r="I104" t="s">
        <v>51</v>
      </c>
      <c r="K104" s="40"/>
    </row>
    <row r="105" spans="1:11" ht="14.25">
      <c r="A105" t="s">
        <v>607</v>
      </c>
      <c r="B105" s="15">
        <v>346042</v>
      </c>
      <c r="C105" t="s">
        <v>608</v>
      </c>
      <c r="D105" t="s">
        <v>609</v>
      </c>
      <c r="E105" t="s">
        <v>610</v>
      </c>
      <c r="F105" s="15">
        <v>-190</v>
      </c>
      <c r="G105" t="s">
        <v>50</v>
      </c>
      <c r="H105" t="s">
        <v>65</v>
      </c>
      <c r="I105" t="s">
        <v>51</v>
      </c>
      <c r="K105" s="40"/>
    </row>
    <row r="106" spans="1:11" ht="14.25">
      <c r="A106" t="s">
        <v>611</v>
      </c>
      <c r="B106" s="15">
        <v>346380</v>
      </c>
      <c r="C106" t="s">
        <v>612</v>
      </c>
      <c r="D106" t="s">
        <v>613</v>
      </c>
      <c r="E106" t="s">
        <v>614</v>
      </c>
      <c r="F106" s="15">
        <v>-490</v>
      </c>
      <c r="G106" t="s">
        <v>50</v>
      </c>
      <c r="H106" t="s">
        <v>69</v>
      </c>
      <c r="I106" t="s">
        <v>51</v>
      </c>
      <c r="K106" s="40"/>
    </row>
    <row r="107" spans="1:11" ht="14.25">
      <c r="A107" t="s">
        <v>615</v>
      </c>
      <c r="B107" s="15">
        <v>346422</v>
      </c>
      <c r="C107" t="s">
        <v>616</v>
      </c>
      <c r="D107" t="s">
        <v>617</v>
      </c>
      <c r="E107" t="s">
        <v>618</v>
      </c>
      <c r="F107" s="15">
        <v>-230</v>
      </c>
      <c r="G107" t="s">
        <v>50</v>
      </c>
      <c r="H107" t="s">
        <v>75</v>
      </c>
      <c r="I107" t="s">
        <v>51</v>
      </c>
      <c r="K107" s="40"/>
    </row>
    <row r="108" spans="1:11" ht="14.25">
      <c r="A108" t="s">
        <v>619</v>
      </c>
      <c r="B108" s="15">
        <v>346629</v>
      </c>
      <c r="C108" t="s">
        <v>620</v>
      </c>
      <c r="D108" t="s">
        <v>621</v>
      </c>
      <c r="E108" t="s">
        <v>622</v>
      </c>
      <c r="F108" s="15">
        <v>-1000</v>
      </c>
      <c r="G108" t="s">
        <v>50</v>
      </c>
      <c r="H108" t="s">
        <v>65</v>
      </c>
      <c r="I108" t="s">
        <v>51</v>
      </c>
      <c r="K108" s="40"/>
    </row>
    <row r="109" spans="1:11" ht="14.25">
      <c r="A109" t="s">
        <v>623</v>
      </c>
      <c r="B109" s="15">
        <v>347156</v>
      </c>
      <c r="C109" t="s">
        <v>624</v>
      </c>
      <c r="D109" t="s">
        <v>625</v>
      </c>
      <c r="E109" t="s">
        <v>626</v>
      </c>
      <c r="F109" s="15">
        <v>-500</v>
      </c>
      <c r="G109" t="s">
        <v>50</v>
      </c>
      <c r="H109" t="s">
        <v>60</v>
      </c>
      <c r="I109" t="s">
        <v>51</v>
      </c>
      <c r="K109" s="40"/>
    </row>
    <row r="110" spans="1:11" ht="14.25">
      <c r="A110" t="s">
        <v>627</v>
      </c>
      <c r="B110" s="15">
        <v>347635</v>
      </c>
      <c r="C110" t="s">
        <v>628</v>
      </c>
      <c r="D110" t="s">
        <v>629</v>
      </c>
      <c r="E110" t="s">
        <v>630</v>
      </c>
      <c r="F110" s="15">
        <v>-255</v>
      </c>
      <c r="G110" t="s">
        <v>50</v>
      </c>
      <c r="H110" t="s">
        <v>72</v>
      </c>
      <c r="I110" t="s">
        <v>51</v>
      </c>
      <c r="K110" s="40"/>
    </row>
    <row r="111" spans="1:11" ht="14.25">
      <c r="A111" t="s">
        <v>631</v>
      </c>
      <c r="B111" s="15">
        <v>347756</v>
      </c>
      <c r="C111" t="s">
        <v>632</v>
      </c>
      <c r="D111" t="s">
        <v>633</v>
      </c>
      <c r="E111" t="s">
        <v>634</v>
      </c>
      <c r="F111" s="15">
        <v>-1</v>
      </c>
      <c r="G111" t="s">
        <v>50</v>
      </c>
      <c r="H111" t="s">
        <v>59</v>
      </c>
      <c r="I111" t="s">
        <v>51</v>
      </c>
      <c r="K111" s="40"/>
    </row>
    <row r="112" spans="1:11" ht="14.25">
      <c r="A112" t="s">
        <v>635</v>
      </c>
      <c r="B112" s="15">
        <v>347768</v>
      </c>
      <c r="C112" t="s">
        <v>636</v>
      </c>
      <c r="D112" t="s">
        <v>637</v>
      </c>
      <c r="E112" t="s">
        <v>638</v>
      </c>
      <c r="F112" s="15">
        <v>-500</v>
      </c>
      <c r="G112" t="s">
        <v>50</v>
      </c>
      <c r="H112" t="s">
        <v>52</v>
      </c>
      <c r="I112" t="s">
        <v>51</v>
      </c>
      <c r="K112" s="40"/>
    </row>
    <row r="113" spans="1:11" ht="14.25">
      <c r="A113" t="s">
        <v>639</v>
      </c>
      <c r="B113" s="15">
        <v>347775</v>
      </c>
      <c r="C113" t="s">
        <v>640</v>
      </c>
      <c r="D113" t="s">
        <v>641</v>
      </c>
      <c r="E113" t="s">
        <v>642</v>
      </c>
      <c r="F113" s="15">
        <v>-46</v>
      </c>
      <c r="G113" t="s">
        <v>50</v>
      </c>
      <c r="H113" t="s">
        <v>61</v>
      </c>
      <c r="I113" t="s">
        <v>51</v>
      </c>
      <c r="K113" s="40"/>
    </row>
    <row r="114" spans="1:11" ht="14.25">
      <c r="A114" t="s">
        <v>643</v>
      </c>
      <c r="B114" s="15">
        <v>347784</v>
      </c>
      <c r="C114" t="s">
        <v>644</v>
      </c>
      <c r="D114" t="s">
        <v>645</v>
      </c>
      <c r="E114" t="s">
        <v>646</v>
      </c>
      <c r="F114" s="15">
        <v>-1</v>
      </c>
      <c r="G114" t="s">
        <v>50</v>
      </c>
      <c r="H114" t="s">
        <v>59</v>
      </c>
      <c r="I114" t="s">
        <v>51</v>
      </c>
      <c r="K114" s="40"/>
    </row>
    <row r="115" spans="1:11" ht="14.25">
      <c r="A115" t="s">
        <v>647</v>
      </c>
      <c r="B115" s="15">
        <v>348034</v>
      </c>
      <c r="C115" t="s">
        <v>648</v>
      </c>
      <c r="D115" t="s">
        <v>649</v>
      </c>
      <c r="E115" t="s">
        <v>650</v>
      </c>
      <c r="F115" s="15">
        <v>-238</v>
      </c>
      <c r="G115" t="s">
        <v>50</v>
      </c>
      <c r="H115" t="s">
        <v>61</v>
      </c>
      <c r="I115" t="s">
        <v>51</v>
      </c>
      <c r="K115" s="40"/>
    </row>
    <row r="116" spans="1:11" ht="14.25">
      <c r="A116" t="s">
        <v>651</v>
      </c>
      <c r="B116" s="15">
        <v>348508</v>
      </c>
      <c r="C116" t="s">
        <v>652</v>
      </c>
      <c r="D116" t="s">
        <v>653</v>
      </c>
      <c r="E116" t="s">
        <v>654</v>
      </c>
      <c r="F116" s="15">
        <v>-1860</v>
      </c>
      <c r="G116" t="s">
        <v>50</v>
      </c>
      <c r="H116" t="s">
        <v>63</v>
      </c>
      <c r="I116" t="s">
        <v>51</v>
      </c>
      <c r="K116" s="40"/>
    </row>
    <row r="117" spans="1:11" ht="14.25">
      <c r="A117" t="s">
        <v>655</v>
      </c>
      <c r="B117" s="15">
        <v>348981</v>
      </c>
      <c r="C117" t="s">
        <v>656</v>
      </c>
      <c r="D117" t="s">
        <v>657</v>
      </c>
      <c r="E117" t="s">
        <v>658</v>
      </c>
      <c r="F117" s="15">
        <v>-422</v>
      </c>
      <c r="G117" t="s">
        <v>50</v>
      </c>
      <c r="H117" t="s">
        <v>53</v>
      </c>
      <c r="I117" t="s">
        <v>51</v>
      </c>
      <c r="K117" s="40"/>
    </row>
    <row r="118" spans="1:11" ht="14.25">
      <c r="A118" t="s">
        <v>659</v>
      </c>
      <c r="B118" s="15">
        <v>349074</v>
      </c>
      <c r="C118" t="s">
        <v>660</v>
      </c>
      <c r="D118" t="s">
        <v>661</v>
      </c>
      <c r="E118" t="s">
        <v>662</v>
      </c>
      <c r="F118" s="15">
        <v>-662</v>
      </c>
      <c r="G118" t="s">
        <v>50</v>
      </c>
      <c r="H118" t="s">
        <v>73</v>
      </c>
      <c r="I118" t="s">
        <v>51</v>
      </c>
      <c r="K118" s="40"/>
    </row>
    <row r="119" spans="1:11" ht="14.25">
      <c r="A119" t="s">
        <v>663</v>
      </c>
      <c r="B119" s="15">
        <v>349221</v>
      </c>
      <c r="C119" t="s">
        <v>664</v>
      </c>
      <c r="D119" t="s">
        <v>665</v>
      </c>
      <c r="E119" t="s">
        <v>666</v>
      </c>
      <c r="F119" s="15">
        <v>-100</v>
      </c>
      <c r="G119" t="s">
        <v>50</v>
      </c>
      <c r="H119" t="s">
        <v>76</v>
      </c>
      <c r="I119" t="s">
        <v>51</v>
      </c>
      <c r="K119" s="40"/>
    </row>
    <row r="120" spans="1:11" ht="14.25">
      <c r="A120" t="s">
        <v>667</v>
      </c>
      <c r="B120" s="15">
        <v>349253</v>
      </c>
      <c r="C120" t="s">
        <v>668</v>
      </c>
      <c r="D120" t="s">
        <v>669</v>
      </c>
      <c r="E120" t="s">
        <v>670</v>
      </c>
      <c r="F120" s="15">
        <v>-400</v>
      </c>
      <c r="G120" t="s">
        <v>50</v>
      </c>
      <c r="H120" t="s">
        <v>60</v>
      </c>
      <c r="I120" t="s">
        <v>51</v>
      </c>
      <c r="K120" s="40"/>
    </row>
    <row r="121" spans="1:11" ht="14.25">
      <c r="A121" t="s">
        <v>671</v>
      </c>
      <c r="B121" s="15">
        <v>349320</v>
      </c>
      <c r="C121" t="s">
        <v>672</v>
      </c>
      <c r="D121" t="s">
        <v>673</v>
      </c>
      <c r="E121" t="s">
        <v>674</v>
      </c>
      <c r="F121" s="15">
        <v>-9020</v>
      </c>
      <c r="G121" t="s">
        <v>50</v>
      </c>
      <c r="H121" t="s">
        <v>77</v>
      </c>
      <c r="I121" t="s">
        <v>51</v>
      </c>
      <c r="K121" s="40"/>
    </row>
    <row r="122" spans="1:11" ht="14.25">
      <c r="A122" t="s">
        <v>675</v>
      </c>
      <c r="B122" s="15">
        <v>349322</v>
      </c>
      <c r="C122" t="s">
        <v>676</v>
      </c>
      <c r="D122" t="s">
        <v>677</v>
      </c>
      <c r="E122" t="s">
        <v>678</v>
      </c>
      <c r="F122" s="15">
        <v>-5000</v>
      </c>
      <c r="G122" t="s">
        <v>50</v>
      </c>
      <c r="H122" t="s">
        <v>73</v>
      </c>
      <c r="I122" t="s">
        <v>51</v>
      </c>
      <c r="K122" s="40"/>
    </row>
    <row r="123" spans="1:11" ht="14.25">
      <c r="A123" t="s">
        <v>679</v>
      </c>
      <c r="B123" s="15">
        <v>349643</v>
      </c>
      <c r="C123" t="s">
        <v>680</v>
      </c>
      <c r="D123" t="s">
        <v>681</v>
      </c>
      <c r="E123" t="s">
        <v>682</v>
      </c>
      <c r="F123" s="15">
        <v>-833</v>
      </c>
      <c r="G123" t="s">
        <v>50</v>
      </c>
      <c r="H123" t="s">
        <v>68</v>
      </c>
      <c r="I123" t="s">
        <v>51</v>
      </c>
      <c r="K123" s="40"/>
    </row>
    <row r="124" spans="1:11" ht="14.25">
      <c r="A124" t="s">
        <v>683</v>
      </c>
      <c r="B124" s="15">
        <v>350020</v>
      </c>
      <c r="C124" t="s">
        <v>684</v>
      </c>
      <c r="D124" t="s">
        <v>685</v>
      </c>
      <c r="E124" t="s">
        <v>686</v>
      </c>
      <c r="F124" s="15">
        <v>-720</v>
      </c>
      <c r="G124" t="s">
        <v>50</v>
      </c>
      <c r="H124" t="s">
        <v>63</v>
      </c>
      <c r="I124" t="s">
        <v>51</v>
      </c>
      <c r="K124" s="40"/>
    </row>
    <row r="125" spans="1:11" ht="14.25">
      <c r="A125" t="s">
        <v>687</v>
      </c>
      <c r="B125" s="15">
        <v>351222</v>
      </c>
      <c r="C125" t="s">
        <v>688</v>
      </c>
      <c r="D125" t="s">
        <v>689</v>
      </c>
      <c r="E125" t="s">
        <v>690</v>
      </c>
      <c r="F125" s="15">
        <v>-249</v>
      </c>
      <c r="G125" t="s">
        <v>50</v>
      </c>
      <c r="H125" t="s">
        <v>73</v>
      </c>
      <c r="I125" t="s">
        <v>51</v>
      </c>
      <c r="K125" s="40"/>
    </row>
    <row r="126" spans="1:11" ht="14.25">
      <c r="A126" t="s">
        <v>691</v>
      </c>
      <c r="B126" s="15">
        <v>351464</v>
      </c>
      <c r="C126" t="s">
        <v>692</v>
      </c>
      <c r="D126" t="s">
        <v>693</v>
      </c>
      <c r="E126" t="s">
        <v>694</v>
      </c>
      <c r="F126" s="15">
        <v>-662</v>
      </c>
      <c r="G126" t="s">
        <v>50</v>
      </c>
      <c r="H126" t="s">
        <v>77</v>
      </c>
      <c r="I126" t="s">
        <v>51</v>
      </c>
      <c r="K126" s="40"/>
    </row>
    <row r="127" spans="1:11" ht="14.25">
      <c r="A127" t="s">
        <v>695</v>
      </c>
      <c r="B127" s="15">
        <v>351504</v>
      </c>
      <c r="C127" t="s">
        <v>696</v>
      </c>
      <c r="D127" t="s">
        <v>697</v>
      </c>
      <c r="E127" t="s">
        <v>698</v>
      </c>
      <c r="F127" s="15">
        <v>-355</v>
      </c>
      <c r="G127" t="s">
        <v>50</v>
      </c>
      <c r="H127" t="s">
        <v>61</v>
      </c>
      <c r="I127" t="s">
        <v>51</v>
      </c>
      <c r="K127" s="40"/>
    </row>
    <row r="128" spans="1:11" ht="14.25">
      <c r="A128" t="s">
        <v>699</v>
      </c>
      <c r="B128" s="15">
        <v>352161</v>
      </c>
      <c r="C128" t="s">
        <v>700</v>
      </c>
      <c r="D128" t="s">
        <v>701</v>
      </c>
      <c r="E128" t="s">
        <v>702</v>
      </c>
      <c r="F128" s="15">
        <v>-162</v>
      </c>
      <c r="G128" t="s">
        <v>50</v>
      </c>
      <c r="H128" t="s">
        <v>56</v>
      </c>
      <c r="I128" t="s">
        <v>51</v>
      </c>
      <c r="K128" s="40"/>
    </row>
    <row r="129" spans="1:11" ht="14.25">
      <c r="A129" t="s">
        <v>703</v>
      </c>
      <c r="B129" s="15">
        <v>352839</v>
      </c>
      <c r="C129" t="s">
        <v>704</v>
      </c>
      <c r="D129" t="s">
        <v>705</v>
      </c>
      <c r="E129" t="s">
        <v>706</v>
      </c>
      <c r="F129" s="15">
        <v>-219</v>
      </c>
      <c r="G129" t="s">
        <v>50</v>
      </c>
      <c r="H129" t="s">
        <v>77</v>
      </c>
      <c r="I129" t="s">
        <v>51</v>
      </c>
      <c r="K129" s="40"/>
    </row>
    <row r="130" spans="1:11" ht="14.25">
      <c r="A130" t="s">
        <v>707</v>
      </c>
      <c r="B130" s="15">
        <v>353289</v>
      </c>
      <c r="C130" t="s">
        <v>708</v>
      </c>
      <c r="D130" t="s">
        <v>709</v>
      </c>
      <c r="E130" t="s">
        <v>710</v>
      </c>
      <c r="F130" s="15">
        <v>-300</v>
      </c>
      <c r="G130" t="s">
        <v>50</v>
      </c>
      <c r="H130" t="s">
        <v>63</v>
      </c>
      <c r="I130" t="s">
        <v>51</v>
      </c>
      <c r="K130" s="40"/>
    </row>
    <row r="131" spans="1:11" ht="14.25">
      <c r="A131" t="s">
        <v>711</v>
      </c>
      <c r="B131" s="15">
        <v>353356</v>
      </c>
      <c r="C131" t="s">
        <v>712</v>
      </c>
      <c r="D131" t="s">
        <v>713</v>
      </c>
      <c r="E131" t="s">
        <v>714</v>
      </c>
      <c r="F131" s="15">
        <v>-466</v>
      </c>
      <c r="G131" t="s">
        <v>50</v>
      </c>
      <c r="H131" t="s">
        <v>63</v>
      </c>
      <c r="I131" t="s">
        <v>51</v>
      </c>
      <c r="K131" s="40"/>
    </row>
    <row r="132" spans="1:11" ht="14.25">
      <c r="A132" t="s">
        <v>715</v>
      </c>
      <c r="B132" s="15">
        <v>353437</v>
      </c>
      <c r="C132" t="s">
        <v>716</v>
      </c>
      <c r="D132" t="s">
        <v>717</v>
      </c>
      <c r="E132" t="s">
        <v>718</v>
      </c>
      <c r="F132" s="15">
        <v>-500</v>
      </c>
      <c r="G132" t="s">
        <v>50</v>
      </c>
      <c r="H132" t="s">
        <v>73</v>
      </c>
      <c r="I132" t="s">
        <v>51</v>
      </c>
      <c r="K132" s="40"/>
    </row>
    <row r="133" spans="1:11" ht="14.25">
      <c r="A133" t="s">
        <v>719</v>
      </c>
      <c r="B133" s="15">
        <v>353633</v>
      </c>
      <c r="C133" t="s">
        <v>720</v>
      </c>
      <c r="D133" t="s">
        <v>721</v>
      </c>
      <c r="E133" t="s">
        <v>722</v>
      </c>
      <c r="F133" s="15">
        <v>-500</v>
      </c>
      <c r="G133" t="s">
        <v>50</v>
      </c>
      <c r="H133" t="s">
        <v>77</v>
      </c>
      <c r="I133" t="s">
        <v>51</v>
      </c>
      <c r="K133" s="40"/>
    </row>
    <row r="134" spans="1:11" ht="14.25">
      <c r="A134" t="s">
        <v>723</v>
      </c>
      <c r="B134" s="15">
        <v>353665</v>
      </c>
      <c r="C134" t="s">
        <v>724</v>
      </c>
      <c r="D134" t="s">
        <v>725</v>
      </c>
      <c r="E134" t="s">
        <v>726</v>
      </c>
      <c r="F134" s="15">
        <v>-100</v>
      </c>
      <c r="G134" t="s">
        <v>50</v>
      </c>
      <c r="H134" t="s">
        <v>72</v>
      </c>
      <c r="I134" t="s">
        <v>51</v>
      </c>
      <c r="K134" s="40"/>
    </row>
    <row r="135" spans="1:11" ht="14.25">
      <c r="A135" t="s">
        <v>727</v>
      </c>
      <c r="B135" s="15">
        <v>353823</v>
      </c>
      <c r="C135" t="s">
        <v>728</v>
      </c>
      <c r="D135" t="s">
        <v>729</v>
      </c>
      <c r="E135" t="s">
        <v>730</v>
      </c>
      <c r="F135" s="15">
        <v>-353</v>
      </c>
      <c r="G135" t="s">
        <v>50</v>
      </c>
      <c r="H135" t="s">
        <v>78</v>
      </c>
      <c r="I135" t="s">
        <v>51</v>
      </c>
      <c r="K135" s="40"/>
    </row>
    <row r="136" spans="1:11" ht="14.25">
      <c r="A136" t="s">
        <v>731</v>
      </c>
      <c r="B136" s="15">
        <v>354041</v>
      </c>
      <c r="C136" t="s">
        <v>732</v>
      </c>
      <c r="D136" t="s">
        <v>733</v>
      </c>
      <c r="E136" t="s">
        <v>734</v>
      </c>
      <c r="F136" s="15">
        <v>-103</v>
      </c>
      <c r="G136" t="s">
        <v>50</v>
      </c>
      <c r="H136" t="s">
        <v>80</v>
      </c>
      <c r="I136" t="s">
        <v>51</v>
      </c>
      <c r="K136" s="40"/>
    </row>
    <row r="137" spans="1:11" ht="14.25">
      <c r="A137" t="s">
        <v>735</v>
      </c>
      <c r="B137" s="15">
        <v>354301</v>
      </c>
      <c r="C137" t="s">
        <v>736</v>
      </c>
      <c r="D137" t="s">
        <v>737</v>
      </c>
      <c r="E137" t="s">
        <v>738</v>
      </c>
      <c r="F137" s="15">
        <v>-996</v>
      </c>
      <c r="G137" t="s">
        <v>50</v>
      </c>
      <c r="H137" t="s">
        <v>58</v>
      </c>
      <c r="I137" t="s">
        <v>51</v>
      </c>
      <c r="K137" s="40"/>
    </row>
    <row r="138" spans="1:11" ht="14.25">
      <c r="A138" t="s">
        <v>739</v>
      </c>
      <c r="B138" s="15">
        <v>354373</v>
      </c>
      <c r="C138" t="s">
        <v>740</v>
      </c>
      <c r="D138" t="s">
        <v>741</v>
      </c>
      <c r="E138" t="s">
        <v>742</v>
      </c>
      <c r="F138" s="15">
        <v>-864</v>
      </c>
      <c r="G138" t="s">
        <v>50</v>
      </c>
      <c r="H138" t="s">
        <v>72</v>
      </c>
      <c r="I138" t="s">
        <v>51</v>
      </c>
      <c r="K138" s="40"/>
    </row>
    <row r="139" spans="1:11" ht="14.25">
      <c r="A139" t="s">
        <v>743</v>
      </c>
      <c r="B139" s="15">
        <v>354717</v>
      </c>
      <c r="C139" t="s">
        <v>744</v>
      </c>
      <c r="D139" t="s">
        <v>745</v>
      </c>
      <c r="E139" t="s">
        <v>746</v>
      </c>
      <c r="F139" s="15">
        <v>-1391</v>
      </c>
      <c r="G139" t="s">
        <v>50</v>
      </c>
      <c r="H139" t="s">
        <v>63</v>
      </c>
      <c r="I139" t="s">
        <v>51</v>
      </c>
      <c r="K139" s="40"/>
    </row>
    <row r="140" spans="1:11" ht="14.25">
      <c r="A140" t="s">
        <v>747</v>
      </c>
      <c r="B140" s="15">
        <v>354851</v>
      </c>
      <c r="C140" t="s">
        <v>748</v>
      </c>
      <c r="D140" t="s">
        <v>749</v>
      </c>
      <c r="E140" t="s">
        <v>750</v>
      </c>
      <c r="F140" s="15">
        <v>-192</v>
      </c>
      <c r="G140" t="s">
        <v>50</v>
      </c>
      <c r="H140" t="s">
        <v>66</v>
      </c>
      <c r="I140" t="s">
        <v>51</v>
      </c>
      <c r="K140" s="40"/>
    </row>
    <row r="141" spans="1:11" ht="14.25">
      <c r="A141" t="s">
        <v>751</v>
      </c>
      <c r="B141" s="15">
        <v>354867</v>
      </c>
      <c r="C141" t="s">
        <v>752</v>
      </c>
      <c r="D141" t="s">
        <v>753</v>
      </c>
      <c r="E141" t="s">
        <v>754</v>
      </c>
      <c r="F141" s="15">
        <v>-111</v>
      </c>
      <c r="G141" t="s">
        <v>50</v>
      </c>
      <c r="H141" t="s">
        <v>65</v>
      </c>
      <c r="I141" t="s">
        <v>51</v>
      </c>
      <c r="K141" s="40"/>
    </row>
    <row r="142" spans="1:11" ht="14.25">
      <c r="A142" t="s">
        <v>755</v>
      </c>
      <c r="B142" s="15">
        <v>354905</v>
      </c>
      <c r="C142" t="s">
        <v>756</v>
      </c>
      <c r="D142" t="s">
        <v>757</v>
      </c>
      <c r="E142" t="s">
        <v>758</v>
      </c>
      <c r="F142" s="15">
        <v>-14</v>
      </c>
      <c r="G142" t="s">
        <v>50</v>
      </c>
      <c r="H142" t="s">
        <v>61</v>
      </c>
      <c r="I142" t="s">
        <v>51</v>
      </c>
      <c r="K142" s="40"/>
    </row>
    <row r="143" spans="1:11" ht="14.25">
      <c r="A143" t="s">
        <v>759</v>
      </c>
      <c r="B143" s="15">
        <v>354934</v>
      </c>
      <c r="C143" t="s">
        <v>760</v>
      </c>
      <c r="D143" t="s">
        <v>761</v>
      </c>
      <c r="E143" t="s">
        <v>762</v>
      </c>
      <c r="F143" s="15">
        <v>-290</v>
      </c>
      <c r="G143" t="s">
        <v>50</v>
      </c>
      <c r="H143" t="s">
        <v>58</v>
      </c>
      <c r="I143" t="s">
        <v>51</v>
      </c>
      <c r="K143" s="40"/>
    </row>
    <row r="144" spans="1:11" ht="14.25">
      <c r="A144" t="s">
        <v>763</v>
      </c>
      <c r="B144" s="15">
        <v>355215</v>
      </c>
      <c r="C144" t="s">
        <v>764</v>
      </c>
      <c r="D144" t="s">
        <v>765</v>
      </c>
      <c r="E144" t="s">
        <v>766</v>
      </c>
      <c r="F144" s="15">
        <v>-50</v>
      </c>
      <c r="G144" t="s">
        <v>50</v>
      </c>
      <c r="H144" t="s">
        <v>75</v>
      </c>
      <c r="I144" t="s">
        <v>51</v>
      </c>
      <c r="K144" s="40"/>
    </row>
    <row r="145" spans="1:11" ht="14.25">
      <c r="A145" t="s">
        <v>767</v>
      </c>
      <c r="B145" s="15">
        <v>355419</v>
      </c>
      <c r="C145" t="s">
        <v>768</v>
      </c>
      <c r="D145" t="s">
        <v>769</v>
      </c>
      <c r="E145" t="s">
        <v>770</v>
      </c>
      <c r="F145" s="15">
        <v>-600</v>
      </c>
      <c r="G145" t="s">
        <v>50</v>
      </c>
      <c r="H145" t="s">
        <v>63</v>
      </c>
      <c r="I145" t="s">
        <v>51</v>
      </c>
      <c r="K145" s="40"/>
    </row>
    <row r="146" spans="1:11" ht="14.25">
      <c r="A146" t="s">
        <v>771</v>
      </c>
      <c r="B146" s="15">
        <v>355599</v>
      </c>
      <c r="C146" t="s">
        <v>772</v>
      </c>
      <c r="D146" t="s">
        <v>773</v>
      </c>
      <c r="E146" t="s">
        <v>774</v>
      </c>
      <c r="F146" s="15">
        <v>-293</v>
      </c>
      <c r="G146" t="s">
        <v>50</v>
      </c>
      <c r="H146" t="s">
        <v>85</v>
      </c>
      <c r="I146" t="s">
        <v>51</v>
      </c>
      <c r="K146" s="40"/>
    </row>
    <row r="147" spans="1:11" ht="14.25">
      <c r="A147" t="s">
        <v>775</v>
      </c>
      <c r="B147" s="15">
        <v>355619</v>
      </c>
      <c r="C147" t="s">
        <v>776</v>
      </c>
      <c r="D147" t="s">
        <v>777</v>
      </c>
      <c r="E147" t="s">
        <v>778</v>
      </c>
      <c r="F147" s="15">
        <v>-67</v>
      </c>
      <c r="G147" t="s">
        <v>50</v>
      </c>
      <c r="H147" t="s">
        <v>56</v>
      </c>
      <c r="I147" t="s">
        <v>51</v>
      </c>
      <c r="K147" s="40"/>
    </row>
    <row r="148" spans="1:11" ht="14.25">
      <c r="A148" t="s">
        <v>779</v>
      </c>
      <c r="B148" s="15">
        <v>355639</v>
      </c>
      <c r="C148" t="s">
        <v>780</v>
      </c>
      <c r="D148" t="s">
        <v>781</v>
      </c>
      <c r="E148" t="s">
        <v>782</v>
      </c>
      <c r="F148" s="15">
        <v>-270</v>
      </c>
      <c r="G148" t="s">
        <v>50</v>
      </c>
      <c r="H148" t="s">
        <v>79</v>
      </c>
      <c r="I148" t="s">
        <v>51</v>
      </c>
      <c r="K148" s="40"/>
    </row>
    <row r="149" spans="1:11" ht="14.25">
      <c r="A149" t="s">
        <v>783</v>
      </c>
      <c r="B149" s="15">
        <v>355676</v>
      </c>
      <c r="C149" t="s">
        <v>784</v>
      </c>
      <c r="D149" t="s">
        <v>785</v>
      </c>
      <c r="E149" t="s">
        <v>786</v>
      </c>
      <c r="F149" s="15">
        <v>-7057</v>
      </c>
      <c r="G149" t="s">
        <v>50</v>
      </c>
      <c r="H149" t="s">
        <v>56</v>
      </c>
      <c r="I149" t="s">
        <v>51</v>
      </c>
      <c r="K149" s="40"/>
    </row>
    <row r="150" spans="1:11" ht="14.25">
      <c r="A150" t="s">
        <v>787</v>
      </c>
      <c r="B150" s="15">
        <v>355700</v>
      </c>
      <c r="C150" t="s">
        <v>788</v>
      </c>
      <c r="D150" t="s">
        <v>789</v>
      </c>
      <c r="E150" t="s">
        <v>790</v>
      </c>
      <c r="F150" s="15">
        <v>-1830</v>
      </c>
      <c r="G150" t="s">
        <v>50</v>
      </c>
      <c r="H150" t="s">
        <v>56</v>
      </c>
      <c r="I150" t="s">
        <v>51</v>
      </c>
      <c r="K150" s="40"/>
    </row>
    <row r="151" spans="1:11" ht="14.25">
      <c r="A151" t="s">
        <v>791</v>
      </c>
      <c r="B151" s="15">
        <v>355799</v>
      </c>
      <c r="C151" t="s">
        <v>792</v>
      </c>
      <c r="D151" t="s">
        <v>793</v>
      </c>
      <c r="E151" t="s">
        <v>794</v>
      </c>
      <c r="F151" s="15">
        <v>-89</v>
      </c>
      <c r="G151" t="s">
        <v>50</v>
      </c>
      <c r="H151" t="s">
        <v>67</v>
      </c>
      <c r="I151" t="s">
        <v>51</v>
      </c>
      <c r="K151" s="40"/>
    </row>
    <row r="152" spans="1:11" ht="14.25">
      <c r="A152" t="s">
        <v>795</v>
      </c>
      <c r="B152" s="15">
        <v>356219</v>
      </c>
      <c r="C152" t="s">
        <v>796</v>
      </c>
      <c r="D152" t="s">
        <v>797</v>
      </c>
      <c r="E152" t="s">
        <v>798</v>
      </c>
      <c r="F152" s="15">
        <v>-57</v>
      </c>
      <c r="G152" t="s">
        <v>50</v>
      </c>
      <c r="H152" t="s">
        <v>71</v>
      </c>
      <c r="I152" t="s">
        <v>51</v>
      </c>
      <c r="K152" s="40"/>
    </row>
    <row r="153" spans="1:11" ht="14.25">
      <c r="A153" t="s">
        <v>799</v>
      </c>
      <c r="B153" s="15">
        <v>356251</v>
      </c>
      <c r="C153" t="s">
        <v>800</v>
      </c>
      <c r="D153" t="s">
        <v>801</v>
      </c>
      <c r="E153" t="s">
        <v>802</v>
      </c>
      <c r="F153" s="15">
        <v>-364</v>
      </c>
      <c r="G153" t="s">
        <v>50</v>
      </c>
      <c r="H153" t="s">
        <v>56</v>
      </c>
      <c r="I153" t="s">
        <v>51</v>
      </c>
      <c r="K153" s="40"/>
    </row>
    <row r="154" spans="1:11" ht="14.25">
      <c r="A154" t="s">
        <v>803</v>
      </c>
      <c r="B154" s="15">
        <v>356291</v>
      </c>
      <c r="C154" t="s">
        <v>804</v>
      </c>
      <c r="D154" t="s">
        <v>805</v>
      </c>
      <c r="E154" t="s">
        <v>806</v>
      </c>
      <c r="F154" s="15">
        <v>-8500</v>
      </c>
      <c r="G154" t="s">
        <v>50</v>
      </c>
      <c r="H154" t="s">
        <v>65</v>
      </c>
      <c r="I154" t="s">
        <v>51</v>
      </c>
      <c r="K154" s="40"/>
    </row>
    <row r="155" spans="1:11" ht="14.25">
      <c r="A155" t="s">
        <v>807</v>
      </c>
      <c r="B155" s="15">
        <v>356635</v>
      </c>
      <c r="C155" t="s">
        <v>808</v>
      </c>
      <c r="D155" t="s">
        <v>809</v>
      </c>
      <c r="E155" t="s">
        <v>810</v>
      </c>
      <c r="F155" s="15">
        <v>-630</v>
      </c>
      <c r="G155" t="s">
        <v>50</v>
      </c>
      <c r="H155" t="s">
        <v>63</v>
      </c>
      <c r="I155" t="s">
        <v>51</v>
      </c>
      <c r="K155" s="40"/>
    </row>
    <row r="156" spans="1:11" ht="14.25">
      <c r="A156" t="s">
        <v>811</v>
      </c>
      <c r="B156" s="15">
        <v>356680</v>
      </c>
      <c r="C156" t="s">
        <v>812</v>
      </c>
      <c r="D156" t="s">
        <v>813</v>
      </c>
      <c r="E156" t="s">
        <v>814</v>
      </c>
      <c r="F156" s="15">
        <v>-26</v>
      </c>
      <c r="G156" t="s">
        <v>50</v>
      </c>
      <c r="H156" t="s">
        <v>58</v>
      </c>
      <c r="I156" t="s">
        <v>51</v>
      </c>
      <c r="K156" s="40"/>
    </row>
    <row r="157" spans="1:11" ht="14.25">
      <c r="A157" t="s">
        <v>815</v>
      </c>
      <c r="B157" s="15">
        <v>356735</v>
      </c>
      <c r="C157" t="s">
        <v>816</v>
      </c>
      <c r="D157" t="s">
        <v>817</v>
      </c>
      <c r="E157" t="s">
        <v>818</v>
      </c>
      <c r="F157" s="15">
        <v>-185</v>
      </c>
      <c r="G157" t="s">
        <v>50</v>
      </c>
      <c r="H157" t="s">
        <v>61</v>
      </c>
      <c r="I157" t="s">
        <v>51</v>
      </c>
      <c r="K157" s="40"/>
    </row>
    <row r="158" spans="1:11" ht="14.25">
      <c r="A158" t="s">
        <v>819</v>
      </c>
      <c r="B158" s="15">
        <v>356771</v>
      </c>
      <c r="C158" t="s">
        <v>820</v>
      </c>
      <c r="D158" t="s">
        <v>821</v>
      </c>
      <c r="E158" t="s">
        <v>822</v>
      </c>
      <c r="F158" s="15">
        <v>-1098</v>
      </c>
      <c r="G158" t="s">
        <v>50</v>
      </c>
      <c r="H158" t="s">
        <v>68</v>
      </c>
      <c r="I158" t="s">
        <v>51</v>
      </c>
      <c r="K158" s="40"/>
    </row>
    <row r="159" spans="1:11" ht="14.25">
      <c r="A159" t="s">
        <v>823</v>
      </c>
      <c r="B159" s="15">
        <v>356808</v>
      </c>
      <c r="C159" t="s">
        <v>824</v>
      </c>
      <c r="D159" t="s">
        <v>825</v>
      </c>
      <c r="E159" t="s">
        <v>826</v>
      </c>
      <c r="F159" s="15">
        <v>-55</v>
      </c>
      <c r="G159" t="s">
        <v>50</v>
      </c>
      <c r="H159" t="s">
        <v>64</v>
      </c>
      <c r="I159" t="s">
        <v>51</v>
      </c>
      <c r="K159" s="40"/>
    </row>
    <row r="160" spans="1:11" ht="14.25">
      <c r="A160" t="s">
        <v>827</v>
      </c>
      <c r="B160" s="15">
        <v>356842</v>
      </c>
      <c r="C160" t="s">
        <v>828</v>
      </c>
      <c r="D160" t="s">
        <v>829</v>
      </c>
      <c r="E160" t="s">
        <v>830</v>
      </c>
      <c r="F160" s="15">
        <v>-222</v>
      </c>
      <c r="G160" t="s">
        <v>50</v>
      </c>
      <c r="H160" t="s">
        <v>75</v>
      </c>
      <c r="I160" t="s">
        <v>51</v>
      </c>
      <c r="K160" s="40"/>
    </row>
    <row r="161" spans="1:11" ht="14.25">
      <c r="A161" t="s">
        <v>831</v>
      </c>
      <c r="B161" s="15">
        <v>356845</v>
      </c>
      <c r="C161" t="s">
        <v>832</v>
      </c>
      <c r="D161" t="s">
        <v>833</v>
      </c>
      <c r="E161" t="s">
        <v>834</v>
      </c>
      <c r="F161" s="15">
        <v>-500</v>
      </c>
      <c r="G161" t="s">
        <v>50</v>
      </c>
      <c r="H161" t="s">
        <v>63</v>
      </c>
      <c r="I161" t="s">
        <v>51</v>
      </c>
      <c r="K161" s="40"/>
    </row>
    <row r="162" spans="1:11" ht="14.25">
      <c r="A162" t="s">
        <v>835</v>
      </c>
      <c r="B162" s="15">
        <v>356888</v>
      </c>
      <c r="C162" t="s">
        <v>836</v>
      </c>
      <c r="D162" t="s">
        <v>837</v>
      </c>
      <c r="E162" t="s">
        <v>838</v>
      </c>
      <c r="F162" s="15">
        <v>-521</v>
      </c>
      <c r="G162" t="s">
        <v>50</v>
      </c>
      <c r="H162" t="s">
        <v>63</v>
      </c>
      <c r="I162" t="s">
        <v>51</v>
      </c>
      <c r="K162" s="40"/>
    </row>
    <row r="163" spans="1:11" ht="14.25">
      <c r="A163" t="s">
        <v>839</v>
      </c>
      <c r="B163" s="15">
        <v>356934</v>
      </c>
      <c r="C163" t="s">
        <v>840</v>
      </c>
      <c r="D163" t="s">
        <v>841</v>
      </c>
      <c r="E163" t="s">
        <v>842</v>
      </c>
      <c r="F163" s="15">
        <v>-417</v>
      </c>
      <c r="G163" t="s">
        <v>50</v>
      </c>
      <c r="H163" t="s">
        <v>53</v>
      </c>
      <c r="I163" t="s">
        <v>51</v>
      </c>
      <c r="K163" s="40"/>
    </row>
    <row r="164" spans="1:11" ht="14.25">
      <c r="A164" t="s">
        <v>843</v>
      </c>
      <c r="B164" s="15">
        <v>356939</v>
      </c>
      <c r="C164" t="s">
        <v>844</v>
      </c>
      <c r="D164" t="s">
        <v>131</v>
      </c>
      <c r="E164" t="s">
        <v>132</v>
      </c>
      <c r="F164" s="15">
        <v>-335</v>
      </c>
      <c r="G164" t="s">
        <v>50</v>
      </c>
      <c r="H164" t="s">
        <v>71</v>
      </c>
      <c r="I164" t="s">
        <v>51</v>
      </c>
      <c r="K164" s="40"/>
    </row>
    <row r="165" spans="1:11" ht="14.25">
      <c r="A165" t="s">
        <v>845</v>
      </c>
      <c r="B165" s="15">
        <v>358752</v>
      </c>
      <c r="C165" t="s">
        <v>846</v>
      </c>
      <c r="D165" t="s">
        <v>847</v>
      </c>
      <c r="E165" t="s">
        <v>848</v>
      </c>
      <c r="F165" s="15">
        <v>-589</v>
      </c>
      <c r="G165" t="s">
        <v>50</v>
      </c>
      <c r="H165" t="s">
        <v>76</v>
      </c>
      <c r="I165" t="s">
        <v>51</v>
      </c>
      <c r="K165" s="40"/>
    </row>
    <row r="166" spans="1:11" ht="14.25">
      <c r="A166" t="s">
        <v>849</v>
      </c>
      <c r="B166" s="15">
        <v>360651</v>
      </c>
      <c r="C166" t="s">
        <v>850</v>
      </c>
      <c r="D166" t="s">
        <v>851</v>
      </c>
      <c r="E166" t="s">
        <v>852</v>
      </c>
      <c r="F166" s="15">
        <v>-500</v>
      </c>
      <c r="G166" t="s">
        <v>50</v>
      </c>
      <c r="H166" t="s">
        <v>56</v>
      </c>
      <c r="I166" t="s">
        <v>51</v>
      </c>
      <c r="K166" s="40"/>
    </row>
    <row r="167" spans="1:11" ht="14.25">
      <c r="A167" t="s">
        <v>853</v>
      </c>
      <c r="B167" s="15">
        <v>361014</v>
      </c>
      <c r="C167" t="s">
        <v>854</v>
      </c>
      <c r="D167" t="s">
        <v>855</v>
      </c>
      <c r="E167" t="s">
        <v>856</v>
      </c>
      <c r="F167" s="15">
        <v>-49</v>
      </c>
      <c r="G167" t="s">
        <v>50</v>
      </c>
      <c r="H167" t="s">
        <v>55</v>
      </c>
      <c r="I167" t="s">
        <v>51</v>
      </c>
      <c r="K167" s="40"/>
    </row>
    <row r="168" spans="1:11" ht="14.25">
      <c r="A168" t="s">
        <v>857</v>
      </c>
      <c r="B168" s="15">
        <v>361238</v>
      </c>
      <c r="C168" t="s">
        <v>858</v>
      </c>
      <c r="D168" t="s">
        <v>859</v>
      </c>
      <c r="E168" t="s">
        <v>860</v>
      </c>
      <c r="F168" s="15">
        <v>-170</v>
      </c>
      <c r="G168" t="s">
        <v>50</v>
      </c>
      <c r="H168" t="s">
        <v>101</v>
      </c>
      <c r="I168" t="s">
        <v>51</v>
      </c>
      <c r="K168" s="40"/>
    </row>
    <row r="169" spans="1:11" ht="14.25">
      <c r="A169" t="s">
        <v>861</v>
      </c>
      <c r="B169" s="15">
        <v>361817</v>
      </c>
      <c r="C169" t="s">
        <v>862</v>
      </c>
      <c r="D169" t="s">
        <v>863</v>
      </c>
      <c r="E169" t="s">
        <v>864</v>
      </c>
      <c r="F169" s="15">
        <v>-765</v>
      </c>
      <c r="G169" t="s">
        <v>50</v>
      </c>
      <c r="H169" t="s">
        <v>65</v>
      </c>
      <c r="I169" t="s">
        <v>51</v>
      </c>
      <c r="K169" s="40"/>
    </row>
    <row r="170" spans="1:11" ht="14.25">
      <c r="A170" t="s">
        <v>865</v>
      </c>
      <c r="B170" s="15">
        <v>362181</v>
      </c>
      <c r="C170" t="s">
        <v>866</v>
      </c>
      <c r="D170" t="s">
        <v>867</v>
      </c>
      <c r="E170" t="s">
        <v>868</v>
      </c>
      <c r="F170" s="15">
        <v>-1000</v>
      </c>
      <c r="G170" t="s">
        <v>50</v>
      </c>
      <c r="H170" t="s">
        <v>82</v>
      </c>
      <c r="I170" t="s">
        <v>51</v>
      </c>
      <c r="K170" s="40"/>
    </row>
    <row r="171" spans="1:11" ht="14.25">
      <c r="A171" t="s">
        <v>869</v>
      </c>
      <c r="B171" s="15">
        <v>362963</v>
      </c>
      <c r="C171" t="s">
        <v>870</v>
      </c>
      <c r="D171" t="s">
        <v>871</v>
      </c>
      <c r="E171" t="s">
        <v>872</v>
      </c>
      <c r="F171" s="15">
        <v>-301</v>
      </c>
      <c r="G171" t="s">
        <v>50</v>
      </c>
      <c r="H171" t="s">
        <v>69</v>
      </c>
      <c r="I171" t="s">
        <v>51</v>
      </c>
      <c r="K171" s="40"/>
    </row>
    <row r="172" spans="1:11" ht="14.25">
      <c r="A172" t="s">
        <v>873</v>
      </c>
      <c r="B172" s="15">
        <v>363160</v>
      </c>
      <c r="C172" t="s">
        <v>874</v>
      </c>
      <c r="D172" t="s">
        <v>875</v>
      </c>
      <c r="E172" t="s">
        <v>876</v>
      </c>
      <c r="F172" s="15">
        <v>-264</v>
      </c>
      <c r="G172" t="s">
        <v>50</v>
      </c>
      <c r="H172" t="s">
        <v>69</v>
      </c>
      <c r="I172" t="s">
        <v>51</v>
      </c>
      <c r="K172" s="40"/>
    </row>
    <row r="173" spans="1:11" ht="14.25">
      <c r="A173" t="s">
        <v>877</v>
      </c>
      <c r="B173" s="15">
        <v>363335</v>
      </c>
      <c r="C173" t="s">
        <v>878</v>
      </c>
      <c r="D173" t="s">
        <v>879</v>
      </c>
      <c r="E173" t="s">
        <v>880</v>
      </c>
      <c r="F173" s="15">
        <v>-133</v>
      </c>
      <c r="G173" t="s">
        <v>50</v>
      </c>
      <c r="H173" t="s">
        <v>78</v>
      </c>
      <c r="I173" t="s">
        <v>51</v>
      </c>
      <c r="K173" s="40"/>
    </row>
    <row r="174" spans="1:11" ht="14.25">
      <c r="A174" t="s">
        <v>881</v>
      </c>
      <c r="B174" s="15">
        <v>363586</v>
      </c>
      <c r="C174" t="s">
        <v>882</v>
      </c>
      <c r="D174" t="s">
        <v>883</v>
      </c>
      <c r="E174" t="s">
        <v>884</v>
      </c>
      <c r="F174" s="15">
        <v>-81</v>
      </c>
      <c r="G174" t="s">
        <v>50</v>
      </c>
      <c r="H174" t="s">
        <v>60</v>
      </c>
      <c r="I174" t="s">
        <v>51</v>
      </c>
      <c r="K174" s="40"/>
    </row>
    <row r="175" spans="1:11" ht="14.25">
      <c r="A175" t="s">
        <v>885</v>
      </c>
      <c r="B175" s="15">
        <v>364022</v>
      </c>
      <c r="C175" t="s">
        <v>886</v>
      </c>
      <c r="D175" t="s">
        <v>887</v>
      </c>
      <c r="E175" t="s">
        <v>888</v>
      </c>
      <c r="F175" s="15">
        <v>-296</v>
      </c>
      <c r="G175" t="s">
        <v>50</v>
      </c>
      <c r="H175" t="s">
        <v>63</v>
      </c>
      <c r="I175" t="s">
        <v>51</v>
      </c>
      <c r="K175" s="40"/>
    </row>
    <row r="176" spans="1:11" ht="14.25">
      <c r="A176" t="s">
        <v>889</v>
      </c>
      <c r="B176" s="15">
        <v>364032</v>
      </c>
      <c r="C176" t="s">
        <v>890</v>
      </c>
      <c r="D176" t="s">
        <v>891</v>
      </c>
      <c r="E176" t="s">
        <v>892</v>
      </c>
      <c r="F176" s="15">
        <v>-2300</v>
      </c>
      <c r="G176" t="s">
        <v>50</v>
      </c>
      <c r="H176" t="s">
        <v>66</v>
      </c>
      <c r="I176" t="s">
        <v>51</v>
      </c>
      <c r="K176" s="40"/>
    </row>
    <row r="177" spans="1:11" ht="14.25">
      <c r="A177" t="s">
        <v>893</v>
      </c>
      <c r="B177" s="15">
        <v>365237</v>
      </c>
      <c r="C177" t="s">
        <v>894</v>
      </c>
      <c r="D177" t="s">
        <v>895</v>
      </c>
      <c r="E177" t="s">
        <v>896</v>
      </c>
      <c r="F177" s="15">
        <v>-350</v>
      </c>
      <c r="G177" t="s">
        <v>50</v>
      </c>
      <c r="H177" t="s">
        <v>61</v>
      </c>
      <c r="I177" t="s">
        <v>51</v>
      </c>
      <c r="K177" s="40"/>
    </row>
    <row r="178" spans="1:11" ht="14.25">
      <c r="A178" t="s">
        <v>897</v>
      </c>
      <c r="B178" s="15">
        <v>365280</v>
      </c>
      <c r="C178" t="s">
        <v>898</v>
      </c>
      <c r="D178" t="s">
        <v>899</v>
      </c>
      <c r="E178" t="s">
        <v>900</v>
      </c>
      <c r="F178" s="15">
        <v>-3000</v>
      </c>
      <c r="G178" t="s">
        <v>50</v>
      </c>
      <c r="H178" t="s">
        <v>59</v>
      </c>
      <c r="I178" t="s">
        <v>51</v>
      </c>
      <c r="K178" s="40"/>
    </row>
    <row r="179" spans="1:11" ht="14.25">
      <c r="A179" t="s">
        <v>901</v>
      </c>
      <c r="B179" s="15">
        <v>365493</v>
      </c>
      <c r="C179" t="s">
        <v>902</v>
      </c>
      <c r="D179" t="s">
        <v>903</v>
      </c>
      <c r="E179" t="s">
        <v>904</v>
      </c>
      <c r="F179" s="15">
        <v>-50</v>
      </c>
      <c r="G179" t="s">
        <v>50</v>
      </c>
      <c r="H179" t="s">
        <v>66</v>
      </c>
      <c r="I179" t="s">
        <v>51</v>
      </c>
      <c r="K179" s="40"/>
    </row>
    <row r="180" spans="1:11" ht="14.25">
      <c r="A180" t="s">
        <v>905</v>
      </c>
      <c r="B180" s="15">
        <v>365840</v>
      </c>
      <c r="C180" t="s">
        <v>906</v>
      </c>
      <c r="D180" t="s">
        <v>907</v>
      </c>
      <c r="E180" t="s">
        <v>908</v>
      </c>
      <c r="F180" s="15">
        <v>-3014</v>
      </c>
      <c r="G180" t="s">
        <v>50</v>
      </c>
      <c r="H180" t="s">
        <v>61</v>
      </c>
      <c r="I180" t="s">
        <v>51</v>
      </c>
      <c r="K180" s="40"/>
    </row>
    <row r="181" spans="1:11" ht="14.25">
      <c r="A181" t="s">
        <v>909</v>
      </c>
      <c r="B181" s="15">
        <v>366697</v>
      </c>
      <c r="C181" t="s">
        <v>910</v>
      </c>
      <c r="D181" t="s">
        <v>911</v>
      </c>
      <c r="E181" t="s">
        <v>912</v>
      </c>
      <c r="F181" s="15">
        <v>-3000</v>
      </c>
      <c r="G181" t="s">
        <v>50</v>
      </c>
      <c r="H181" t="s">
        <v>61</v>
      </c>
      <c r="I181" t="s">
        <v>51</v>
      </c>
      <c r="K181" s="40"/>
    </row>
    <row r="182" spans="1:11" ht="14.25">
      <c r="A182" t="s">
        <v>913</v>
      </c>
      <c r="B182" s="15">
        <v>366723</v>
      </c>
      <c r="C182" t="s">
        <v>914</v>
      </c>
      <c r="D182" t="s">
        <v>915</v>
      </c>
      <c r="E182" t="s">
        <v>916</v>
      </c>
      <c r="F182" s="15">
        <v>-2000</v>
      </c>
      <c r="G182" t="s">
        <v>50</v>
      </c>
      <c r="H182" t="s">
        <v>73</v>
      </c>
      <c r="I182" t="s">
        <v>51</v>
      </c>
      <c r="K182" s="40"/>
    </row>
    <row r="183" spans="1:11" ht="14.25">
      <c r="A183" t="s">
        <v>917</v>
      </c>
      <c r="B183" s="15">
        <v>367076</v>
      </c>
      <c r="C183" t="s">
        <v>918</v>
      </c>
      <c r="D183" t="s">
        <v>919</v>
      </c>
      <c r="E183" t="s">
        <v>920</v>
      </c>
      <c r="F183" s="15">
        <v>-450</v>
      </c>
      <c r="G183" t="s">
        <v>50</v>
      </c>
      <c r="H183" t="s">
        <v>69</v>
      </c>
      <c r="I183" t="s">
        <v>51</v>
      </c>
      <c r="K183" s="40"/>
    </row>
    <row r="184" spans="1:11" ht="14.25">
      <c r="A184" t="s">
        <v>921</v>
      </c>
      <c r="B184" s="15">
        <v>367426</v>
      </c>
      <c r="C184" t="s">
        <v>922</v>
      </c>
      <c r="D184" t="s">
        <v>923</v>
      </c>
      <c r="E184" t="s">
        <v>924</v>
      </c>
      <c r="F184" s="15">
        <v>-300</v>
      </c>
      <c r="G184" t="s">
        <v>50</v>
      </c>
      <c r="H184" t="s">
        <v>63</v>
      </c>
      <c r="I184" t="s">
        <v>51</v>
      </c>
      <c r="K184" s="40"/>
    </row>
    <row r="185" spans="1:11" ht="14.25">
      <c r="A185" t="s">
        <v>925</v>
      </c>
      <c r="B185" s="15">
        <v>367660</v>
      </c>
      <c r="C185" t="s">
        <v>926</v>
      </c>
      <c r="D185" t="s">
        <v>927</v>
      </c>
      <c r="E185" t="s">
        <v>928</v>
      </c>
      <c r="F185" s="15">
        <v>-1500</v>
      </c>
      <c r="G185" t="s">
        <v>50</v>
      </c>
      <c r="H185" t="s">
        <v>61</v>
      </c>
      <c r="I185" t="s">
        <v>51</v>
      </c>
      <c r="K185" s="40"/>
    </row>
    <row r="186" spans="1:11" ht="14.25">
      <c r="A186" t="s">
        <v>929</v>
      </c>
      <c r="B186" s="15">
        <v>367694</v>
      </c>
      <c r="C186" t="s">
        <v>930</v>
      </c>
      <c r="D186" t="s">
        <v>931</v>
      </c>
      <c r="E186" t="s">
        <v>932</v>
      </c>
      <c r="F186" s="15">
        <v>-160</v>
      </c>
      <c r="G186" t="s">
        <v>50</v>
      </c>
      <c r="H186" t="s">
        <v>61</v>
      </c>
      <c r="I186" t="s">
        <v>51</v>
      </c>
      <c r="K186" s="40"/>
    </row>
    <row r="187" spans="1:11" ht="14.25">
      <c r="A187" t="s">
        <v>933</v>
      </c>
      <c r="B187" s="15">
        <v>368158</v>
      </c>
      <c r="C187" t="s">
        <v>934</v>
      </c>
      <c r="D187" t="s">
        <v>935</v>
      </c>
      <c r="E187" t="s">
        <v>936</v>
      </c>
      <c r="F187" s="15">
        <v>-1337</v>
      </c>
      <c r="G187" t="s">
        <v>50</v>
      </c>
      <c r="H187" t="s">
        <v>60</v>
      </c>
      <c r="I187" t="s">
        <v>51</v>
      </c>
      <c r="K187" s="40"/>
    </row>
    <row r="188" spans="1:11" ht="14.25">
      <c r="A188" t="s">
        <v>937</v>
      </c>
      <c r="B188" s="15">
        <v>368427</v>
      </c>
      <c r="C188" t="s">
        <v>938</v>
      </c>
      <c r="D188" t="s">
        <v>939</v>
      </c>
      <c r="E188" t="s">
        <v>940</v>
      </c>
      <c r="F188" s="15">
        <v>-155</v>
      </c>
      <c r="G188" t="s">
        <v>50</v>
      </c>
      <c r="H188" t="s">
        <v>73</v>
      </c>
      <c r="I188" t="s">
        <v>51</v>
      </c>
      <c r="K188" s="40"/>
    </row>
    <row r="189" spans="1:11" ht="14.25">
      <c r="A189" t="s">
        <v>941</v>
      </c>
      <c r="B189" s="15">
        <v>368598</v>
      </c>
      <c r="C189" t="s">
        <v>942</v>
      </c>
      <c r="D189" t="s">
        <v>943</v>
      </c>
      <c r="E189" t="s">
        <v>944</v>
      </c>
      <c r="F189" s="15">
        <v>-1300</v>
      </c>
      <c r="G189" t="s">
        <v>50</v>
      </c>
      <c r="H189" t="s">
        <v>61</v>
      </c>
      <c r="I189" t="s">
        <v>51</v>
      </c>
      <c r="K189" s="40"/>
    </row>
    <row r="190" spans="1:11" ht="14.25">
      <c r="A190" t="s">
        <v>945</v>
      </c>
      <c r="B190" s="15">
        <v>368716</v>
      </c>
      <c r="C190" t="s">
        <v>946</v>
      </c>
      <c r="D190" t="s">
        <v>947</v>
      </c>
      <c r="E190" t="s">
        <v>948</v>
      </c>
      <c r="F190" s="15">
        <v>-3750</v>
      </c>
      <c r="G190" t="s">
        <v>50</v>
      </c>
      <c r="H190" t="s">
        <v>74</v>
      </c>
      <c r="I190" t="s">
        <v>51</v>
      </c>
      <c r="K190" s="40"/>
    </row>
    <row r="191" spans="1:11" ht="14.25">
      <c r="A191" t="s">
        <v>949</v>
      </c>
      <c r="B191" s="15">
        <v>368722</v>
      </c>
      <c r="C191" t="s">
        <v>950</v>
      </c>
      <c r="D191" t="s">
        <v>951</v>
      </c>
      <c r="E191" t="s">
        <v>952</v>
      </c>
      <c r="F191" s="15">
        <v>-800</v>
      </c>
      <c r="G191" t="s">
        <v>50</v>
      </c>
      <c r="H191" t="s">
        <v>65</v>
      </c>
      <c r="I191" t="s">
        <v>51</v>
      </c>
      <c r="K191" s="40"/>
    </row>
    <row r="192" spans="1:11" ht="14.25">
      <c r="A192" t="s">
        <v>953</v>
      </c>
      <c r="B192" s="15">
        <v>368925</v>
      </c>
      <c r="C192" t="s">
        <v>954</v>
      </c>
      <c r="D192" t="s">
        <v>955</v>
      </c>
      <c r="E192" t="s">
        <v>956</v>
      </c>
      <c r="F192" s="15">
        <v>-397</v>
      </c>
      <c r="G192" t="s">
        <v>50</v>
      </c>
      <c r="H192" t="s">
        <v>63</v>
      </c>
      <c r="I192" t="s">
        <v>51</v>
      </c>
      <c r="K192" s="40"/>
    </row>
    <row r="193" spans="1:11" ht="14.25">
      <c r="A193" t="s">
        <v>957</v>
      </c>
      <c r="B193" s="15">
        <v>369175</v>
      </c>
      <c r="C193" t="s">
        <v>958</v>
      </c>
      <c r="D193" t="s">
        <v>959</v>
      </c>
      <c r="E193" t="s">
        <v>960</v>
      </c>
      <c r="F193" s="15">
        <v>-500</v>
      </c>
      <c r="G193" t="s">
        <v>50</v>
      </c>
      <c r="H193" t="s">
        <v>53</v>
      </c>
      <c r="I193" t="s">
        <v>51</v>
      </c>
      <c r="K193" s="40"/>
    </row>
    <row r="194" spans="1:11" ht="14.25">
      <c r="A194" t="s">
        <v>961</v>
      </c>
      <c r="B194" s="15">
        <v>369211</v>
      </c>
      <c r="C194" t="s">
        <v>962</v>
      </c>
      <c r="D194" t="s">
        <v>963</v>
      </c>
      <c r="E194" t="s">
        <v>964</v>
      </c>
      <c r="F194" s="15">
        <v>-10</v>
      </c>
      <c r="G194" t="s">
        <v>50</v>
      </c>
      <c r="H194" t="s">
        <v>60</v>
      </c>
      <c r="I194" t="s">
        <v>51</v>
      </c>
      <c r="K194" s="40"/>
    </row>
    <row r="195" spans="1:11" ht="14.25">
      <c r="A195" t="s">
        <v>965</v>
      </c>
      <c r="B195" s="15">
        <v>369233</v>
      </c>
      <c r="C195" t="s">
        <v>966</v>
      </c>
      <c r="D195" t="s">
        <v>967</v>
      </c>
      <c r="E195" t="s">
        <v>968</v>
      </c>
      <c r="F195" s="15">
        <v>-10</v>
      </c>
      <c r="G195" t="s">
        <v>50</v>
      </c>
      <c r="H195" t="s">
        <v>60</v>
      </c>
      <c r="I195" t="s">
        <v>51</v>
      </c>
      <c r="K195" s="40"/>
    </row>
    <row r="196" spans="1:11" ht="14.25">
      <c r="A196" t="s">
        <v>969</v>
      </c>
      <c r="B196" s="15">
        <v>369305</v>
      </c>
      <c r="C196" t="s">
        <v>970</v>
      </c>
      <c r="D196" t="s">
        <v>971</v>
      </c>
      <c r="E196" t="s">
        <v>972</v>
      </c>
      <c r="F196" s="15">
        <v>-400</v>
      </c>
      <c r="G196" t="s">
        <v>50</v>
      </c>
      <c r="H196" t="s">
        <v>56</v>
      </c>
      <c r="I196" t="s">
        <v>51</v>
      </c>
      <c r="K196" s="40"/>
    </row>
    <row r="197" spans="1:11" ht="14.25">
      <c r="A197" t="s">
        <v>973</v>
      </c>
      <c r="B197" s="15">
        <v>369382</v>
      </c>
      <c r="C197" t="s">
        <v>974</v>
      </c>
      <c r="D197" t="s">
        <v>975</v>
      </c>
      <c r="E197" t="s">
        <v>976</v>
      </c>
      <c r="F197" s="15">
        <v>-200</v>
      </c>
      <c r="G197" t="s">
        <v>50</v>
      </c>
      <c r="H197" t="s">
        <v>72</v>
      </c>
      <c r="I197" t="s">
        <v>51</v>
      </c>
      <c r="K197" s="40"/>
    </row>
    <row r="198" spans="1:11" ht="14.25">
      <c r="A198" t="s">
        <v>977</v>
      </c>
      <c r="B198" s="15">
        <v>369905</v>
      </c>
      <c r="C198" t="s">
        <v>978</v>
      </c>
      <c r="D198" t="s">
        <v>979</v>
      </c>
      <c r="E198" t="s">
        <v>980</v>
      </c>
      <c r="F198" s="15">
        <v>-660</v>
      </c>
      <c r="G198" t="s">
        <v>50</v>
      </c>
      <c r="H198" t="s">
        <v>68</v>
      </c>
      <c r="I198" t="s">
        <v>51</v>
      </c>
      <c r="K198" s="40"/>
    </row>
    <row r="199" spans="1:11" ht="14.25">
      <c r="A199" t="s">
        <v>981</v>
      </c>
      <c r="B199" s="15">
        <v>369939</v>
      </c>
      <c r="C199" t="s">
        <v>982</v>
      </c>
      <c r="D199" t="s">
        <v>983</v>
      </c>
      <c r="E199" t="s">
        <v>984</v>
      </c>
      <c r="F199" s="15">
        <v>-400</v>
      </c>
      <c r="G199" t="s">
        <v>50</v>
      </c>
      <c r="H199" t="s">
        <v>68</v>
      </c>
      <c r="I199" t="s">
        <v>51</v>
      </c>
      <c r="K199" s="40"/>
    </row>
    <row r="200" spans="1:11" ht="14.25">
      <c r="A200" t="s">
        <v>985</v>
      </c>
      <c r="B200" s="15">
        <v>369946</v>
      </c>
      <c r="C200" t="s">
        <v>986</v>
      </c>
      <c r="D200" t="s">
        <v>987</v>
      </c>
      <c r="E200" t="s">
        <v>988</v>
      </c>
      <c r="F200" s="15">
        <v>-175</v>
      </c>
      <c r="G200" t="s">
        <v>50</v>
      </c>
      <c r="H200" t="s">
        <v>56</v>
      </c>
      <c r="I200" t="s">
        <v>51</v>
      </c>
      <c r="K200" s="40"/>
    </row>
    <row r="201" spans="1:11" ht="14.25">
      <c r="A201" t="s">
        <v>989</v>
      </c>
      <c r="B201" s="15">
        <v>369944</v>
      </c>
      <c r="C201" t="s">
        <v>990</v>
      </c>
      <c r="D201" t="s">
        <v>991</v>
      </c>
      <c r="E201" t="s">
        <v>992</v>
      </c>
      <c r="F201" s="15">
        <v>-2</v>
      </c>
      <c r="G201" t="s">
        <v>50</v>
      </c>
      <c r="H201" t="s">
        <v>65</v>
      </c>
      <c r="I201" t="s">
        <v>51</v>
      </c>
      <c r="K201" s="40"/>
    </row>
    <row r="202" spans="1:11" ht="14.25">
      <c r="A202" t="s">
        <v>993</v>
      </c>
      <c r="B202" s="15">
        <v>369967</v>
      </c>
      <c r="C202" t="s">
        <v>994</v>
      </c>
      <c r="D202" t="s">
        <v>995</v>
      </c>
      <c r="E202" t="s">
        <v>996</v>
      </c>
      <c r="F202" s="15">
        <v>-75</v>
      </c>
      <c r="G202" t="s">
        <v>50</v>
      </c>
      <c r="H202" t="s">
        <v>63</v>
      </c>
      <c r="I202" t="s">
        <v>51</v>
      </c>
      <c r="K202" s="40"/>
    </row>
    <row r="203" spans="1:11" ht="14.25">
      <c r="A203" t="s">
        <v>997</v>
      </c>
      <c r="B203" s="15">
        <v>369983</v>
      </c>
      <c r="C203" t="s">
        <v>998</v>
      </c>
      <c r="D203" t="s">
        <v>999</v>
      </c>
      <c r="E203" t="s">
        <v>1000</v>
      </c>
      <c r="F203" s="15">
        <v>-140</v>
      </c>
      <c r="G203" t="s">
        <v>50</v>
      </c>
      <c r="H203" t="s">
        <v>69</v>
      </c>
      <c r="I203" t="s">
        <v>51</v>
      </c>
      <c r="K203" s="40"/>
    </row>
    <row r="204" spans="1:11" ht="14.25">
      <c r="A204" t="s">
        <v>1001</v>
      </c>
      <c r="B204" s="15">
        <v>370021</v>
      </c>
      <c r="C204" t="s">
        <v>1002</v>
      </c>
      <c r="D204" t="s">
        <v>1003</v>
      </c>
      <c r="E204" t="s">
        <v>1004</v>
      </c>
      <c r="F204" s="15">
        <v>-115</v>
      </c>
      <c r="G204" t="s">
        <v>50</v>
      </c>
      <c r="H204" t="s">
        <v>59</v>
      </c>
      <c r="I204" t="s">
        <v>51</v>
      </c>
      <c r="K204" s="40"/>
    </row>
    <row r="205" spans="1:11" ht="14.25">
      <c r="A205" t="s">
        <v>1005</v>
      </c>
      <c r="B205" s="15">
        <v>370116</v>
      </c>
      <c r="C205" t="s">
        <v>1006</v>
      </c>
      <c r="D205" t="s">
        <v>1007</v>
      </c>
      <c r="E205" t="s">
        <v>1008</v>
      </c>
      <c r="F205" s="15">
        <v>-138</v>
      </c>
      <c r="G205" t="s">
        <v>50</v>
      </c>
      <c r="H205" t="s">
        <v>73</v>
      </c>
      <c r="I205" t="s">
        <v>51</v>
      </c>
      <c r="K205" s="40"/>
    </row>
    <row r="206" spans="1:11" ht="14.25">
      <c r="A206" t="s">
        <v>1009</v>
      </c>
      <c r="B206" s="15">
        <v>370282</v>
      </c>
      <c r="C206" t="s">
        <v>1010</v>
      </c>
      <c r="D206" t="s">
        <v>1011</v>
      </c>
      <c r="E206" t="s">
        <v>1012</v>
      </c>
      <c r="F206" s="15">
        <v>-837</v>
      </c>
      <c r="G206" t="s">
        <v>50</v>
      </c>
      <c r="H206" t="s">
        <v>70</v>
      </c>
      <c r="I206" t="s">
        <v>51</v>
      </c>
      <c r="K206" s="40"/>
    </row>
    <row r="207" spans="1:11" ht="14.25">
      <c r="A207" t="s">
        <v>1013</v>
      </c>
      <c r="B207" s="15">
        <v>370351</v>
      </c>
      <c r="C207" t="s">
        <v>1014</v>
      </c>
      <c r="D207" t="s">
        <v>1015</v>
      </c>
      <c r="E207" t="s">
        <v>1016</v>
      </c>
      <c r="F207" s="15">
        <v>-40</v>
      </c>
      <c r="G207" t="s">
        <v>50</v>
      </c>
      <c r="H207" t="s">
        <v>73</v>
      </c>
      <c r="I207" t="s">
        <v>51</v>
      </c>
      <c r="K207" s="40"/>
    </row>
    <row r="208" spans="1:11" ht="14.25">
      <c r="A208" t="s">
        <v>1017</v>
      </c>
      <c r="B208" s="15">
        <v>370519</v>
      </c>
      <c r="C208" t="s">
        <v>1018</v>
      </c>
      <c r="D208" t="s">
        <v>1019</v>
      </c>
      <c r="E208" t="s">
        <v>1020</v>
      </c>
      <c r="F208" s="15">
        <v>-240</v>
      </c>
      <c r="G208" t="s">
        <v>50</v>
      </c>
      <c r="H208" t="s">
        <v>63</v>
      </c>
      <c r="I208" t="s">
        <v>51</v>
      </c>
      <c r="K208" s="40"/>
    </row>
    <row r="209" spans="1:11" ht="14.25">
      <c r="A209" t="s">
        <v>1021</v>
      </c>
      <c r="B209" s="15">
        <v>370798</v>
      </c>
      <c r="C209" t="s">
        <v>1022</v>
      </c>
      <c r="D209" t="s">
        <v>1023</v>
      </c>
      <c r="E209" t="s">
        <v>1024</v>
      </c>
      <c r="F209" s="15">
        <v>-1094</v>
      </c>
      <c r="G209" t="s">
        <v>50</v>
      </c>
      <c r="H209" t="s">
        <v>78</v>
      </c>
      <c r="I209" t="s">
        <v>51</v>
      </c>
      <c r="K209" s="40"/>
    </row>
    <row r="210" spans="1:11" ht="14.25">
      <c r="A210" t="s">
        <v>1025</v>
      </c>
      <c r="B210" s="15">
        <v>371753</v>
      </c>
      <c r="C210" t="s">
        <v>1026</v>
      </c>
      <c r="D210" t="s">
        <v>1027</v>
      </c>
      <c r="E210" t="s">
        <v>1028</v>
      </c>
      <c r="F210" s="15">
        <v>-600</v>
      </c>
      <c r="G210" t="s">
        <v>50</v>
      </c>
      <c r="H210" t="s">
        <v>73</v>
      </c>
      <c r="I210" t="s">
        <v>51</v>
      </c>
      <c r="K210" s="40"/>
    </row>
    <row r="211" spans="1:11" ht="14.25">
      <c r="A211" t="s">
        <v>1029</v>
      </c>
      <c r="B211" s="15">
        <v>372152</v>
      </c>
      <c r="C211" t="s">
        <v>1030</v>
      </c>
      <c r="D211" t="s">
        <v>1031</v>
      </c>
      <c r="E211" t="s">
        <v>1032</v>
      </c>
      <c r="F211" s="15">
        <v>-260</v>
      </c>
      <c r="G211" t="s">
        <v>50</v>
      </c>
      <c r="H211" t="s">
        <v>64</v>
      </c>
      <c r="I211" t="s">
        <v>51</v>
      </c>
      <c r="K211" s="40"/>
    </row>
    <row r="212" spans="1:11" ht="14.25">
      <c r="A212" t="s">
        <v>1033</v>
      </c>
      <c r="B212" s="15">
        <v>372398</v>
      </c>
      <c r="C212" t="s">
        <v>1034</v>
      </c>
      <c r="D212" t="s">
        <v>1035</v>
      </c>
      <c r="E212" t="s">
        <v>1036</v>
      </c>
      <c r="F212" s="15">
        <v>-69</v>
      </c>
      <c r="G212" t="s">
        <v>50</v>
      </c>
      <c r="H212" t="s">
        <v>72</v>
      </c>
      <c r="I212" t="s">
        <v>51</v>
      </c>
      <c r="K212" s="40"/>
    </row>
    <row r="213" spans="1:11" ht="14.25">
      <c r="A213" t="s">
        <v>1037</v>
      </c>
      <c r="B213" s="15">
        <v>372687</v>
      </c>
      <c r="C213" t="s">
        <v>1038</v>
      </c>
      <c r="D213" t="s">
        <v>1039</v>
      </c>
      <c r="E213" t="s">
        <v>1040</v>
      </c>
      <c r="F213" s="15">
        <v>-400</v>
      </c>
      <c r="G213" t="s">
        <v>50</v>
      </c>
      <c r="H213" t="s">
        <v>63</v>
      </c>
      <c r="I213" t="s">
        <v>51</v>
      </c>
      <c r="K213" s="40"/>
    </row>
    <row r="214" spans="1:11" ht="14.25">
      <c r="A214" t="s">
        <v>1041</v>
      </c>
      <c r="B214" s="15">
        <v>372738</v>
      </c>
      <c r="C214" t="s">
        <v>1042</v>
      </c>
      <c r="D214" t="s">
        <v>1043</v>
      </c>
      <c r="E214" t="s">
        <v>1044</v>
      </c>
      <c r="F214" s="15">
        <v>-200</v>
      </c>
      <c r="G214" t="s">
        <v>50</v>
      </c>
      <c r="H214" t="s">
        <v>76</v>
      </c>
      <c r="I214" t="s">
        <v>51</v>
      </c>
      <c r="K214" s="40"/>
    </row>
    <row r="215" spans="1:11" ht="14.25">
      <c r="A215" t="s">
        <v>1045</v>
      </c>
      <c r="B215" s="15">
        <v>372760</v>
      </c>
      <c r="C215" t="s">
        <v>1046</v>
      </c>
      <c r="D215" t="s">
        <v>1043</v>
      </c>
      <c r="E215" t="s">
        <v>1044</v>
      </c>
      <c r="F215" s="15">
        <v>-336</v>
      </c>
      <c r="G215" t="s">
        <v>50</v>
      </c>
      <c r="H215" t="s">
        <v>76</v>
      </c>
      <c r="I215" t="s">
        <v>51</v>
      </c>
      <c r="K215" s="40"/>
    </row>
    <row r="216" spans="1:11" ht="14.25">
      <c r="A216" t="s">
        <v>1047</v>
      </c>
      <c r="B216" s="15">
        <v>372888</v>
      </c>
      <c r="C216" t="s">
        <v>1048</v>
      </c>
      <c r="D216" t="s">
        <v>1049</v>
      </c>
      <c r="E216" t="s">
        <v>1050</v>
      </c>
      <c r="F216" s="15">
        <v>-331</v>
      </c>
      <c r="G216" t="s">
        <v>50</v>
      </c>
      <c r="H216" t="s">
        <v>56</v>
      </c>
      <c r="I216" t="s">
        <v>51</v>
      </c>
      <c r="K216" s="40"/>
    </row>
    <row r="217" spans="1:11" ht="14.25">
      <c r="A217" t="s">
        <v>1051</v>
      </c>
      <c r="B217" s="15">
        <v>372887</v>
      </c>
      <c r="C217" t="s">
        <v>1052</v>
      </c>
      <c r="D217" t="s">
        <v>1053</v>
      </c>
      <c r="E217" t="s">
        <v>1054</v>
      </c>
      <c r="F217" s="15">
        <v>-794</v>
      </c>
      <c r="G217" t="s">
        <v>50</v>
      </c>
      <c r="H217" t="s">
        <v>1055</v>
      </c>
      <c r="I217" t="s">
        <v>51</v>
      </c>
      <c r="K217" s="40"/>
    </row>
    <row r="218" spans="1:11" ht="14.25">
      <c r="A218" t="s">
        <v>1056</v>
      </c>
      <c r="B218" s="15">
        <v>372975</v>
      </c>
      <c r="C218" t="s">
        <v>1057</v>
      </c>
      <c r="D218" t="s">
        <v>1058</v>
      </c>
      <c r="E218" t="s">
        <v>1059</v>
      </c>
      <c r="F218" s="15">
        <v>-100</v>
      </c>
      <c r="G218" t="s">
        <v>50</v>
      </c>
      <c r="H218" t="s">
        <v>75</v>
      </c>
      <c r="I218" t="s">
        <v>51</v>
      </c>
      <c r="K218" s="40"/>
    </row>
    <row r="219" spans="1:11" ht="14.25">
      <c r="A219" t="s">
        <v>1060</v>
      </c>
      <c r="B219" s="15">
        <v>373039</v>
      </c>
      <c r="C219" t="s">
        <v>1061</v>
      </c>
      <c r="D219" t="s">
        <v>1062</v>
      </c>
      <c r="E219" t="s">
        <v>1063</v>
      </c>
      <c r="F219" s="15">
        <v>-200</v>
      </c>
      <c r="G219" t="s">
        <v>50</v>
      </c>
      <c r="H219" t="s">
        <v>56</v>
      </c>
      <c r="I219" t="s">
        <v>51</v>
      </c>
      <c r="K219" s="40"/>
    </row>
    <row r="220" spans="1:11" ht="14.25">
      <c r="A220" t="s">
        <v>1064</v>
      </c>
      <c r="B220" s="15">
        <v>373596</v>
      </c>
      <c r="C220" t="s">
        <v>1065</v>
      </c>
      <c r="D220" t="s">
        <v>1066</v>
      </c>
      <c r="E220" t="s">
        <v>1067</v>
      </c>
      <c r="F220" s="15">
        <v>-900</v>
      </c>
      <c r="G220" t="s">
        <v>50</v>
      </c>
      <c r="H220" t="s">
        <v>66</v>
      </c>
      <c r="I220" t="s">
        <v>51</v>
      </c>
      <c r="K220" s="40"/>
    </row>
    <row r="221" spans="1:11" ht="14.25">
      <c r="A221" t="s">
        <v>1068</v>
      </c>
      <c r="B221" s="15">
        <v>373984</v>
      </c>
      <c r="C221" t="s">
        <v>1069</v>
      </c>
      <c r="D221" t="s">
        <v>1070</v>
      </c>
      <c r="E221" t="s">
        <v>1071</v>
      </c>
      <c r="F221" s="15">
        <v>-468</v>
      </c>
      <c r="G221" t="s">
        <v>50</v>
      </c>
      <c r="H221" t="s">
        <v>52</v>
      </c>
      <c r="I221" t="s">
        <v>51</v>
      </c>
      <c r="K221" s="40"/>
    </row>
    <row r="222" spans="1:11" ht="14.25">
      <c r="A222" t="s">
        <v>1072</v>
      </c>
      <c r="B222" s="15">
        <v>374388</v>
      </c>
      <c r="C222" t="s">
        <v>1073</v>
      </c>
      <c r="D222" t="s">
        <v>1074</v>
      </c>
      <c r="E222" t="s">
        <v>1075</v>
      </c>
      <c r="F222" s="15">
        <v>-111</v>
      </c>
      <c r="G222" t="s">
        <v>50</v>
      </c>
      <c r="H222" t="s">
        <v>78</v>
      </c>
      <c r="I222" t="s">
        <v>51</v>
      </c>
      <c r="K222" s="40"/>
    </row>
    <row r="223" spans="1:11" ht="14.25">
      <c r="A223" t="s">
        <v>1076</v>
      </c>
      <c r="B223" s="15">
        <v>374701</v>
      </c>
      <c r="C223" t="s">
        <v>1077</v>
      </c>
      <c r="D223" t="s">
        <v>1078</v>
      </c>
      <c r="E223" t="s">
        <v>1079</v>
      </c>
      <c r="F223" s="15">
        <v>-57</v>
      </c>
      <c r="G223" t="s">
        <v>50</v>
      </c>
      <c r="H223" t="s">
        <v>65</v>
      </c>
      <c r="I223" t="s">
        <v>51</v>
      </c>
      <c r="K223" s="40"/>
    </row>
    <row r="224" spans="1:11" ht="14.25">
      <c r="A224" t="s">
        <v>1080</v>
      </c>
      <c r="B224" s="15">
        <v>375041</v>
      </c>
      <c r="C224" t="s">
        <v>1081</v>
      </c>
      <c r="D224" t="s">
        <v>1082</v>
      </c>
      <c r="E224" t="s">
        <v>1083</v>
      </c>
      <c r="F224" s="15">
        <v>-72</v>
      </c>
      <c r="G224" t="s">
        <v>50</v>
      </c>
      <c r="H224" t="s">
        <v>80</v>
      </c>
      <c r="I224" t="s">
        <v>51</v>
      </c>
      <c r="K224" s="40"/>
    </row>
    <row r="225" spans="1:11" ht="14.25">
      <c r="A225" t="s">
        <v>1084</v>
      </c>
      <c r="B225" s="15">
        <v>375395</v>
      </c>
      <c r="C225" t="s">
        <v>1085</v>
      </c>
      <c r="D225" t="s">
        <v>1086</v>
      </c>
      <c r="E225" t="s">
        <v>1087</v>
      </c>
      <c r="F225" s="15">
        <v>-432</v>
      </c>
      <c r="G225" t="s">
        <v>50</v>
      </c>
      <c r="H225" t="s">
        <v>65</v>
      </c>
      <c r="I225" t="s">
        <v>51</v>
      </c>
      <c r="K225" s="40"/>
    </row>
    <row r="226" spans="1:11" ht="14.25">
      <c r="A226" t="s">
        <v>1088</v>
      </c>
      <c r="B226" s="15">
        <v>375783</v>
      </c>
      <c r="C226" t="s">
        <v>1089</v>
      </c>
      <c r="D226" t="s">
        <v>1090</v>
      </c>
      <c r="E226" t="s">
        <v>1091</v>
      </c>
      <c r="F226" s="15">
        <v>-500</v>
      </c>
      <c r="G226" t="s">
        <v>50</v>
      </c>
      <c r="H226" t="s">
        <v>66</v>
      </c>
      <c r="I226" t="s">
        <v>51</v>
      </c>
      <c r="K226" s="40"/>
    </row>
    <row r="227" spans="1:11" ht="14.25">
      <c r="A227" t="s">
        <v>1092</v>
      </c>
      <c r="B227" s="15">
        <v>375809</v>
      </c>
      <c r="C227" t="s">
        <v>1093</v>
      </c>
      <c r="D227" t="s">
        <v>1090</v>
      </c>
      <c r="E227" t="s">
        <v>1091</v>
      </c>
      <c r="F227" s="15">
        <v>-100</v>
      </c>
      <c r="G227" t="s">
        <v>50</v>
      </c>
      <c r="H227" t="s">
        <v>66</v>
      </c>
      <c r="I227" t="s">
        <v>51</v>
      </c>
      <c r="K227" s="40"/>
    </row>
    <row r="228" spans="1:11" ht="14.25">
      <c r="A228" t="s">
        <v>1094</v>
      </c>
      <c r="B228" s="15">
        <v>375925</v>
      </c>
      <c r="C228" t="s">
        <v>1095</v>
      </c>
      <c r="D228" t="s">
        <v>1096</v>
      </c>
      <c r="E228" t="s">
        <v>1097</v>
      </c>
      <c r="F228" s="15">
        <v>-370</v>
      </c>
      <c r="G228" t="s">
        <v>50</v>
      </c>
      <c r="H228" t="s">
        <v>74</v>
      </c>
      <c r="I228" t="s">
        <v>51</v>
      </c>
      <c r="K228" s="40"/>
    </row>
    <row r="229" spans="1:11" ht="14.25">
      <c r="A229" t="s">
        <v>1098</v>
      </c>
      <c r="B229" s="15">
        <v>375936</v>
      </c>
      <c r="C229" t="s">
        <v>1099</v>
      </c>
      <c r="D229" t="s">
        <v>1100</v>
      </c>
      <c r="E229" t="s">
        <v>1101</v>
      </c>
      <c r="F229" s="15">
        <v>-950</v>
      </c>
      <c r="G229" t="s">
        <v>50</v>
      </c>
      <c r="H229" t="s">
        <v>79</v>
      </c>
      <c r="I229" t="s">
        <v>51</v>
      </c>
      <c r="K229" s="40"/>
    </row>
    <row r="230" spans="1:11" ht="14.25">
      <c r="A230" t="s">
        <v>1102</v>
      </c>
      <c r="B230" s="15">
        <v>376332</v>
      </c>
      <c r="C230" t="s">
        <v>1103</v>
      </c>
      <c r="D230" t="s">
        <v>1104</v>
      </c>
      <c r="E230" t="s">
        <v>1105</v>
      </c>
      <c r="F230" s="15">
        <v>-500</v>
      </c>
      <c r="G230" t="s">
        <v>50</v>
      </c>
      <c r="H230" t="s">
        <v>72</v>
      </c>
      <c r="I230" t="s">
        <v>51</v>
      </c>
      <c r="K230" s="40"/>
    </row>
    <row r="231" spans="1:11" ht="14.25">
      <c r="A231" t="s">
        <v>1106</v>
      </c>
      <c r="B231" s="15">
        <v>376377</v>
      </c>
      <c r="C231" t="s">
        <v>1107</v>
      </c>
      <c r="D231" t="s">
        <v>1108</v>
      </c>
      <c r="E231" t="s">
        <v>1109</v>
      </c>
      <c r="F231" s="15">
        <v>-500</v>
      </c>
      <c r="G231" t="s">
        <v>50</v>
      </c>
      <c r="H231" t="s">
        <v>61</v>
      </c>
      <c r="I231" t="s">
        <v>51</v>
      </c>
      <c r="K231" s="40"/>
    </row>
    <row r="232" spans="1:11" ht="14.25">
      <c r="A232" t="s">
        <v>1110</v>
      </c>
      <c r="B232" s="15">
        <v>376403</v>
      </c>
      <c r="C232" t="s">
        <v>1111</v>
      </c>
      <c r="D232" t="s">
        <v>1112</v>
      </c>
      <c r="E232" t="s">
        <v>1113</v>
      </c>
      <c r="F232" s="15">
        <v>-1730</v>
      </c>
      <c r="G232" t="s">
        <v>50</v>
      </c>
      <c r="H232" t="s">
        <v>61</v>
      </c>
      <c r="I232" t="s">
        <v>51</v>
      </c>
      <c r="K232" s="40"/>
    </row>
    <row r="233" spans="1:11" ht="14.25">
      <c r="A233" t="s">
        <v>1114</v>
      </c>
      <c r="B233" s="15">
        <v>376431</v>
      </c>
      <c r="C233" t="s">
        <v>1115</v>
      </c>
      <c r="D233" t="s">
        <v>1116</v>
      </c>
      <c r="E233" t="s">
        <v>1117</v>
      </c>
      <c r="F233" s="15">
        <v>-204</v>
      </c>
      <c r="G233" t="s">
        <v>50</v>
      </c>
      <c r="H233" t="s">
        <v>77</v>
      </c>
      <c r="I233" t="s">
        <v>51</v>
      </c>
      <c r="K233" s="40"/>
    </row>
    <row r="234" spans="1:11" ht="14.25">
      <c r="A234" t="s">
        <v>1118</v>
      </c>
      <c r="B234" s="15">
        <v>376581</v>
      </c>
      <c r="C234" t="s">
        <v>1119</v>
      </c>
      <c r="D234" t="s">
        <v>1120</v>
      </c>
      <c r="E234" t="s">
        <v>1121</v>
      </c>
      <c r="F234" s="15">
        <v>-440</v>
      </c>
      <c r="G234" t="s">
        <v>50</v>
      </c>
      <c r="H234" t="s">
        <v>72</v>
      </c>
      <c r="I234" t="s">
        <v>51</v>
      </c>
      <c r="K234" s="40"/>
    </row>
    <row r="235" spans="1:11" ht="14.25">
      <c r="A235" t="s">
        <v>1122</v>
      </c>
      <c r="B235" s="15">
        <v>376596</v>
      </c>
      <c r="C235" t="s">
        <v>1123</v>
      </c>
      <c r="D235" t="s">
        <v>1124</v>
      </c>
      <c r="E235" t="s">
        <v>1125</v>
      </c>
      <c r="F235" s="15">
        <v>-607</v>
      </c>
      <c r="G235" t="s">
        <v>50</v>
      </c>
      <c r="H235" t="s">
        <v>58</v>
      </c>
      <c r="I235" t="s">
        <v>51</v>
      </c>
      <c r="K235" s="40"/>
    </row>
    <row r="236" spans="1:11" ht="14.25">
      <c r="A236" t="s">
        <v>1126</v>
      </c>
      <c r="B236" s="15">
        <v>376694</v>
      </c>
      <c r="C236" t="s">
        <v>1127</v>
      </c>
      <c r="D236" t="s">
        <v>1128</v>
      </c>
      <c r="E236" t="s">
        <v>1129</v>
      </c>
      <c r="F236" s="15">
        <v>-76</v>
      </c>
      <c r="G236" t="s">
        <v>50</v>
      </c>
      <c r="H236" t="s">
        <v>69</v>
      </c>
      <c r="I236" t="s">
        <v>51</v>
      </c>
      <c r="K236" s="40"/>
    </row>
    <row r="237" spans="1:11" ht="14.25">
      <c r="A237" t="s">
        <v>1130</v>
      </c>
      <c r="B237" s="15">
        <v>376724</v>
      </c>
      <c r="C237" t="s">
        <v>1131</v>
      </c>
      <c r="D237" t="s">
        <v>1132</v>
      </c>
      <c r="E237" t="s">
        <v>1133</v>
      </c>
      <c r="F237" s="15">
        <v>-400</v>
      </c>
      <c r="G237" t="s">
        <v>50</v>
      </c>
      <c r="H237" t="s">
        <v>66</v>
      </c>
      <c r="I237" t="s">
        <v>51</v>
      </c>
      <c r="K237" s="40"/>
    </row>
    <row r="238" spans="1:11" ht="14.25">
      <c r="A238" t="s">
        <v>1134</v>
      </c>
      <c r="B238" s="15">
        <v>376902</v>
      </c>
      <c r="C238" t="s">
        <v>1135</v>
      </c>
      <c r="D238" t="s">
        <v>1136</v>
      </c>
      <c r="E238" t="s">
        <v>1137</v>
      </c>
      <c r="F238" s="15">
        <v>-69</v>
      </c>
      <c r="G238" t="s">
        <v>50</v>
      </c>
      <c r="H238" t="s">
        <v>82</v>
      </c>
      <c r="I238" t="s">
        <v>51</v>
      </c>
      <c r="K238" s="40"/>
    </row>
    <row r="239" spans="1:11" ht="14.25">
      <c r="A239" t="s">
        <v>1138</v>
      </c>
      <c r="B239" s="15">
        <v>377289</v>
      </c>
      <c r="C239" t="s">
        <v>1139</v>
      </c>
      <c r="D239" t="s">
        <v>1140</v>
      </c>
      <c r="E239" t="s">
        <v>1141</v>
      </c>
      <c r="F239" s="15">
        <v>-27</v>
      </c>
      <c r="G239" t="s">
        <v>50</v>
      </c>
      <c r="H239" t="s">
        <v>82</v>
      </c>
      <c r="I239" t="s">
        <v>51</v>
      </c>
      <c r="K239" s="40"/>
    </row>
    <row r="240" spans="1:11" ht="14.25">
      <c r="A240" t="s">
        <v>1142</v>
      </c>
      <c r="B240" s="15">
        <v>378249</v>
      </c>
      <c r="C240" t="s">
        <v>1143</v>
      </c>
      <c r="D240" t="s">
        <v>1144</v>
      </c>
      <c r="E240" t="s">
        <v>1145</v>
      </c>
      <c r="F240" s="15">
        <v>-255</v>
      </c>
      <c r="G240" t="s">
        <v>50</v>
      </c>
      <c r="H240" t="s">
        <v>85</v>
      </c>
      <c r="I240" t="s">
        <v>51</v>
      </c>
      <c r="K240" s="40"/>
    </row>
    <row r="241" spans="1:11" ht="14.25">
      <c r="A241" t="s">
        <v>1146</v>
      </c>
      <c r="B241" s="15">
        <v>379084</v>
      </c>
      <c r="C241" t="s">
        <v>1147</v>
      </c>
      <c r="D241" t="s">
        <v>141</v>
      </c>
      <c r="E241" t="s">
        <v>124</v>
      </c>
      <c r="F241" s="15">
        <v>-885</v>
      </c>
      <c r="G241" t="s">
        <v>50</v>
      </c>
      <c r="H241" t="s">
        <v>85</v>
      </c>
      <c r="I241" t="s">
        <v>51</v>
      </c>
      <c r="K241" s="40"/>
    </row>
    <row r="242" spans="1:11" ht="14.25">
      <c r="A242" t="s">
        <v>1148</v>
      </c>
      <c r="B242" s="15">
        <v>379256</v>
      </c>
      <c r="C242" t="s">
        <v>1149</v>
      </c>
      <c r="D242" t="s">
        <v>1150</v>
      </c>
      <c r="E242" t="s">
        <v>1151</v>
      </c>
      <c r="F242" s="15">
        <v>-2400</v>
      </c>
      <c r="G242" t="s">
        <v>50</v>
      </c>
      <c r="H242" t="s">
        <v>63</v>
      </c>
      <c r="I242" t="s">
        <v>51</v>
      </c>
      <c r="K242" s="40"/>
    </row>
    <row r="243" spans="1:11" ht="14.25">
      <c r="A243" t="s">
        <v>1152</v>
      </c>
      <c r="B243" s="15">
        <v>379944</v>
      </c>
      <c r="C243" t="s">
        <v>1153</v>
      </c>
      <c r="D243" t="s">
        <v>1154</v>
      </c>
      <c r="E243" t="s">
        <v>1155</v>
      </c>
      <c r="F243" s="15">
        <v>-3217</v>
      </c>
      <c r="G243" t="s">
        <v>50</v>
      </c>
      <c r="H243" t="s">
        <v>56</v>
      </c>
      <c r="I243" t="s">
        <v>51</v>
      </c>
      <c r="K243" s="40"/>
    </row>
    <row r="244" spans="1:11" ht="14.25">
      <c r="A244" t="s">
        <v>1156</v>
      </c>
      <c r="B244" s="15">
        <v>380685</v>
      </c>
      <c r="C244" t="s">
        <v>1157</v>
      </c>
      <c r="D244" t="s">
        <v>1158</v>
      </c>
      <c r="E244" t="s">
        <v>1159</v>
      </c>
      <c r="F244" s="15">
        <v>-196</v>
      </c>
      <c r="G244" t="s">
        <v>50</v>
      </c>
      <c r="H244" t="s">
        <v>52</v>
      </c>
      <c r="I244" t="s">
        <v>51</v>
      </c>
      <c r="K244" s="40"/>
    </row>
    <row r="245" spans="1:11" ht="14.25">
      <c r="A245" t="s">
        <v>1160</v>
      </c>
      <c r="B245" s="15">
        <v>380736</v>
      </c>
      <c r="C245" t="s">
        <v>1161</v>
      </c>
      <c r="D245" t="s">
        <v>139</v>
      </c>
      <c r="E245" t="s">
        <v>140</v>
      </c>
      <c r="F245" s="15">
        <v>-1490</v>
      </c>
      <c r="G245" t="s">
        <v>50</v>
      </c>
      <c r="H245" t="s">
        <v>63</v>
      </c>
      <c r="I245" t="s">
        <v>51</v>
      </c>
      <c r="K245" s="40"/>
    </row>
    <row r="246" spans="1:11" ht="14.25">
      <c r="A246" t="s">
        <v>1162</v>
      </c>
      <c r="B246" s="15">
        <v>381578</v>
      </c>
      <c r="C246" t="s">
        <v>1163</v>
      </c>
      <c r="D246" t="s">
        <v>1164</v>
      </c>
      <c r="E246" t="s">
        <v>1165</v>
      </c>
      <c r="F246" s="15">
        <v>-112</v>
      </c>
      <c r="G246" t="s">
        <v>50</v>
      </c>
      <c r="H246" t="s">
        <v>64</v>
      </c>
      <c r="I246" t="s">
        <v>51</v>
      </c>
      <c r="K246" s="40"/>
    </row>
    <row r="247" spans="1:11" ht="14.25">
      <c r="A247" t="s">
        <v>1166</v>
      </c>
      <c r="B247" s="15">
        <v>381934</v>
      </c>
      <c r="C247" t="s">
        <v>1167</v>
      </c>
      <c r="D247" t="s">
        <v>1168</v>
      </c>
      <c r="E247" t="s">
        <v>1169</v>
      </c>
      <c r="F247" s="15">
        <v>-732</v>
      </c>
      <c r="G247" t="s">
        <v>50</v>
      </c>
      <c r="H247" t="s">
        <v>81</v>
      </c>
      <c r="I247" t="s">
        <v>51</v>
      </c>
      <c r="K247" s="40"/>
    </row>
    <row r="248" spans="1:11" ht="14.25">
      <c r="A248" t="s">
        <v>1170</v>
      </c>
      <c r="B248" s="15">
        <v>382671</v>
      </c>
      <c r="C248" t="s">
        <v>1171</v>
      </c>
      <c r="D248" t="s">
        <v>1172</v>
      </c>
      <c r="E248" t="s">
        <v>1173</v>
      </c>
      <c r="F248" s="15">
        <v>-258</v>
      </c>
      <c r="G248" t="s">
        <v>50</v>
      </c>
      <c r="H248" t="s">
        <v>56</v>
      </c>
      <c r="I248" t="s">
        <v>51</v>
      </c>
      <c r="K248" s="40"/>
    </row>
    <row r="249" spans="1:11" ht="14.25">
      <c r="A249" t="s">
        <v>1174</v>
      </c>
      <c r="B249" s="15">
        <v>382732</v>
      </c>
      <c r="C249" t="s">
        <v>1175</v>
      </c>
      <c r="D249" t="s">
        <v>1176</v>
      </c>
      <c r="E249" t="s">
        <v>1177</v>
      </c>
      <c r="F249" s="15">
        <v>-277</v>
      </c>
      <c r="G249" t="s">
        <v>50</v>
      </c>
      <c r="H249" t="s">
        <v>68</v>
      </c>
      <c r="I249" t="s">
        <v>51</v>
      </c>
      <c r="K249" s="40"/>
    </row>
    <row r="250" spans="1:11" ht="14.25">
      <c r="A250" t="s">
        <v>1178</v>
      </c>
      <c r="B250" s="15">
        <v>382858</v>
      </c>
      <c r="C250" t="s">
        <v>1179</v>
      </c>
      <c r="D250" t="s">
        <v>1180</v>
      </c>
      <c r="E250" t="s">
        <v>1181</v>
      </c>
      <c r="F250" s="15">
        <v>-106</v>
      </c>
      <c r="G250" t="s">
        <v>50</v>
      </c>
      <c r="H250" t="s">
        <v>53</v>
      </c>
      <c r="I250" t="s">
        <v>51</v>
      </c>
      <c r="K250" s="40"/>
    </row>
    <row r="251" spans="1:11" ht="14.25">
      <c r="A251" t="s">
        <v>1182</v>
      </c>
      <c r="B251" s="15">
        <v>383255</v>
      </c>
      <c r="C251" t="s">
        <v>1183</v>
      </c>
      <c r="D251" t="s">
        <v>1184</v>
      </c>
      <c r="E251" t="s">
        <v>1185</v>
      </c>
      <c r="F251" s="15">
        <v>-50</v>
      </c>
      <c r="G251" t="s">
        <v>50</v>
      </c>
      <c r="H251" t="s">
        <v>61</v>
      </c>
      <c r="I251" t="s">
        <v>51</v>
      </c>
      <c r="K251" s="40"/>
    </row>
    <row r="252" spans="1:11" ht="14.25">
      <c r="A252" t="s">
        <v>1186</v>
      </c>
      <c r="B252" s="15">
        <v>383358</v>
      </c>
      <c r="C252" t="s">
        <v>1187</v>
      </c>
      <c r="D252" t="s">
        <v>1188</v>
      </c>
      <c r="E252" t="s">
        <v>1189</v>
      </c>
      <c r="F252" s="15">
        <v>-194</v>
      </c>
      <c r="G252" t="s">
        <v>50</v>
      </c>
      <c r="H252" t="s">
        <v>72</v>
      </c>
      <c r="I252" t="s">
        <v>51</v>
      </c>
      <c r="K252" s="40"/>
    </row>
    <row r="253" spans="1:11" ht="14.25">
      <c r="A253" t="s">
        <v>1190</v>
      </c>
      <c r="B253" s="15">
        <v>383757</v>
      </c>
      <c r="C253" t="s">
        <v>1191</v>
      </c>
      <c r="D253" t="s">
        <v>1192</v>
      </c>
      <c r="E253" t="s">
        <v>1193</v>
      </c>
      <c r="F253" s="15">
        <v>-63</v>
      </c>
      <c r="G253" t="s">
        <v>50</v>
      </c>
      <c r="H253" t="s">
        <v>63</v>
      </c>
      <c r="I253" t="s">
        <v>51</v>
      </c>
      <c r="K253" s="40"/>
    </row>
    <row r="254" spans="1:11" ht="14.25">
      <c r="A254" t="s">
        <v>1194</v>
      </c>
      <c r="B254" s="15">
        <v>383836</v>
      </c>
      <c r="C254" t="s">
        <v>1195</v>
      </c>
      <c r="D254" t="s">
        <v>1196</v>
      </c>
      <c r="E254" t="s">
        <v>1197</v>
      </c>
      <c r="F254" s="15">
        <v>-6</v>
      </c>
      <c r="G254" t="s">
        <v>50</v>
      </c>
      <c r="H254" t="s">
        <v>53</v>
      </c>
      <c r="I254" t="s">
        <v>51</v>
      </c>
      <c r="K254" s="40"/>
    </row>
    <row r="255" spans="1:11" ht="14.25">
      <c r="A255" t="s">
        <v>1198</v>
      </c>
      <c r="B255" s="15">
        <v>383946</v>
      </c>
      <c r="C255" t="s">
        <v>1199</v>
      </c>
      <c r="D255" t="s">
        <v>1200</v>
      </c>
      <c r="E255" t="s">
        <v>1201</v>
      </c>
      <c r="F255" s="15">
        <v>-452</v>
      </c>
      <c r="G255" t="s">
        <v>50</v>
      </c>
      <c r="H255" t="s">
        <v>71</v>
      </c>
      <c r="I255" t="s">
        <v>51</v>
      </c>
      <c r="K255" s="40"/>
    </row>
    <row r="256" spans="1:11" ht="14.25">
      <c r="A256" t="s">
        <v>1202</v>
      </c>
      <c r="B256" s="15">
        <v>384079</v>
      </c>
      <c r="C256" t="s">
        <v>1203</v>
      </c>
      <c r="D256" t="s">
        <v>1204</v>
      </c>
      <c r="E256" t="s">
        <v>1205</v>
      </c>
      <c r="F256" s="15">
        <v>-2007</v>
      </c>
      <c r="G256" t="s">
        <v>50</v>
      </c>
      <c r="H256" t="s">
        <v>64</v>
      </c>
      <c r="I256" t="s">
        <v>51</v>
      </c>
      <c r="K256" s="40"/>
    </row>
    <row r="257" spans="1:11" ht="14.25">
      <c r="A257" t="s">
        <v>1206</v>
      </c>
      <c r="B257" s="15">
        <v>384428</v>
      </c>
      <c r="C257" t="s">
        <v>1207</v>
      </c>
      <c r="D257" t="s">
        <v>1208</v>
      </c>
      <c r="E257" t="s">
        <v>1209</v>
      </c>
      <c r="F257" s="15">
        <v>-400</v>
      </c>
      <c r="G257" t="s">
        <v>50</v>
      </c>
      <c r="H257" t="s">
        <v>72</v>
      </c>
      <c r="I257" t="s">
        <v>51</v>
      </c>
      <c r="K257" s="40"/>
    </row>
    <row r="258" spans="1:11" ht="14.25">
      <c r="A258" t="s">
        <v>1210</v>
      </c>
      <c r="B258" s="15">
        <v>384539</v>
      </c>
      <c r="C258" t="s">
        <v>1211</v>
      </c>
      <c r="D258" t="s">
        <v>1212</v>
      </c>
      <c r="E258" t="s">
        <v>1213</v>
      </c>
      <c r="F258" s="15">
        <v>-55</v>
      </c>
      <c r="G258" t="s">
        <v>50</v>
      </c>
      <c r="H258" t="s">
        <v>53</v>
      </c>
      <c r="I258" t="s">
        <v>51</v>
      </c>
      <c r="K258" s="40"/>
    </row>
    <row r="259" spans="1:11" ht="14.25">
      <c r="A259" t="s">
        <v>1214</v>
      </c>
      <c r="B259" s="15">
        <v>384635</v>
      </c>
      <c r="C259" t="s">
        <v>1215</v>
      </c>
      <c r="D259" t="s">
        <v>1216</v>
      </c>
      <c r="E259" t="s">
        <v>1217</v>
      </c>
      <c r="F259" s="15">
        <v>-391</v>
      </c>
      <c r="G259" t="s">
        <v>50</v>
      </c>
      <c r="H259" t="s">
        <v>66</v>
      </c>
      <c r="I259" t="s">
        <v>51</v>
      </c>
      <c r="K259" s="40"/>
    </row>
    <row r="260" spans="1:11" ht="14.25">
      <c r="A260" t="s">
        <v>1218</v>
      </c>
      <c r="B260" s="15">
        <v>385111</v>
      </c>
      <c r="C260" t="s">
        <v>1219</v>
      </c>
      <c r="D260" t="s">
        <v>1220</v>
      </c>
      <c r="E260" t="s">
        <v>1221</v>
      </c>
      <c r="F260" s="15">
        <v>-21</v>
      </c>
      <c r="G260" t="s">
        <v>50</v>
      </c>
      <c r="H260" t="s">
        <v>74</v>
      </c>
      <c r="I260" t="s">
        <v>51</v>
      </c>
      <c r="K260" s="40"/>
    </row>
    <row r="261" spans="1:11" ht="14.25">
      <c r="A261" t="s">
        <v>1222</v>
      </c>
      <c r="B261" s="15">
        <v>385503</v>
      </c>
      <c r="C261" t="s">
        <v>1223</v>
      </c>
      <c r="D261" t="s">
        <v>1224</v>
      </c>
      <c r="E261" t="s">
        <v>1225</v>
      </c>
      <c r="F261" s="15">
        <v>-30</v>
      </c>
      <c r="G261" t="s">
        <v>50</v>
      </c>
      <c r="H261" t="s">
        <v>82</v>
      </c>
      <c r="I261" t="s">
        <v>51</v>
      </c>
      <c r="K261" s="40"/>
    </row>
    <row r="262" spans="1:11" ht="14.25">
      <c r="A262" t="s">
        <v>1226</v>
      </c>
      <c r="B262" s="15">
        <v>385507</v>
      </c>
      <c r="C262" t="s">
        <v>1227</v>
      </c>
      <c r="D262" t="s">
        <v>1228</v>
      </c>
      <c r="E262" t="s">
        <v>1229</v>
      </c>
      <c r="F262" s="15">
        <v>-200</v>
      </c>
      <c r="G262" t="s">
        <v>50</v>
      </c>
      <c r="H262" t="s">
        <v>53</v>
      </c>
      <c r="I262" t="s">
        <v>51</v>
      </c>
      <c r="K262" s="40"/>
    </row>
    <row r="263" spans="1:11" ht="14.25">
      <c r="A263" t="s">
        <v>1230</v>
      </c>
      <c r="B263" s="15">
        <v>385530</v>
      </c>
      <c r="C263" t="s">
        <v>1231</v>
      </c>
      <c r="D263" t="s">
        <v>1232</v>
      </c>
      <c r="E263" t="s">
        <v>1233</v>
      </c>
      <c r="F263" s="15">
        <v>-85</v>
      </c>
      <c r="G263" t="s">
        <v>50</v>
      </c>
      <c r="H263" t="s">
        <v>65</v>
      </c>
      <c r="I263" t="s">
        <v>51</v>
      </c>
      <c r="K263" s="40"/>
    </row>
    <row r="264" spans="1:11" ht="14.25">
      <c r="A264" t="s">
        <v>1234</v>
      </c>
      <c r="B264" s="15">
        <v>385548</v>
      </c>
      <c r="C264" t="s">
        <v>1235</v>
      </c>
      <c r="D264" t="s">
        <v>1224</v>
      </c>
      <c r="E264" t="s">
        <v>1225</v>
      </c>
      <c r="F264" s="15">
        <v>-30</v>
      </c>
      <c r="G264" t="s">
        <v>50</v>
      </c>
      <c r="H264" t="s">
        <v>82</v>
      </c>
      <c r="I264" t="s">
        <v>51</v>
      </c>
      <c r="K264" s="40"/>
    </row>
    <row r="265" spans="1:11" ht="14.25">
      <c r="A265" t="s">
        <v>1236</v>
      </c>
      <c r="B265" s="15">
        <v>385716</v>
      </c>
      <c r="C265" t="s">
        <v>1237</v>
      </c>
      <c r="D265" t="s">
        <v>1238</v>
      </c>
      <c r="E265" t="s">
        <v>1239</v>
      </c>
      <c r="F265" s="15">
        <v>-3094</v>
      </c>
      <c r="G265" t="s">
        <v>50</v>
      </c>
      <c r="H265" t="s">
        <v>73</v>
      </c>
      <c r="I265" t="s">
        <v>51</v>
      </c>
      <c r="K265" s="40"/>
    </row>
    <row r="266" spans="1:11" ht="14.25">
      <c r="A266" t="s">
        <v>1240</v>
      </c>
      <c r="B266" s="15">
        <v>385756</v>
      </c>
      <c r="C266" t="s">
        <v>1241</v>
      </c>
      <c r="D266" t="s">
        <v>1242</v>
      </c>
      <c r="E266" t="s">
        <v>1243</v>
      </c>
      <c r="F266" s="15">
        <v>-180</v>
      </c>
      <c r="G266" t="s">
        <v>50</v>
      </c>
      <c r="H266" t="s">
        <v>72</v>
      </c>
      <c r="I266" t="s">
        <v>51</v>
      </c>
      <c r="K266" s="40"/>
    </row>
    <row r="267" spans="1:11" ht="14.25">
      <c r="A267" t="s">
        <v>1244</v>
      </c>
      <c r="B267" s="15">
        <v>387058</v>
      </c>
      <c r="C267" t="s">
        <v>1245</v>
      </c>
      <c r="D267" t="s">
        <v>1246</v>
      </c>
      <c r="E267" t="s">
        <v>1247</v>
      </c>
      <c r="F267" s="15">
        <v>-500</v>
      </c>
      <c r="G267" t="s">
        <v>50</v>
      </c>
      <c r="H267" t="s">
        <v>65</v>
      </c>
      <c r="I267" t="s">
        <v>51</v>
      </c>
      <c r="K267" s="40"/>
    </row>
    <row r="268" spans="1:11" ht="14.25">
      <c r="A268" t="s">
        <v>1248</v>
      </c>
      <c r="B268" s="15">
        <v>387822</v>
      </c>
      <c r="C268" t="s">
        <v>1249</v>
      </c>
      <c r="D268" t="s">
        <v>1250</v>
      </c>
      <c r="E268" t="s">
        <v>1251</v>
      </c>
      <c r="F268" s="15">
        <v>-3800</v>
      </c>
      <c r="G268" t="s">
        <v>50</v>
      </c>
      <c r="H268" t="s">
        <v>60</v>
      </c>
      <c r="I268" t="s">
        <v>51</v>
      </c>
      <c r="K268" s="40"/>
    </row>
    <row r="269" spans="1:11" ht="14.25">
      <c r="A269" t="s">
        <v>1252</v>
      </c>
      <c r="B269" s="15">
        <v>387843</v>
      </c>
      <c r="C269" t="s">
        <v>1253</v>
      </c>
      <c r="D269" t="s">
        <v>1254</v>
      </c>
      <c r="E269" t="s">
        <v>1255</v>
      </c>
      <c r="F269" s="15">
        <v>-500</v>
      </c>
      <c r="G269" t="s">
        <v>50</v>
      </c>
      <c r="H269" t="s">
        <v>60</v>
      </c>
      <c r="I269" t="s">
        <v>51</v>
      </c>
      <c r="K269" s="40"/>
    </row>
    <row r="270" spans="1:11" ht="14.25">
      <c r="A270" t="s">
        <v>1256</v>
      </c>
      <c r="B270" s="15">
        <v>388465</v>
      </c>
      <c r="C270" t="s">
        <v>1257</v>
      </c>
      <c r="D270" t="s">
        <v>144</v>
      </c>
      <c r="E270" t="s">
        <v>123</v>
      </c>
      <c r="F270" s="15">
        <v>-300</v>
      </c>
      <c r="G270" t="s">
        <v>50</v>
      </c>
      <c r="H270" t="s">
        <v>60</v>
      </c>
      <c r="I270" t="s">
        <v>51</v>
      </c>
    </row>
    <row r="271" spans="1:11" ht="14.25">
      <c r="A271" t="s">
        <v>1258</v>
      </c>
      <c r="B271" s="15">
        <v>388634</v>
      </c>
      <c r="C271" t="s">
        <v>1259</v>
      </c>
      <c r="D271" t="s">
        <v>1260</v>
      </c>
      <c r="E271" t="s">
        <v>1261</v>
      </c>
      <c r="F271" s="15">
        <v>-926</v>
      </c>
      <c r="G271" t="s">
        <v>50</v>
      </c>
      <c r="H271" t="s">
        <v>52</v>
      </c>
      <c r="I271" t="s">
        <v>51</v>
      </c>
    </row>
    <row r="272" spans="1:11" ht="14.25">
      <c r="A272" t="s">
        <v>1262</v>
      </c>
      <c r="B272" s="15">
        <v>388647</v>
      </c>
      <c r="C272" t="s">
        <v>1263</v>
      </c>
      <c r="D272" t="s">
        <v>1264</v>
      </c>
      <c r="E272" t="s">
        <v>1265</v>
      </c>
      <c r="F272" s="15">
        <v>-250</v>
      </c>
      <c r="G272" t="s">
        <v>50</v>
      </c>
      <c r="H272" t="s">
        <v>72</v>
      </c>
      <c r="I272" t="s">
        <v>51</v>
      </c>
    </row>
    <row r="273" spans="1:9" ht="14.25">
      <c r="A273" t="s">
        <v>1266</v>
      </c>
      <c r="B273" s="15">
        <v>388782</v>
      </c>
      <c r="C273" t="s">
        <v>281</v>
      </c>
      <c r="D273" t="s">
        <v>153</v>
      </c>
      <c r="E273" t="s">
        <v>154</v>
      </c>
      <c r="F273" s="15">
        <v>-500</v>
      </c>
      <c r="G273" t="s">
        <v>50</v>
      </c>
      <c r="H273" t="s">
        <v>284</v>
      </c>
      <c r="I273" t="s">
        <v>86</v>
      </c>
    </row>
    <row r="274" spans="1:9" ht="14.25">
      <c r="A274" t="s">
        <v>1267</v>
      </c>
      <c r="B274" s="15">
        <v>388989</v>
      </c>
      <c r="C274" t="s">
        <v>1268</v>
      </c>
      <c r="D274" t="s">
        <v>1269</v>
      </c>
      <c r="E274" t="s">
        <v>1270</v>
      </c>
      <c r="F274" s="15">
        <v>-1797</v>
      </c>
      <c r="G274" t="s">
        <v>50</v>
      </c>
      <c r="H274" t="s">
        <v>82</v>
      </c>
      <c r="I274" t="s">
        <v>51</v>
      </c>
    </row>
    <row r="275" spans="1:9" ht="14.25">
      <c r="A275" t="s">
        <v>1271</v>
      </c>
      <c r="B275" s="15">
        <v>390896</v>
      </c>
      <c r="C275" t="s">
        <v>1272</v>
      </c>
      <c r="D275" t="s">
        <v>1273</v>
      </c>
      <c r="E275" t="s">
        <v>1274</v>
      </c>
      <c r="F275" s="15">
        <v>-200</v>
      </c>
      <c r="G275" t="s">
        <v>50</v>
      </c>
      <c r="H275" t="s">
        <v>77</v>
      </c>
      <c r="I275" t="s">
        <v>51</v>
      </c>
    </row>
    <row r="276" spans="1:9" ht="14.25">
      <c r="A276" t="s">
        <v>1275</v>
      </c>
      <c r="B276" s="15">
        <v>393701</v>
      </c>
      <c r="C276" t="s">
        <v>1276</v>
      </c>
      <c r="D276" t="s">
        <v>1277</v>
      </c>
      <c r="E276" t="s">
        <v>1278</v>
      </c>
      <c r="F276" s="15">
        <v>-289</v>
      </c>
      <c r="G276" t="s">
        <v>50</v>
      </c>
      <c r="H276" t="s">
        <v>65</v>
      </c>
      <c r="I276" t="s">
        <v>51</v>
      </c>
    </row>
    <row r="277" spans="1:9" ht="14.25">
      <c r="A277" t="s">
        <v>1279</v>
      </c>
      <c r="B277" s="15">
        <v>394696</v>
      </c>
      <c r="C277" t="s">
        <v>1280</v>
      </c>
      <c r="D277" t="s">
        <v>1281</v>
      </c>
      <c r="E277" t="s">
        <v>1282</v>
      </c>
      <c r="F277" s="15">
        <v>-992</v>
      </c>
      <c r="G277" t="s">
        <v>50</v>
      </c>
      <c r="H277" t="s">
        <v>82</v>
      </c>
      <c r="I277" t="s">
        <v>51</v>
      </c>
    </row>
    <row r="278" spans="1:9" ht="14.25">
      <c r="A278" t="s">
        <v>1283</v>
      </c>
      <c r="B278" s="15">
        <v>396710</v>
      </c>
      <c r="C278" t="s">
        <v>1284</v>
      </c>
      <c r="D278" t="s">
        <v>1285</v>
      </c>
      <c r="E278" t="s">
        <v>1286</v>
      </c>
      <c r="F278" s="15">
        <v>-461</v>
      </c>
      <c r="G278" t="s">
        <v>50</v>
      </c>
      <c r="H278" t="s">
        <v>60</v>
      </c>
      <c r="I278" t="s">
        <v>51</v>
      </c>
    </row>
    <row r="279" spans="1:9" ht="14.25">
      <c r="A279" t="s">
        <v>1287</v>
      </c>
      <c r="B279" s="15">
        <v>397844</v>
      </c>
      <c r="C279" t="s">
        <v>1288</v>
      </c>
      <c r="D279" t="s">
        <v>1289</v>
      </c>
      <c r="E279" t="s">
        <v>1290</v>
      </c>
      <c r="F279" s="15">
        <v>-354</v>
      </c>
      <c r="G279" t="s">
        <v>50</v>
      </c>
      <c r="H279" t="s">
        <v>1055</v>
      </c>
      <c r="I279" t="s">
        <v>51</v>
      </c>
    </row>
    <row r="280" spans="1:9" ht="14.25">
      <c r="A280" t="s">
        <v>1291</v>
      </c>
      <c r="B280" s="15">
        <v>398919</v>
      </c>
      <c r="C280" t="s">
        <v>1292</v>
      </c>
      <c r="D280" t="s">
        <v>1293</v>
      </c>
      <c r="E280" t="s">
        <v>1294</v>
      </c>
      <c r="F280" s="15">
        <v>-193</v>
      </c>
      <c r="G280" t="s">
        <v>50</v>
      </c>
      <c r="H280" t="s">
        <v>84</v>
      </c>
      <c r="I280" t="s">
        <v>51</v>
      </c>
    </row>
    <row r="281" spans="1:9" ht="14.25">
      <c r="A281" t="s">
        <v>1295</v>
      </c>
      <c r="B281" s="15">
        <v>400176</v>
      </c>
      <c r="C281" t="s">
        <v>1296</v>
      </c>
      <c r="D281" t="s">
        <v>1297</v>
      </c>
      <c r="E281" t="s">
        <v>1298</v>
      </c>
      <c r="F281" s="15">
        <v>-123</v>
      </c>
      <c r="G281" t="s">
        <v>50</v>
      </c>
      <c r="H281" t="s">
        <v>57</v>
      </c>
      <c r="I281" t="s">
        <v>51</v>
      </c>
    </row>
    <row r="282" spans="1:9" ht="14.25">
      <c r="A282" t="s">
        <v>1299</v>
      </c>
      <c r="B282" s="15">
        <v>400342</v>
      </c>
      <c r="C282" t="s">
        <v>1300</v>
      </c>
      <c r="D282" t="s">
        <v>1301</v>
      </c>
      <c r="E282" t="s">
        <v>1302</v>
      </c>
      <c r="F282" s="15">
        <v>-96</v>
      </c>
      <c r="G282" t="s">
        <v>50</v>
      </c>
      <c r="H282" t="s">
        <v>509</v>
      </c>
      <c r="I282" t="s">
        <v>51</v>
      </c>
    </row>
    <row r="283" spans="1:9" ht="14.25">
      <c r="A283" t="s">
        <v>1303</v>
      </c>
      <c r="B283" s="15">
        <v>400387</v>
      </c>
      <c r="C283" t="s">
        <v>1304</v>
      </c>
      <c r="D283" t="s">
        <v>1289</v>
      </c>
      <c r="E283" t="s">
        <v>1290</v>
      </c>
      <c r="F283" s="15">
        <v>-45</v>
      </c>
      <c r="G283" t="s">
        <v>50</v>
      </c>
      <c r="H283" t="s">
        <v>81</v>
      </c>
      <c r="I283" t="s">
        <v>51</v>
      </c>
    </row>
    <row r="284" spans="1:9" ht="14.25">
      <c r="A284" t="s">
        <v>1305</v>
      </c>
      <c r="B284" s="15">
        <v>400506</v>
      </c>
      <c r="C284" t="s">
        <v>1306</v>
      </c>
      <c r="D284" t="s">
        <v>1307</v>
      </c>
      <c r="E284" t="s">
        <v>1308</v>
      </c>
      <c r="F284" s="15">
        <v>-95</v>
      </c>
      <c r="G284" t="s">
        <v>50</v>
      </c>
      <c r="H284" t="s">
        <v>72</v>
      </c>
      <c r="I284" t="s">
        <v>51</v>
      </c>
    </row>
    <row r="285" spans="1:9" ht="14.25">
      <c r="A285" t="s">
        <v>1309</v>
      </c>
      <c r="B285" s="15">
        <v>400600</v>
      </c>
      <c r="C285" t="s">
        <v>1310</v>
      </c>
      <c r="D285" t="s">
        <v>1311</v>
      </c>
      <c r="E285" t="s">
        <v>1312</v>
      </c>
      <c r="F285" s="15">
        <v>-70</v>
      </c>
      <c r="G285" t="s">
        <v>50</v>
      </c>
      <c r="H285" t="s">
        <v>80</v>
      </c>
      <c r="I285" t="s">
        <v>51</v>
      </c>
    </row>
    <row r="286" spans="1:9" ht="14.25">
      <c r="A286" t="s">
        <v>1313</v>
      </c>
      <c r="B286" s="15">
        <v>401450</v>
      </c>
      <c r="C286" t="s">
        <v>1314</v>
      </c>
      <c r="D286" t="s">
        <v>1315</v>
      </c>
      <c r="E286" t="s">
        <v>1316</v>
      </c>
      <c r="F286" s="15">
        <v>-916</v>
      </c>
      <c r="G286" t="s">
        <v>50</v>
      </c>
      <c r="H286" t="s">
        <v>61</v>
      </c>
      <c r="I286" t="s">
        <v>51</v>
      </c>
    </row>
    <row r="287" spans="1:9" ht="14.25">
      <c r="A287" t="s">
        <v>1317</v>
      </c>
      <c r="B287" s="15">
        <v>401763</v>
      </c>
      <c r="C287" t="s">
        <v>1318</v>
      </c>
      <c r="D287" t="s">
        <v>1319</v>
      </c>
      <c r="E287" t="s">
        <v>1320</v>
      </c>
      <c r="F287" s="15">
        <v>-190</v>
      </c>
      <c r="G287" t="s">
        <v>50</v>
      </c>
      <c r="H287" t="s">
        <v>81</v>
      </c>
      <c r="I287" t="s">
        <v>51</v>
      </c>
    </row>
    <row r="288" spans="1:9" ht="14.25">
      <c r="A288" t="s">
        <v>1321</v>
      </c>
      <c r="B288" s="15">
        <v>402943</v>
      </c>
      <c r="C288" t="s">
        <v>1322</v>
      </c>
      <c r="D288" t="s">
        <v>1323</v>
      </c>
      <c r="E288" t="s">
        <v>1324</v>
      </c>
      <c r="F288" s="15">
        <v>-250</v>
      </c>
      <c r="G288" t="s">
        <v>50</v>
      </c>
      <c r="H288" t="s">
        <v>76</v>
      </c>
      <c r="I288" t="s">
        <v>51</v>
      </c>
    </row>
    <row r="289" spans="1:9" ht="14.25">
      <c r="A289" t="s">
        <v>1325</v>
      </c>
      <c r="B289" s="15">
        <v>402994</v>
      </c>
      <c r="C289" t="s">
        <v>1326</v>
      </c>
      <c r="D289" t="s">
        <v>1327</v>
      </c>
      <c r="E289" t="s">
        <v>1328</v>
      </c>
      <c r="F289" s="15">
        <v>-48</v>
      </c>
      <c r="G289" t="s">
        <v>50</v>
      </c>
      <c r="H289" t="s">
        <v>69</v>
      </c>
      <c r="I289" t="s">
        <v>51</v>
      </c>
    </row>
    <row r="290" spans="1:9" ht="14.25">
      <c r="A290" t="s">
        <v>1329</v>
      </c>
      <c r="B290" s="15">
        <v>403044</v>
      </c>
      <c r="C290" t="s">
        <v>1330</v>
      </c>
      <c r="D290" t="s">
        <v>1331</v>
      </c>
      <c r="E290" t="s">
        <v>1332</v>
      </c>
      <c r="F290" s="15">
        <v>-91</v>
      </c>
      <c r="G290" t="s">
        <v>50</v>
      </c>
      <c r="H290" t="s">
        <v>81</v>
      </c>
      <c r="I290" t="s">
        <v>51</v>
      </c>
    </row>
    <row r="291" spans="1:9" ht="14.25">
      <c r="A291" t="s">
        <v>1333</v>
      </c>
      <c r="B291" s="15">
        <v>404366</v>
      </c>
      <c r="C291" t="s">
        <v>1334</v>
      </c>
      <c r="D291" t="s">
        <v>1331</v>
      </c>
      <c r="E291" t="s">
        <v>1332</v>
      </c>
      <c r="F291" s="15">
        <v>-19</v>
      </c>
      <c r="G291" t="s">
        <v>50</v>
      </c>
      <c r="H291" t="s">
        <v>78</v>
      </c>
      <c r="I291" t="s">
        <v>51</v>
      </c>
    </row>
    <row r="292" spans="1:9" ht="14.25">
      <c r="A292" t="s">
        <v>1335</v>
      </c>
      <c r="B292" s="15">
        <v>404734</v>
      </c>
      <c r="C292" t="s">
        <v>1336</v>
      </c>
      <c r="D292" t="s">
        <v>1337</v>
      </c>
      <c r="E292" t="s">
        <v>1338</v>
      </c>
      <c r="F292" s="15">
        <v>-68</v>
      </c>
      <c r="G292" t="s">
        <v>50</v>
      </c>
      <c r="H292" t="s">
        <v>61</v>
      </c>
      <c r="I292" t="s">
        <v>51</v>
      </c>
    </row>
    <row r="293" spans="1:9" ht="14.25">
      <c r="A293" t="s">
        <v>1339</v>
      </c>
      <c r="B293" s="15">
        <v>404889</v>
      </c>
      <c r="C293" t="s">
        <v>1340</v>
      </c>
      <c r="D293" t="s">
        <v>1341</v>
      </c>
      <c r="E293" t="s">
        <v>1342</v>
      </c>
      <c r="F293" s="15">
        <v>-584</v>
      </c>
      <c r="G293" t="s">
        <v>50</v>
      </c>
      <c r="H293" t="s">
        <v>1055</v>
      </c>
      <c r="I293" t="s">
        <v>51</v>
      </c>
    </row>
    <row r="294" spans="1:9" ht="14.25">
      <c r="A294" t="s">
        <v>1343</v>
      </c>
      <c r="B294" s="15">
        <v>405058</v>
      </c>
      <c r="C294" t="s">
        <v>1344</v>
      </c>
      <c r="D294" t="s">
        <v>1345</v>
      </c>
      <c r="E294" t="s">
        <v>1346</v>
      </c>
      <c r="F294" s="15">
        <v>-238</v>
      </c>
      <c r="G294" t="s">
        <v>50</v>
      </c>
      <c r="H294" t="s">
        <v>52</v>
      </c>
      <c r="I294" t="s">
        <v>51</v>
      </c>
    </row>
    <row r="295" spans="1:9" ht="14.25">
      <c r="A295" t="s">
        <v>1347</v>
      </c>
      <c r="B295" s="15">
        <v>405101</v>
      </c>
      <c r="C295" t="s">
        <v>1348</v>
      </c>
      <c r="D295" t="s">
        <v>1349</v>
      </c>
      <c r="E295" t="s">
        <v>1350</v>
      </c>
      <c r="F295" s="15">
        <v>-194</v>
      </c>
      <c r="G295" t="s">
        <v>50</v>
      </c>
      <c r="H295" t="s">
        <v>58</v>
      </c>
      <c r="I295" t="s">
        <v>51</v>
      </c>
    </row>
    <row r="296" spans="1:9" ht="14.25">
      <c r="A296" t="s">
        <v>1351</v>
      </c>
      <c r="B296" s="15">
        <v>405156</v>
      </c>
      <c r="C296" t="s">
        <v>1352</v>
      </c>
      <c r="D296" t="s">
        <v>1353</v>
      </c>
      <c r="E296" t="s">
        <v>1354</v>
      </c>
      <c r="F296" s="15">
        <v>-1593</v>
      </c>
      <c r="G296" t="s">
        <v>50</v>
      </c>
      <c r="H296" t="s">
        <v>52</v>
      </c>
      <c r="I296" t="s">
        <v>51</v>
      </c>
    </row>
    <row r="297" spans="1:9" ht="14.25">
      <c r="A297" t="s">
        <v>1355</v>
      </c>
      <c r="B297" s="15">
        <v>405416</v>
      </c>
      <c r="C297" t="s">
        <v>1356</v>
      </c>
      <c r="D297" t="s">
        <v>1357</v>
      </c>
      <c r="E297" t="s">
        <v>1358</v>
      </c>
      <c r="F297" s="15">
        <v>-2115</v>
      </c>
      <c r="G297" t="s">
        <v>50</v>
      </c>
      <c r="H297" t="s">
        <v>59</v>
      </c>
      <c r="I297" t="s">
        <v>51</v>
      </c>
    </row>
    <row r="298" spans="1:9" ht="14.25">
      <c r="A298" t="s">
        <v>1359</v>
      </c>
      <c r="B298" s="15">
        <v>405426</v>
      </c>
      <c r="C298" t="s">
        <v>1360</v>
      </c>
      <c r="D298" t="s">
        <v>1361</v>
      </c>
      <c r="E298" t="s">
        <v>1362</v>
      </c>
      <c r="F298" s="15">
        <v>-25</v>
      </c>
      <c r="G298" t="s">
        <v>50</v>
      </c>
      <c r="H298" t="s">
        <v>59</v>
      </c>
      <c r="I298" t="s">
        <v>51</v>
      </c>
    </row>
    <row r="299" spans="1:9" ht="14.25">
      <c r="A299" t="s">
        <v>1363</v>
      </c>
      <c r="B299" s="15">
        <v>405474</v>
      </c>
      <c r="C299" t="s">
        <v>1364</v>
      </c>
      <c r="D299" t="s">
        <v>1365</v>
      </c>
      <c r="E299" t="s">
        <v>1366</v>
      </c>
      <c r="F299" s="15">
        <v>-32</v>
      </c>
      <c r="G299" t="s">
        <v>50</v>
      </c>
      <c r="H299" t="s">
        <v>68</v>
      </c>
      <c r="I299" t="s">
        <v>51</v>
      </c>
    </row>
    <row r="300" spans="1:9" ht="14.25">
      <c r="A300" t="s">
        <v>1367</v>
      </c>
      <c r="B300" s="15">
        <v>405815</v>
      </c>
      <c r="C300" t="s">
        <v>1368</v>
      </c>
      <c r="D300" t="s">
        <v>1369</v>
      </c>
      <c r="E300" t="s">
        <v>1370</v>
      </c>
      <c r="F300" s="15">
        <v>-572</v>
      </c>
      <c r="G300" t="s">
        <v>50</v>
      </c>
      <c r="H300" t="s">
        <v>63</v>
      </c>
      <c r="I300" t="s">
        <v>51</v>
      </c>
    </row>
    <row r="301" spans="1:9" ht="14.25">
      <c r="A301" t="s">
        <v>1371</v>
      </c>
      <c r="B301" s="15">
        <v>405822</v>
      </c>
      <c r="C301" t="s">
        <v>1372</v>
      </c>
      <c r="D301" t="s">
        <v>1373</v>
      </c>
      <c r="E301" t="s">
        <v>1374</v>
      </c>
      <c r="F301" s="15">
        <v>-20</v>
      </c>
      <c r="G301" t="s">
        <v>50</v>
      </c>
      <c r="H301" t="s">
        <v>62</v>
      </c>
      <c r="I301" t="s">
        <v>51</v>
      </c>
    </row>
    <row r="302" spans="1:9" ht="14.25">
      <c r="A302" t="s">
        <v>1375</v>
      </c>
      <c r="B302" s="15">
        <v>406177</v>
      </c>
      <c r="C302" t="s">
        <v>1376</v>
      </c>
      <c r="D302" t="s">
        <v>1377</v>
      </c>
      <c r="E302" t="s">
        <v>1378</v>
      </c>
      <c r="F302" s="15">
        <v>-1080</v>
      </c>
      <c r="G302" t="s">
        <v>50</v>
      </c>
      <c r="H302" t="s">
        <v>56</v>
      </c>
      <c r="I302" t="s">
        <v>51</v>
      </c>
    </row>
    <row r="303" spans="1:9" ht="14.25">
      <c r="A303" t="s">
        <v>1379</v>
      </c>
      <c r="B303" s="15">
        <v>406776</v>
      </c>
      <c r="C303" t="s">
        <v>1380</v>
      </c>
      <c r="D303" t="s">
        <v>1381</v>
      </c>
      <c r="E303" t="s">
        <v>1382</v>
      </c>
      <c r="F303" s="15">
        <v>-1811</v>
      </c>
      <c r="G303" t="s">
        <v>50</v>
      </c>
      <c r="H303" t="s">
        <v>60</v>
      </c>
      <c r="I303" t="s">
        <v>51</v>
      </c>
    </row>
    <row r="304" spans="1:9" ht="14.25">
      <c r="A304" t="s">
        <v>1383</v>
      </c>
      <c r="B304" s="15">
        <v>406823</v>
      </c>
      <c r="C304" t="s">
        <v>1384</v>
      </c>
      <c r="D304" t="s">
        <v>1385</v>
      </c>
      <c r="E304" t="s">
        <v>1386</v>
      </c>
      <c r="F304" s="15">
        <v>-900</v>
      </c>
      <c r="G304" t="s">
        <v>50</v>
      </c>
      <c r="H304" t="s">
        <v>66</v>
      </c>
      <c r="I304" t="s">
        <v>51</v>
      </c>
    </row>
    <row r="305" spans="1:9" ht="14.25">
      <c r="A305" t="s">
        <v>1387</v>
      </c>
      <c r="B305" s="15">
        <v>407565</v>
      </c>
      <c r="C305" t="s">
        <v>1388</v>
      </c>
      <c r="D305" t="s">
        <v>1389</v>
      </c>
      <c r="E305" t="s">
        <v>1390</v>
      </c>
      <c r="F305" s="15">
        <v>-5822</v>
      </c>
      <c r="G305" t="s">
        <v>50</v>
      </c>
      <c r="H305" t="s">
        <v>56</v>
      </c>
      <c r="I305" t="s">
        <v>51</v>
      </c>
    </row>
    <row r="306" spans="1:9" ht="14.25">
      <c r="A306" t="s">
        <v>1391</v>
      </c>
      <c r="B306" s="15">
        <v>407721</v>
      </c>
      <c r="C306" t="s">
        <v>1392</v>
      </c>
      <c r="D306" t="s">
        <v>1393</v>
      </c>
      <c r="E306" t="s">
        <v>1394</v>
      </c>
      <c r="F306" s="15">
        <v>-318</v>
      </c>
      <c r="G306" t="s">
        <v>50</v>
      </c>
      <c r="H306" t="s">
        <v>63</v>
      </c>
      <c r="I306" t="s">
        <v>51</v>
      </c>
    </row>
    <row r="307" spans="1:9" ht="14.25">
      <c r="A307" t="s">
        <v>1395</v>
      </c>
      <c r="B307" s="15">
        <v>407734</v>
      </c>
      <c r="C307" t="s">
        <v>1396</v>
      </c>
      <c r="D307" t="s">
        <v>1397</v>
      </c>
      <c r="E307" t="s">
        <v>1398</v>
      </c>
      <c r="F307" s="15">
        <v>-44</v>
      </c>
      <c r="G307" t="s">
        <v>50</v>
      </c>
      <c r="H307" t="s">
        <v>72</v>
      </c>
      <c r="I307" t="s">
        <v>51</v>
      </c>
    </row>
    <row r="308" spans="1:9" ht="14.25">
      <c r="A308" t="s">
        <v>1399</v>
      </c>
      <c r="B308" s="15">
        <v>409736</v>
      </c>
      <c r="C308" t="s">
        <v>1400</v>
      </c>
      <c r="D308" t="s">
        <v>1401</v>
      </c>
      <c r="E308" t="s">
        <v>1402</v>
      </c>
      <c r="F308" s="15">
        <v>-784</v>
      </c>
      <c r="G308" t="s">
        <v>50</v>
      </c>
      <c r="H308" t="s">
        <v>76</v>
      </c>
      <c r="I308" t="s">
        <v>51</v>
      </c>
    </row>
    <row r="309" spans="1:9" ht="14.25">
      <c r="A309" t="s">
        <v>1403</v>
      </c>
      <c r="B309" s="15">
        <v>410116</v>
      </c>
      <c r="C309" t="s">
        <v>1404</v>
      </c>
      <c r="D309" t="s">
        <v>1405</v>
      </c>
      <c r="E309" t="s">
        <v>1406</v>
      </c>
      <c r="F309" s="15">
        <v>-411</v>
      </c>
      <c r="G309" t="s">
        <v>50</v>
      </c>
      <c r="H309" t="s">
        <v>72</v>
      </c>
      <c r="I309" t="s">
        <v>51</v>
      </c>
    </row>
    <row r="310" spans="1:9" ht="14.25">
      <c r="A310" t="s">
        <v>1407</v>
      </c>
      <c r="B310" s="15">
        <v>410565</v>
      </c>
      <c r="C310" t="s">
        <v>1408</v>
      </c>
      <c r="D310" t="s">
        <v>1409</v>
      </c>
      <c r="E310" t="s">
        <v>1410</v>
      </c>
      <c r="F310" s="15">
        <v>-344</v>
      </c>
      <c r="G310" t="s">
        <v>50</v>
      </c>
      <c r="H310" t="s">
        <v>65</v>
      </c>
      <c r="I310" t="s">
        <v>51</v>
      </c>
    </row>
    <row r="311" spans="1:9" ht="14.25">
      <c r="A311" t="s">
        <v>1411</v>
      </c>
      <c r="B311" s="15">
        <v>411205</v>
      </c>
      <c r="C311" t="s">
        <v>1412</v>
      </c>
      <c r="D311" t="s">
        <v>1413</v>
      </c>
      <c r="E311" t="s">
        <v>1414</v>
      </c>
      <c r="F311" s="15">
        <v>-92</v>
      </c>
      <c r="G311" t="s">
        <v>50</v>
      </c>
      <c r="H311" t="s">
        <v>85</v>
      </c>
      <c r="I311" t="s">
        <v>51</v>
      </c>
    </row>
    <row r="312" spans="1:9" ht="14.25">
      <c r="A312" t="s">
        <v>1415</v>
      </c>
      <c r="B312" s="15">
        <v>412881</v>
      </c>
      <c r="C312" t="s">
        <v>1416</v>
      </c>
      <c r="D312" t="s">
        <v>1417</v>
      </c>
      <c r="E312" t="s">
        <v>1418</v>
      </c>
      <c r="F312" s="15">
        <v>-208</v>
      </c>
      <c r="G312" t="s">
        <v>50</v>
      </c>
      <c r="H312" t="s">
        <v>80</v>
      </c>
      <c r="I312" t="s">
        <v>51</v>
      </c>
    </row>
    <row r="313" spans="1:9" ht="14.25">
      <c r="A313" t="s">
        <v>1419</v>
      </c>
      <c r="B313" s="15">
        <v>413367</v>
      </c>
      <c r="C313" t="s">
        <v>1420</v>
      </c>
      <c r="D313" t="s">
        <v>1421</v>
      </c>
      <c r="E313" t="s">
        <v>1422</v>
      </c>
      <c r="F313" s="15">
        <v>-2871</v>
      </c>
      <c r="G313" t="s">
        <v>50</v>
      </c>
      <c r="H313" t="s">
        <v>77</v>
      </c>
      <c r="I313" t="s">
        <v>51</v>
      </c>
    </row>
    <row r="314" spans="1:9" ht="14.25">
      <c r="A314" t="s">
        <v>1423</v>
      </c>
      <c r="B314" s="15">
        <v>413581</v>
      </c>
      <c r="C314" t="s">
        <v>1424</v>
      </c>
      <c r="D314" t="s">
        <v>1425</v>
      </c>
      <c r="E314" t="s">
        <v>1426</v>
      </c>
      <c r="F314" s="15">
        <v>-1611</v>
      </c>
      <c r="G314" t="s">
        <v>50</v>
      </c>
      <c r="H314" t="s">
        <v>63</v>
      </c>
      <c r="I314" t="s">
        <v>51</v>
      </c>
    </row>
    <row r="315" spans="1:9" ht="14.25">
      <c r="A315" t="s">
        <v>1427</v>
      </c>
      <c r="B315" s="15">
        <v>413589</v>
      </c>
      <c r="C315" t="s">
        <v>1428</v>
      </c>
      <c r="D315" t="s">
        <v>1429</v>
      </c>
      <c r="E315" t="s">
        <v>1430</v>
      </c>
      <c r="F315" s="15">
        <v>-344</v>
      </c>
      <c r="G315" t="s">
        <v>50</v>
      </c>
      <c r="H315" t="s">
        <v>74</v>
      </c>
      <c r="I315" t="s">
        <v>51</v>
      </c>
    </row>
    <row r="316" spans="1:9" ht="14.25">
      <c r="A316" t="s">
        <v>1431</v>
      </c>
      <c r="B316" s="15">
        <v>413615</v>
      </c>
      <c r="C316" t="s">
        <v>1432</v>
      </c>
      <c r="D316" t="s">
        <v>1433</v>
      </c>
      <c r="E316" t="s">
        <v>1434</v>
      </c>
      <c r="F316" s="15">
        <v>-757</v>
      </c>
      <c r="G316" t="s">
        <v>50</v>
      </c>
      <c r="H316" t="s">
        <v>63</v>
      </c>
      <c r="I316" t="s">
        <v>51</v>
      </c>
    </row>
    <row r="317" spans="1:9" ht="14.25">
      <c r="A317" t="s">
        <v>1435</v>
      </c>
      <c r="B317" s="15">
        <v>413850</v>
      </c>
      <c r="C317" t="s">
        <v>1436</v>
      </c>
      <c r="D317" t="s">
        <v>1437</v>
      </c>
      <c r="E317" t="s">
        <v>1438</v>
      </c>
      <c r="F317" s="15">
        <v>-3152</v>
      </c>
      <c r="G317" t="s">
        <v>50</v>
      </c>
      <c r="H317" t="s">
        <v>63</v>
      </c>
      <c r="I317" t="s">
        <v>51</v>
      </c>
    </row>
    <row r="318" spans="1:9" ht="14.25">
      <c r="A318" t="s">
        <v>1439</v>
      </c>
      <c r="B318" s="15">
        <v>413897</v>
      </c>
      <c r="C318" t="s">
        <v>1440</v>
      </c>
      <c r="D318" t="s">
        <v>1441</v>
      </c>
      <c r="E318" t="s">
        <v>1442</v>
      </c>
      <c r="F318" s="15">
        <v>-1500</v>
      </c>
      <c r="G318" t="s">
        <v>50</v>
      </c>
      <c r="H318" t="s">
        <v>63</v>
      </c>
      <c r="I318" t="s">
        <v>51</v>
      </c>
    </row>
    <row r="319" spans="1:9" ht="14.25">
      <c r="A319" t="s">
        <v>1443</v>
      </c>
      <c r="B319" s="15">
        <v>414453</v>
      </c>
      <c r="C319" t="s">
        <v>1444</v>
      </c>
      <c r="D319" t="s">
        <v>1445</v>
      </c>
      <c r="E319" t="s">
        <v>1446</v>
      </c>
      <c r="F319" s="15">
        <v>-90</v>
      </c>
      <c r="G319" t="s">
        <v>50</v>
      </c>
      <c r="H319" t="s">
        <v>67</v>
      </c>
      <c r="I319" t="s">
        <v>51</v>
      </c>
    </row>
    <row r="320" spans="1:9" ht="14.25">
      <c r="A320" t="s">
        <v>1447</v>
      </c>
      <c r="B320" s="15">
        <v>414545</v>
      </c>
      <c r="C320" t="s">
        <v>1448</v>
      </c>
      <c r="D320" t="s">
        <v>1449</v>
      </c>
      <c r="E320" t="s">
        <v>1450</v>
      </c>
      <c r="F320" s="15">
        <v>-1000</v>
      </c>
      <c r="G320" t="s">
        <v>50</v>
      </c>
      <c r="H320" t="s">
        <v>101</v>
      </c>
      <c r="I320" t="s">
        <v>51</v>
      </c>
    </row>
    <row r="321" spans="1:9" ht="14.25">
      <c r="A321" t="s">
        <v>1451</v>
      </c>
      <c r="B321" s="15">
        <v>414661</v>
      </c>
      <c r="C321" t="s">
        <v>1452</v>
      </c>
      <c r="D321" t="s">
        <v>1453</v>
      </c>
      <c r="E321" t="s">
        <v>1454</v>
      </c>
      <c r="F321" s="15">
        <v>-2294</v>
      </c>
      <c r="G321" t="s">
        <v>50</v>
      </c>
      <c r="H321" t="s">
        <v>53</v>
      </c>
      <c r="I321" t="s">
        <v>51</v>
      </c>
    </row>
    <row r="322" spans="1:9" ht="14.25">
      <c r="A322" t="s">
        <v>1455</v>
      </c>
      <c r="B322" s="15">
        <v>414810</v>
      </c>
      <c r="C322" t="s">
        <v>1456</v>
      </c>
      <c r="D322" t="s">
        <v>1457</v>
      </c>
      <c r="E322" t="s">
        <v>1458</v>
      </c>
      <c r="F322" s="15">
        <v>-5000</v>
      </c>
      <c r="G322" t="s">
        <v>50</v>
      </c>
      <c r="H322" t="s">
        <v>76</v>
      </c>
      <c r="I322" t="s">
        <v>51</v>
      </c>
    </row>
    <row r="323" spans="1:9" ht="14.25">
      <c r="A323" t="s">
        <v>1459</v>
      </c>
      <c r="B323" s="15">
        <v>414896</v>
      </c>
      <c r="C323" t="s">
        <v>1460</v>
      </c>
      <c r="D323" t="s">
        <v>1461</v>
      </c>
      <c r="E323" t="s">
        <v>1462</v>
      </c>
      <c r="F323" s="15">
        <v>-852</v>
      </c>
      <c r="G323" t="s">
        <v>50</v>
      </c>
      <c r="H323" t="s">
        <v>58</v>
      </c>
      <c r="I323" t="s">
        <v>51</v>
      </c>
    </row>
    <row r="324" spans="1:9" ht="14.25">
      <c r="A324" t="s">
        <v>1463</v>
      </c>
      <c r="B324" s="15">
        <v>416306</v>
      </c>
      <c r="C324" t="s">
        <v>1464</v>
      </c>
      <c r="D324" t="s">
        <v>1465</v>
      </c>
      <c r="E324" t="s">
        <v>102</v>
      </c>
      <c r="F324" s="15">
        <v>-9990</v>
      </c>
      <c r="G324" t="s">
        <v>50</v>
      </c>
      <c r="H324" t="s">
        <v>74</v>
      </c>
      <c r="I324" t="s">
        <v>51</v>
      </c>
    </row>
    <row r="325" spans="1:9" ht="14.25">
      <c r="A325" t="s">
        <v>1466</v>
      </c>
      <c r="B325" s="15">
        <v>416975</v>
      </c>
      <c r="C325" t="s">
        <v>1467</v>
      </c>
      <c r="D325" t="s">
        <v>1468</v>
      </c>
      <c r="E325" t="s">
        <v>1469</v>
      </c>
      <c r="F325" s="15">
        <v>-1227</v>
      </c>
      <c r="G325" t="s">
        <v>50</v>
      </c>
      <c r="H325" t="s">
        <v>558</v>
      </c>
      <c r="I325" t="s">
        <v>51</v>
      </c>
    </row>
    <row r="326" spans="1:9" ht="14.25">
      <c r="A326" t="s">
        <v>1470</v>
      </c>
      <c r="B326" s="15">
        <v>418080</v>
      </c>
      <c r="C326" t="s">
        <v>1471</v>
      </c>
      <c r="D326" t="s">
        <v>1472</v>
      </c>
      <c r="E326" t="s">
        <v>1473</v>
      </c>
      <c r="F326" s="15">
        <v>-515</v>
      </c>
      <c r="G326" t="s">
        <v>50</v>
      </c>
      <c r="H326" t="s">
        <v>74</v>
      </c>
      <c r="I326" t="s">
        <v>51</v>
      </c>
    </row>
    <row r="327" spans="1:9" ht="14.25">
      <c r="A327" t="s">
        <v>1474</v>
      </c>
      <c r="B327" s="15">
        <v>419271</v>
      </c>
      <c r="C327" t="s">
        <v>1475</v>
      </c>
      <c r="D327" t="s">
        <v>1476</v>
      </c>
      <c r="E327" t="s">
        <v>1477</v>
      </c>
      <c r="F327" s="15">
        <v>-1605</v>
      </c>
      <c r="G327" t="s">
        <v>50</v>
      </c>
      <c r="H327" t="s">
        <v>558</v>
      </c>
      <c r="I327" t="s">
        <v>51</v>
      </c>
    </row>
    <row r="328" spans="1:9" ht="14.25">
      <c r="A328" t="s">
        <v>1478</v>
      </c>
      <c r="B328" s="15">
        <v>420968</v>
      </c>
      <c r="C328" t="s">
        <v>1479</v>
      </c>
      <c r="D328" t="s">
        <v>1480</v>
      </c>
      <c r="E328" t="s">
        <v>1481</v>
      </c>
      <c r="F328" s="15">
        <v>-2600</v>
      </c>
      <c r="G328" t="s">
        <v>50</v>
      </c>
      <c r="H328" t="s">
        <v>85</v>
      </c>
      <c r="I328" t="s">
        <v>51</v>
      </c>
    </row>
    <row r="329" spans="1:9" ht="14.25">
      <c r="A329" t="s">
        <v>1482</v>
      </c>
      <c r="B329" s="15">
        <v>421062</v>
      </c>
      <c r="C329" t="s">
        <v>1483</v>
      </c>
      <c r="D329" t="s">
        <v>1484</v>
      </c>
      <c r="E329" t="s">
        <v>1485</v>
      </c>
      <c r="F329" s="15">
        <v>-200</v>
      </c>
      <c r="G329" t="s">
        <v>50</v>
      </c>
      <c r="H329" t="s">
        <v>68</v>
      </c>
      <c r="I329" t="s">
        <v>51</v>
      </c>
    </row>
    <row r="330" spans="1:9" ht="14.25">
      <c r="A330" t="s">
        <v>1486</v>
      </c>
      <c r="B330" s="15">
        <v>421578</v>
      </c>
      <c r="C330" t="s">
        <v>1487</v>
      </c>
      <c r="D330" t="s">
        <v>1488</v>
      </c>
      <c r="E330" t="s">
        <v>1489</v>
      </c>
      <c r="F330" s="15">
        <v>-92</v>
      </c>
      <c r="G330" t="s">
        <v>50</v>
      </c>
      <c r="H330" t="s">
        <v>81</v>
      </c>
      <c r="I330" t="s">
        <v>51</v>
      </c>
    </row>
    <row r="331" spans="1:9" ht="14.25">
      <c r="A331" t="s">
        <v>1490</v>
      </c>
      <c r="B331" s="15">
        <v>421831</v>
      </c>
      <c r="C331" t="s">
        <v>1491</v>
      </c>
      <c r="D331" t="s">
        <v>1492</v>
      </c>
      <c r="E331" t="s">
        <v>1493</v>
      </c>
      <c r="F331" s="15">
        <v>-861</v>
      </c>
      <c r="G331" t="s">
        <v>50</v>
      </c>
      <c r="H331" t="s">
        <v>72</v>
      </c>
      <c r="I331" t="s">
        <v>51</v>
      </c>
    </row>
    <row r="332" spans="1:9" ht="14.25">
      <c r="A332" t="s">
        <v>1494</v>
      </c>
      <c r="B332" s="15">
        <v>422146</v>
      </c>
      <c r="C332" t="s">
        <v>1495</v>
      </c>
      <c r="D332" t="s">
        <v>1496</v>
      </c>
      <c r="E332" t="s">
        <v>1497</v>
      </c>
      <c r="F332" s="15">
        <v>-755</v>
      </c>
      <c r="G332" t="s">
        <v>50</v>
      </c>
      <c r="H332" t="s">
        <v>59</v>
      </c>
      <c r="I332" t="s">
        <v>51</v>
      </c>
    </row>
    <row r="333" spans="1:9" ht="14.25">
      <c r="A333" t="s">
        <v>1498</v>
      </c>
      <c r="B333" s="15">
        <v>422290</v>
      </c>
      <c r="C333" t="s">
        <v>1499</v>
      </c>
      <c r="D333" t="s">
        <v>1500</v>
      </c>
      <c r="E333" t="s">
        <v>1501</v>
      </c>
      <c r="F333" s="15">
        <v>-646</v>
      </c>
      <c r="G333" t="s">
        <v>50</v>
      </c>
      <c r="H333" t="s">
        <v>63</v>
      </c>
      <c r="I333" t="s">
        <v>51</v>
      </c>
    </row>
    <row r="334" spans="1:9" ht="14.25">
      <c r="A334" t="s">
        <v>1502</v>
      </c>
      <c r="B334" s="15">
        <v>422559</v>
      </c>
      <c r="C334" t="s">
        <v>1503</v>
      </c>
      <c r="D334" t="s">
        <v>1504</v>
      </c>
      <c r="E334" t="s">
        <v>1505</v>
      </c>
      <c r="F334" s="15">
        <v>-275</v>
      </c>
      <c r="G334" t="s">
        <v>50</v>
      </c>
      <c r="H334" t="s">
        <v>76</v>
      </c>
      <c r="I334" t="s">
        <v>51</v>
      </c>
    </row>
    <row r="335" spans="1:9" ht="14.25">
      <c r="A335" t="s">
        <v>1506</v>
      </c>
      <c r="B335" s="15">
        <v>423878</v>
      </c>
      <c r="C335" t="s">
        <v>1507</v>
      </c>
      <c r="D335" t="s">
        <v>1508</v>
      </c>
      <c r="E335" t="s">
        <v>1509</v>
      </c>
      <c r="F335" s="15">
        <v>-57</v>
      </c>
      <c r="G335" t="s">
        <v>50</v>
      </c>
      <c r="H335" t="s">
        <v>509</v>
      </c>
      <c r="I335" t="s">
        <v>51</v>
      </c>
    </row>
    <row r="336" spans="1:9" ht="14.25">
      <c r="A336" t="s">
        <v>1510</v>
      </c>
      <c r="B336" s="15">
        <v>424464</v>
      </c>
      <c r="C336" t="s">
        <v>1511</v>
      </c>
      <c r="D336" t="s">
        <v>1512</v>
      </c>
      <c r="E336" t="s">
        <v>1513</v>
      </c>
      <c r="F336" s="15">
        <v>-799</v>
      </c>
      <c r="G336" t="s">
        <v>50</v>
      </c>
      <c r="H336" t="s">
        <v>73</v>
      </c>
      <c r="I336" t="s">
        <v>51</v>
      </c>
    </row>
    <row r="337" spans="1:9" ht="14.25">
      <c r="A337" t="s">
        <v>1514</v>
      </c>
      <c r="B337" s="15">
        <v>425383</v>
      </c>
      <c r="C337" t="s">
        <v>1515</v>
      </c>
      <c r="D337" t="s">
        <v>1516</v>
      </c>
      <c r="E337" t="s">
        <v>1517</v>
      </c>
      <c r="F337" s="15">
        <v>-2025</v>
      </c>
      <c r="G337" t="s">
        <v>50</v>
      </c>
      <c r="H337" t="s">
        <v>72</v>
      </c>
      <c r="I337" t="s">
        <v>51</v>
      </c>
    </row>
    <row r="338" spans="1:9" ht="14.25">
      <c r="A338" t="s">
        <v>1518</v>
      </c>
      <c r="B338" s="15">
        <v>425510</v>
      </c>
      <c r="C338" t="s">
        <v>1519</v>
      </c>
      <c r="D338" t="s">
        <v>1520</v>
      </c>
      <c r="E338" t="s">
        <v>1521</v>
      </c>
      <c r="F338" s="15">
        <v>-1300</v>
      </c>
      <c r="G338" t="s">
        <v>50</v>
      </c>
      <c r="H338" t="s">
        <v>63</v>
      </c>
      <c r="I338" t="s">
        <v>51</v>
      </c>
    </row>
    <row r="339" spans="1:9" ht="14.25">
      <c r="A339" t="s">
        <v>1522</v>
      </c>
      <c r="B339" s="15">
        <v>425932</v>
      </c>
      <c r="C339" t="s">
        <v>1523</v>
      </c>
      <c r="D339" t="s">
        <v>1524</v>
      </c>
      <c r="E339" t="s">
        <v>1525</v>
      </c>
      <c r="F339" s="15">
        <v>-380</v>
      </c>
      <c r="G339" t="s">
        <v>50</v>
      </c>
      <c r="H339" t="s">
        <v>57</v>
      </c>
      <c r="I339" t="s">
        <v>51</v>
      </c>
    </row>
    <row r="340" spans="1:9" ht="14.25">
      <c r="A340" t="s">
        <v>1526</v>
      </c>
      <c r="B340" s="15">
        <v>426344</v>
      </c>
      <c r="C340" t="s">
        <v>1527</v>
      </c>
      <c r="D340" t="s">
        <v>1528</v>
      </c>
      <c r="E340" t="s">
        <v>1529</v>
      </c>
      <c r="F340" s="15">
        <v>-500</v>
      </c>
      <c r="G340" t="s">
        <v>50</v>
      </c>
      <c r="H340" t="s">
        <v>74</v>
      </c>
      <c r="I340" t="s">
        <v>51</v>
      </c>
    </row>
    <row r="341" spans="1:9" ht="14.25">
      <c r="A341" t="s">
        <v>1530</v>
      </c>
      <c r="B341" s="15">
        <v>426953</v>
      </c>
      <c r="C341" t="s">
        <v>1531</v>
      </c>
      <c r="D341" t="s">
        <v>134</v>
      </c>
      <c r="E341" t="s">
        <v>129</v>
      </c>
      <c r="F341" s="15">
        <v>-399</v>
      </c>
      <c r="G341" t="s">
        <v>50</v>
      </c>
      <c r="H341" t="s">
        <v>64</v>
      </c>
      <c r="I341" t="s">
        <v>51</v>
      </c>
    </row>
    <row r="342" spans="1:9" ht="14.25">
      <c r="A342" t="s">
        <v>1532</v>
      </c>
      <c r="B342" s="15">
        <v>426983</v>
      </c>
      <c r="C342" t="s">
        <v>1533</v>
      </c>
      <c r="D342" t="s">
        <v>135</v>
      </c>
      <c r="E342" t="s">
        <v>136</v>
      </c>
      <c r="F342" s="15">
        <v>-862</v>
      </c>
      <c r="G342" t="s">
        <v>50</v>
      </c>
      <c r="H342" t="s">
        <v>64</v>
      </c>
      <c r="I342" t="s">
        <v>51</v>
      </c>
    </row>
    <row r="343" spans="1:9" ht="14.25">
      <c r="A343" t="s">
        <v>1534</v>
      </c>
      <c r="B343" s="15">
        <v>427170</v>
      </c>
      <c r="C343" t="s">
        <v>1535</v>
      </c>
      <c r="D343" t="s">
        <v>1536</v>
      </c>
      <c r="E343" t="s">
        <v>1537</v>
      </c>
      <c r="F343" s="15">
        <v>-82</v>
      </c>
      <c r="G343" t="s">
        <v>50</v>
      </c>
      <c r="H343" t="s">
        <v>61</v>
      </c>
      <c r="I343" t="s">
        <v>51</v>
      </c>
    </row>
    <row r="344" spans="1:9" ht="14.25">
      <c r="A344" t="s">
        <v>1538</v>
      </c>
      <c r="B344" s="15">
        <v>427182</v>
      </c>
      <c r="C344" t="s">
        <v>1539</v>
      </c>
      <c r="D344" t="s">
        <v>1536</v>
      </c>
      <c r="E344" t="s">
        <v>1537</v>
      </c>
      <c r="F344" s="15">
        <v>-800</v>
      </c>
      <c r="G344" t="s">
        <v>50</v>
      </c>
      <c r="H344" t="s">
        <v>61</v>
      </c>
      <c r="I344" t="s">
        <v>51</v>
      </c>
    </row>
    <row r="345" spans="1:9" ht="14.25">
      <c r="A345" t="s">
        <v>1540</v>
      </c>
      <c r="B345" s="15">
        <v>428360</v>
      </c>
      <c r="C345" t="s">
        <v>1541</v>
      </c>
      <c r="D345" t="s">
        <v>1542</v>
      </c>
      <c r="E345" t="s">
        <v>1543</v>
      </c>
      <c r="F345" s="15">
        <v>-556</v>
      </c>
      <c r="G345" t="s">
        <v>50</v>
      </c>
      <c r="H345" t="s">
        <v>71</v>
      </c>
      <c r="I345" t="s">
        <v>51</v>
      </c>
    </row>
    <row r="346" spans="1:9" ht="14.25">
      <c r="A346" t="s">
        <v>1544</v>
      </c>
      <c r="B346" s="15">
        <v>428762</v>
      </c>
      <c r="C346" t="s">
        <v>1545</v>
      </c>
      <c r="D346" t="s">
        <v>1546</v>
      </c>
      <c r="E346" t="s">
        <v>1547</v>
      </c>
      <c r="F346" s="15">
        <v>-189</v>
      </c>
      <c r="G346" t="s">
        <v>50</v>
      </c>
      <c r="H346" t="s">
        <v>58</v>
      </c>
      <c r="I346" t="s">
        <v>51</v>
      </c>
    </row>
    <row r="347" spans="1:9" ht="14.25">
      <c r="A347" t="s">
        <v>1548</v>
      </c>
      <c r="B347" s="15">
        <v>429611</v>
      </c>
      <c r="C347" t="s">
        <v>1549</v>
      </c>
      <c r="D347" t="s">
        <v>1550</v>
      </c>
      <c r="E347" t="s">
        <v>1551</v>
      </c>
      <c r="F347" s="15">
        <v>-57</v>
      </c>
      <c r="G347" t="s">
        <v>50</v>
      </c>
      <c r="H347" t="s">
        <v>71</v>
      </c>
      <c r="I347" t="s">
        <v>51</v>
      </c>
    </row>
    <row r="348" spans="1:9" ht="14.25">
      <c r="A348" t="s">
        <v>1552</v>
      </c>
      <c r="B348" s="15">
        <v>429646</v>
      </c>
      <c r="C348" t="s">
        <v>1553</v>
      </c>
      <c r="D348" t="s">
        <v>1554</v>
      </c>
      <c r="E348" t="s">
        <v>1555</v>
      </c>
      <c r="F348" s="15">
        <v>-2500</v>
      </c>
      <c r="G348" t="s">
        <v>50</v>
      </c>
      <c r="H348" t="s">
        <v>66</v>
      </c>
      <c r="I348" t="s">
        <v>51</v>
      </c>
    </row>
    <row r="349" spans="1:9" ht="14.25">
      <c r="A349" t="s">
        <v>1556</v>
      </c>
      <c r="B349" s="15">
        <v>429841</v>
      </c>
      <c r="C349" t="s">
        <v>1557</v>
      </c>
      <c r="D349" t="s">
        <v>1558</v>
      </c>
      <c r="E349" t="s">
        <v>1559</v>
      </c>
      <c r="F349" s="15">
        <v>-5000</v>
      </c>
      <c r="G349" t="s">
        <v>50</v>
      </c>
      <c r="H349" t="s">
        <v>66</v>
      </c>
      <c r="I349" t="s">
        <v>51</v>
      </c>
    </row>
    <row r="350" spans="1:9" ht="14.25">
      <c r="A350" t="s">
        <v>1560</v>
      </c>
      <c r="B350" s="15">
        <v>430747</v>
      </c>
      <c r="C350" t="s">
        <v>1561</v>
      </c>
      <c r="D350" t="s">
        <v>1562</v>
      </c>
      <c r="E350" t="s">
        <v>1563</v>
      </c>
      <c r="F350" s="15">
        <v>-594</v>
      </c>
      <c r="G350" t="s">
        <v>50</v>
      </c>
      <c r="H350" t="s">
        <v>63</v>
      </c>
      <c r="I350" t="s">
        <v>51</v>
      </c>
    </row>
    <row r="351" spans="1:9" ht="14.25">
      <c r="A351" t="s">
        <v>1564</v>
      </c>
      <c r="B351" s="15">
        <v>431523</v>
      </c>
      <c r="C351" t="s">
        <v>1565</v>
      </c>
      <c r="D351" t="s">
        <v>1566</v>
      </c>
      <c r="E351" t="s">
        <v>1567</v>
      </c>
      <c r="F351" s="15">
        <v>-196</v>
      </c>
      <c r="G351" t="s">
        <v>50</v>
      </c>
      <c r="H351" t="s">
        <v>100</v>
      </c>
      <c r="I351" t="s">
        <v>51</v>
      </c>
    </row>
    <row r="352" spans="1:9" ht="14.25">
      <c r="A352" t="s">
        <v>1568</v>
      </c>
      <c r="B352" s="15">
        <v>431818</v>
      </c>
      <c r="C352" t="s">
        <v>1569</v>
      </c>
      <c r="D352" t="s">
        <v>1570</v>
      </c>
      <c r="E352" t="s">
        <v>1571</v>
      </c>
      <c r="F352" s="15">
        <v>-380</v>
      </c>
      <c r="G352" t="s">
        <v>50</v>
      </c>
      <c r="H352" t="s">
        <v>73</v>
      </c>
      <c r="I352" t="s">
        <v>51</v>
      </c>
    </row>
    <row r="353" spans="1:9" ht="14.25">
      <c r="A353" t="s">
        <v>1572</v>
      </c>
      <c r="B353" s="15">
        <v>432003</v>
      </c>
      <c r="C353" t="s">
        <v>1573</v>
      </c>
      <c r="D353" t="s">
        <v>1574</v>
      </c>
      <c r="E353" t="s">
        <v>1575</v>
      </c>
      <c r="F353" s="15">
        <v>-375</v>
      </c>
      <c r="G353" t="s">
        <v>50</v>
      </c>
      <c r="H353" t="s">
        <v>67</v>
      </c>
      <c r="I353" t="s">
        <v>51</v>
      </c>
    </row>
    <row r="354" spans="1:9" ht="14.25">
      <c r="A354" t="s">
        <v>1576</v>
      </c>
      <c r="B354" s="15">
        <v>432333</v>
      </c>
      <c r="C354" t="s">
        <v>1577</v>
      </c>
      <c r="D354" t="s">
        <v>1578</v>
      </c>
      <c r="E354" t="s">
        <v>1579</v>
      </c>
      <c r="F354" s="15">
        <v>-1000</v>
      </c>
      <c r="G354" t="s">
        <v>50</v>
      </c>
      <c r="H354" t="s">
        <v>74</v>
      </c>
      <c r="I354" t="s">
        <v>51</v>
      </c>
    </row>
    <row r="355" spans="1:9" ht="14.25">
      <c r="A355" t="s">
        <v>1580</v>
      </c>
      <c r="B355" s="15">
        <v>432516</v>
      </c>
      <c r="C355" t="s">
        <v>1581</v>
      </c>
      <c r="D355" t="s">
        <v>1582</v>
      </c>
      <c r="E355" t="s">
        <v>1583</v>
      </c>
      <c r="F355" s="15">
        <v>-492</v>
      </c>
      <c r="G355" t="s">
        <v>50</v>
      </c>
      <c r="H355" t="s">
        <v>80</v>
      </c>
      <c r="I355" t="s">
        <v>51</v>
      </c>
    </row>
    <row r="356" spans="1:9" ht="14.25">
      <c r="A356" t="s">
        <v>1584</v>
      </c>
      <c r="B356" s="15">
        <v>432732</v>
      </c>
      <c r="C356" t="s">
        <v>1585</v>
      </c>
      <c r="D356" t="s">
        <v>1586</v>
      </c>
      <c r="E356" t="s">
        <v>1587</v>
      </c>
      <c r="F356" s="15">
        <v>-1000</v>
      </c>
      <c r="G356" t="s">
        <v>50</v>
      </c>
      <c r="H356" t="s">
        <v>65</v>
      </c>
      <c r="I356" t="s">
        <v>51</v>
      </c>
    </row>
    <row r="357" spans="1:9" ht="14.25">
      <c r="A357" t="s">
        <v>1588</v>
      </c>
      <c r="B357" s="15">
        <v>432921</v>
      </c>
      <c r="C357" t="s">
        <v>1589</v>
      </c>
      <c r="D357" t="s">
        <v>1590</v>
      </c>
      <c r="E357" t="s">
        <v>1591</v>
      </c>
      <c r="F357" s="15">
        <v>-700</v>
      </c>
      <c r="G357" t="s">
        <v>50</v>
      </c>
      <c r="H357" t="s">
        <v>77</v>
      </c>
      <c r="I357" t="s">
        <v>51</v>
      </c>
    </row>
    <row r="358" spans="1:9" ht="14.25">
      <c r="A358" t="s">
        <v>1592</v>
      </c>
      <c r="B358" s="15">
        <v>433047</v>
      </c>
      <c r="C358" t="s">
        <v>1593</v>
      </c>
      <c r="D358" t="s">
        <v>1594</v>
      </c>
      <c r="E358" t="s">
        <v>1595</v>
      </c>
      <c r="F358" s="15">
        <v>-2437</v>
      </c>
      <c r="G358" t="s">
        <v>50</v>
      </c>
      <c r="H358" t="s">
        <v>52</v>
      </c>
      <c r="I358" t="s">
        <v>51</v>
      </c>
    </row>
    <row r="359" spans="1:9" ht="14.25">
      <c r="A359" t="s">
        <v>1596</v>
      </c>
      <c r="B359" s="15">
        <v>433683</v>
      </c>
      <c r="C359" t="s">
        <v>1597</v>
      </c>
      <c r="D359" t="s">
        <v>1598</v>
      </c>
      <c r="E359" t="s">
        <v>1599</v>
      </c>
      <c r="F359" s="15">
        <v>-264</v>
      </c>
      <c r="G359" t="s">
        <v>50</v>
      </c>
      <c r="H359" t="s">
        <v>80</v>
      </c>
      <c r="I359" t="s">
        <v>51</v>
      </c>
    </row>
    <row r="360" spans="1:9" ht="14.25">
      <c r="A360" t="s">
        <v>1600</v>
      </c>
      <c r="B360" s="15">
        <v>433765</v>
      </c>
      <c r="C360" t="s">
        <v>1601</v>
      </c>
      <c r="D360" t="s">
        <v>1602</v>
      </c>
      <c r="E360" t="s">
        <v>1603</v>
      </c>
      <c r="F360" s="15">
        <v>-393</v>
      </c>
      <c r="G360" t="s">
        <v>50</v>
      </c>
      <c r="H360" t="s">
        <v>54</v>
      </c>
      <c r="I360" t="s">
        <v>51</v>
      </c>
    </row>
    <row r="361" spans="1:9" ht="14.25">
      <c r="A361" t="s">
        <v>1604</v>
      </c>
      <c r="B361" s="15">
        <v>433872</v>
      </c>
      <c r="C361" t="s">
        <v>1605</v>
      </c>
      <c r="D361" t="s">
        <v>1606</v>
      </c>
      <c r="E361" t="s">
        <v>1607</v>
      </c>
      <c r="F361" s="15">
        <v>-350</v>
      </c>
      <c r="G361" t="s">
        <v>50</v>
      </c>
      <c r="H361" t="s">
        <v>63</v>
      </c>
      <c r="I361" t="s">
        <v>51</v>
      </c>
    </row>
    <row r="362" spans="1:9" ht="14.25">
      <c r="A362" t="s">
        <v>1608</v>
      </c>
      <c r="B362" s="15">
        <v>434145</v>
      </c>
      <c r="C362" t="s">
        <v>1609</v>
      </c>
      <c r="D362" t="s">
        <v>1610</v>
      </c>
      <c r="E362" t="s">
        <v>1611</v>
      </c>
      <c r="F362" s="15">
        <v>-306</v>
      </c>
      <c r="G362" t="s">
        <v>50</v>
      </c>
      <c r="H362" t="s">
        <v>71</v>
      </c>
      <c r="I362" t="s">
        <v>51</v>
      </c>
    </row>
    <row r="363" spans="1:9" ht="14.25">
      <c r="A363" t="s">
        <v>1612</v>
      </c>
      <c r="B363" s="15">
        <v>434981</v>
      </c>
      <c r="C363" t="s">
        <v>1613</v>
      </c>
      <c r="D363" t="s">
        <v>1614</v>
      </c>
      <c r="E363" t="s">
        <v>1615</v>
      </c>
      <c r="F363" s="15">
        <v>-34</v>
      </c>
      <c r="G363" t="s">
        <v>50</v>
      </c>
      <c r="H363" t="s">
        <v>56</v>
      </c>
      <c r="I363" t="s">
        <v>51</v>
      </c>
    </row>
    <row r="364" spans="1:9" ht="14.25">
      <c r="A364" t="s">
        <v>1616</v>
      </c>
      <c r="B364" s="15">
        <v>435014</v>
      </c>
      <c r="C364" t="s">
        <v>1617</v>
      </c>
      <c r="D364" t="s">
        <v>1618</v>
      </c>
      <c r="E364" t="s">
        <v>1619</v>
      </c>
      <c r="F364" s="15">
        <v>-412</v>
      </c>
      <c r="G364" t="s">
        <v>50</v>
      </c>
      <c r="H364" t="s">
        <v>63</v>
      </c>
      <c r="I364" t="s">
        <v>51</v>
      </c>
    </row>
    <row r="365" spans="1:9" ht="14.25">
      <c r="A365" t="s">
        <v>1620</v>
      </c>
      <c r="B365" s="15">
        <v>435203</v>
      </c>
      <c r="C365" t="s">
        <v>1621</v>
      </c>
      <c r="D365" t="s">
        <v>1622</v>
      </c>
      <c r="E365" t="s">
        <v>1623</v>
      </c>
      <c r="F365" s="15">
        <v>-50</v>
      </c>
      <c r="G365" t="s">
        <v>50</v>
      </c>
      <c r="H365" t="s">
        <v>65</v>
      </c>
      <c r="I365" t="s">
        <v>51</v>
      </c>
    </row>
    <row r="366" spans="1:9" ht="14.25">
      <c r="A366" t="s">
        <v>1624</v>
      </c>
      <c r="B366" s="15">
        <v>435333</v>
      </c>
      <c r="C366" t="s">
        <v>1625</v>
      </c>
      <c r="D366" t="s">
        <v>1626</v>
      </c>
      <c r="E366" t="s">
        <v>1627</v>
      </c>
      <c r="F366" s="15">
        <v>-330</v>
      </c>
      <c r="G366" t="s">
        <v>50</v>
      </c>
      <c r="H366" t="s">
        <v>63</v>
      </c>
      <c r="I366" t="s">
        <v>51</v>
      </c>
    </row>
    <row r="367" spans="1:9" ht="14.25">
      <c r="A367" t="s">
        <v>1628</v>
      </c>
      <c r="B367" s="15">
        <v>435517</v>
      </c>
      <c r="C367" t="s">
        <v>1629</v>
      </c>
      <c r="D367" t="s">
        <v>1630</v>
      </c>
      <c r="E367" t="s">
        <v>1631</v>
      </c>
      <c r="F367" s="15">
        <v>-900</v>
      </c>
      <c r="G367" t="s">
        <v>50</v>
      </c>
      <c r="H367" t="s">
        <v>61</v>
      </c>
      <c r="I367" t="s">
        <v>51</v>
      </c>
    </row>
    <row r="368" spans="1:9" ht="14.25">
      <c r="A368" t="s">
        <v>1632</v>
      </c>
      <c r="B368" s="15">
        <v>435612</v>
      </c>
      <c r="C368" t="s">
        <v>1633</v>
      </c>
      <c r="D368" t="s">
        <v>1634</v>
      </c>
      <c r="E368" t="s">
        <v>1635</v>
      </c>
      <c r="F368" s="15">
        <v>-852</v>
      </c>
      <c r="G368" t="s">
        <v>50</v>
      </c>
      <c r="H368" t="s">
        <v>77</v>
      </c>
      <c r="I368" t="s">
        <v>51</v>
      </c>
    </row>
    <row r="369" spans="1:9" ht="14.25">
      <c r="A369" t="s">
        <v>1636</v>
      </c>
      <c r="B369" s="15">
        <v>435666</v>
      </c>
      <c r="C369" t="s">
        <v>1637</v>
      </c>
      <c r="D369" t="s">
        <v>1638</v>
      </c>
      <c r="E369" t="s">
        <v>1639</v>
      </c>
      <c r="F369" s="15">
        <v>-608</v>
      </c>
      <c r="G369" t="s">
        <v>50</v>
      </c>
      <c r="H369" t="s">
        <v>61</v>
      </c>
      <c r="I369" t="s">
        <v>51</v>
      </c>
    </row>
    <row r="370" spans="1:9" ht="14.25">
      <c r="A370" t="s">
        <v>1640</v>
      </c>
      <c r="B370" s="15">
        <v>435686</v>
      </c>
      <c r="C370" t="s">
        <v>1641</v>
      </c>
      <c r="D370" t="s">
        <v>1642</v>
      </c>
      <c r="E370" t="s">
        <v>1643</v>
      </c>
      <c r="F370" s="15">
        <v>-1934</v>
      </c>
      <c r="G370" t="s">
        <v>50</v>
      </c>
      <c r="H370" t="s">
        <v>68</v>
      </c>
      <c r="I370" t="s">
        <v>51</v>
      </c>
    </row>
    <row r="371" spans="1:9" ht="14.25">
      <c r="A371" t="s">
        <v>1644</v>
      </c>
      <c r="B371" s="15">
        <v>435774</v>
      </c>
      <c r="C371" t="s">
        <v>1645</v>
      </c>
      <c r="D371" t="s">
        <v>1646</v>
      </c>
      <c r="E371" t="s">
        <v>1647</v>
      </c>
      <c r="F371" s="15">
        <v>-1700</v>
      </c>
      <c r="G371" t="s">
        <v>50</v>
      </c>
      <c r="H371" t="s">
        <v>68</v>
      </c>
      <c r="I371" t="s">
        <v>51</v>
      </c>
    </row>
    <row r="372" spans="1:9" ht="14.25">
      <c r="A372" t="s">
        <v>1648</v>
      </c>
      <c r="B372" s="15">
        <v>435875</v>
      </c>
      <c r="C372" t="s">
        <v>1649</v>
      </c>
      <c r="D372" t="s">
        <v>1650</v>
      </c>
      <c r="E372" t="s">
        <v>1651</v>
      </c>
      <c r="F372" s="15">
        <v>-500</v>
      </c>
      <c r="G372" t="s">
        <v>50</v>
      </c>
      <c r="H372" t="s">
        <v>100</v>
      </c>
      <c r="I372" t="s">
        <v>51</v>
      </c>
    </row>
    <row r="373" spans="1:9" ht="14.25">
      <c r="A373" t="s">
        <v>1652</v>
      </c>
      <c r="B373" s="15">
        <v>435919</v>
      </c>
      <c r="C373" t="s">
        <v>1653</v>
      </c>
      <c r="D373" t="s">
        <v>1654</v>
      </c>
      <c r="E373" t="s">
        <v>1655</v>
      </c>
      <c r="F373" s="15">
        <v>-14</v>
      </c>
      <c r="G373" t="s">
        <v>50</v>
      </c>
      <c r="H373" t="s">
        <v>101</v>
      </c>
      <c r="I373" t="s">
        <v>51</v>
      </c>
    </row>
    <row r="374" spans="1:9" ht="14.25">
      <c r="A374" t="s">
        <v>1656</v>
      </c>
      <c r="B374" s="15">
        <v>435983</v>
      </c>
      <c r="C374" t="s">
        <v>1657</v>
      </c>
      <c r="D374" t="s">
        <v>1658</v>
      </c>
      <c r="E374" t="s">
        <v>1659</v>
      </c>
      <c r="F374" s="15">
        <v>-2100</v>
      </c>
      <c r="G374" t="s">
        <v>50</v>
      </c>
      <c r="H374" t="s">
        <v>82</v>
      </c>
      <c r="I374" t="s">
        <v>51</v>
      </c>
    </row>
    <row r="375" spans="1:9" ht="14.25">
      <c r="A375" t="s">
        <v>1660</v>
      </c>
      <c r="B375" s="15">
        <v>436632</v>
      </c>
      <c r="C375" t="s">
        <v>1661</v>
      </c>
      <c r="D375" t="s">
        <v>1662</v>
      </c>
      <c r="E375" t="s">
        <v>1663</v>
      </c>
      <c r="F375" s="15">
        <v>-20</v>
      </c>
      <c r="G375" t="s">
        <v>50</v>
      </c>
      <c r="H375" t="s">
        <v>77</v>
      </c>
      <c r="I375" t="s">
        <v>51</v>
      </c>
    </row>
    <row r="376" spans="1:9" ht="14.25">
      <c r="A376" t="s">
        <v>1664</v>
      </c>
      <c r="B376" s="15">
        <v>440251</v>
      </c>
      <c r="C376" t="s">
        <v>1665</v>
      </c>
      <c r="D376" t="s">
        <v>1666</v>
      </c>
      <c r="E376" t="s">
        <v>1667</v>
      </c>
      <c r="F376" s="15">
        <v>-16</v>
      </c>
      <c r="G376" t="s">
        <v>50</v>
      </c>
      <c r="H376" t="s">
        <v>74</v>
      </c>
      <c r="I376" t="s">
        <v>51</v>
      </c>
    </row>
    <row r="377" spans="1:9" ht="14.25">
      <c r="A377" t="s">
        <v>1668</v>
      </c>
      <c r="B377" s="15">
        <v>441877</v>
      </c>
      <c r="C377" t="s">
        <v>1669</v>
      </c>
      <c r="D377" t="s">
        <v>1670</v>
      </c>
      <c r="E377" t="s">
        <v>1671</v>
      </c>
      <c r="F377" s="15">
        <v>-27</v>
      </c>
      <c r="G377" t="s">
        <v>50</v>
      </c>
      <c r="H377" t="s">
        <v>71</v>
      </c>
      <c r="I377" t="s">
        <v>51</v>
      </c>
    </row>
    <row r="378" spans="1:9" ht="14.25">
      <c r="A378" t="s">
        <v>1672</v>
      </c>
      <c r="B378" s="15">
        <v>442435</v>
      </c>
      <c r="C378" t="s">
        <v>1673</v>
      </c>
      <c r="D378" t="s">
        <v>1674</v>
      </c>
      <c r="E378" t="s">
        <v>1675</v>
      </c>
      <c r="F378" s="15">
        <v>-2107</v>
      </c>
      <c r="G378" t="s">
        <v>50</v>
      </c>
      <c r="H378" t="s">
        <v>69</v>
      </c>
      <c r="I378" t="s">
        <v>51</v>
      </c>
    </row>
    <row r="379" spans="1:9" ht="14.25">
      <c r="A379" t="s">
        <v>1676</v>
      </c>
      <c r="B379" s="15">
        <v>442835</v>
      </c>
      <c r="C379" t="s">
        <v>1677</v>
      </c>
      <c r="D379" t="s">
        <v>1678</v>
      </c>
      <c r="E379" t="s">
        <v>1679</v>
      </c>
      <c r="F379" s="15">
        <v>-21</v>
      </c>
      <c r="G379" t="s">
        <v>50</v>
      </c>
      <c r="H379" t="s">
        <v>70</v>
      </c>
      <c r="I379" t="s">
        <v>51</v>
      </c>
    </row>
    <row r="380" spans="1:9" ht="14.25">
      <c r="A380" t="s">
        <v>1680</v>
      </c>
      <c r="B380" s="15">
        <v>442890</v>
      </c>
      <c r="C380" t="s">
        <v>1681</v>
      </c>
      <c r="D380" t="s">
        <v>1682</v>
      </c>
      <c r="E380" t="s">
        <v>1683</v>
      </c>
      <c r="F380" s="15">
        <v>-500</v>
      </c>
      <c r="G380" t="s">
        <v>50</v>
      </c>
      <c r="H380" t="s">
        <v>64</v>
      </c>
      <c r="I380" t="s">
        <v>51</v>
      </c>
    </row>
    <row r="381" spans="1:9" ht="14.25">
      <c r="A381" t="s">
        <v>1684</v>
      </c>
      <c r="B381" s="15">
        <v>443419</v>
      </c>
      <c r="C381" t="s">
        <v>1685</v>
      </c>
      <c r="D381" t="s">
        <v>1686</v>
      </c>
      <c r="E381" t="s">
        <v>1687</v>
      </c>
      <c r="F381" s="15">
        <v>-2415</v>
      </c>
      <c r="G381" t="s">
        <v>50</v>
      </c>
      <c r="H381" t="s">
        <v>72</v>
      </c>
      <c r="I381" t="s">
        <v>51</v>
      </c>
    </row>
    <row r="382" spans="1:9" ht="14.25">
      <c r="A382" t="s">
        <v>1688</v>
      </c>
      <c r="B382" s="15">
        <v>443943</v>
      </c>
      <c r="C382" t="s">
        <v>1689</v>
      </c>
      <c r="D382" t="s">
        <v>1690</v>
      </c>
      <c r="E382" t="s">
        <v>1691</v>
      </c>
      <c r="F382" s="15">
        <v>-500</v>
      </c>
      <c r="G382" t="s">
        <v>50</v>
      </c>
      <c r="H382" t="s">
        <v>60</v>
      </c>
      <c r="I382" t="s">
        <v>51</v>
      </c>
    </row>
    <row r="383" spans="1:9" ht="14.25">
      <c r="A383" t="s">
        <v>1692</v>
      </c>
      <c r="B383" s="15">
        <v>444010</v>
      </c>
      <c r="C383" t="s">
        <v>1693</v>
      </c>
      <c r="D383" t="s">
        <v>1694</v>
      </c>
      <c r="E383" t="s">
        <v>1695</v>
      </c>
      <c r="F383" s="15">
        <v>-505</v>
      </c>
      <c r="G383" t="s">
        <v>50</v>
      </c>
      <c r="H383" t="s">
        <v>73</v>
      </c>
      <c r="I383" t="s">
        <v>51</v>
      </c>
    </row>
    <row r="384" spans="1:9" ht="14.25">
      <c r="A384" t="s">
        <v>1696</v>
      </c>
      <c r="B384" s="15">
        <v>444287</v>
      </c>
      <c r="C384" t="s">
        <v>1697</v>
      </c>
      <c r="D384" t="s">
        <v>1698</v>
      </c>
      <c r="E384" t="s">
        <v>1699</v>
      </c>
      <c r="F384" s="15">
        <v>-228</v>
      </c>
      <c r="G384" t="s">
        <v>50</v>
      </c>
      <c r="H384" t="s">
        <v>77</v>
      </c>
      <c r="I384" t="s">
        <v>51</v>
      </c>
    </row>
    <row r="385" spans="1:9" ht="14.25">
      <c r="A385" t="s">
        <v>1700</v>
      </c>
      <c r="B385" s="15">
        <v>444343</v>
      </c>
      <c r="C385" t="s">
        <v>1701</v>
      </c>
      <c r="D385" t="s">
        <v>1702</v>
      </c>
      <c r="E385" t="s">
        <v>1703</v>
      </c>
      <c r="F385" s="15">
        <v>-923</v>
      </c>
      <c r="G385" t="s">
        <v>50</v>
      </c>
      <c r="H385" t="s">
        <v>63</v>
      </c>
      <c r="I385" t="s">
        <v>51</v>
      </c>
    </row>
    <row r="386" spans="1:9" ht="14.25">
      <c r="A386" t="s">
        <v>1704</v>
      </c>
      <c r="B386" s="15">
        <v>444368</v>
      </c>
      <c r="C386" t="s">
        <v>1705</v>
      </c>
      <c r="D386" t="s">
        <v>1706</v>
      </c>
      <c r="E386" t="s">
        <v>1707</v>
      </c>
      <c r="F386" s="15">
        <v>-65</v>
      </c>
      <c r="G386" t="s">
        <v>50</v>
      </c>
      <c r="H386" t="s">
        <v>71</v>
      </c>
      <c r="I386" t="s">
        <v>51</v>
      </c>
    </row>
    <row r="387" spans="1:9" ht="14.25">
      <c r="A387" t="s">
        <v>1708</v>
      </c>
      <c r="B387" s="15">
        <v>444695</v>
      </c>
      <c r="C387" t="s">
        <v>1709</v>
      </c>
      <c r="D387" t="s">
        <v>1710</v>
      </c>
      <c r="E387" t="s">
        <v>1711</v>
      </c>
      <c r="F387" s="15">
        <v>-681</v>
      </c>
      <c r="G387" t="s">
        <v>50</v>
      </c>
      <c r="H387" t="s">
        <v>101</v>
      </c>
      <c r="I387" t="s">
        <v>51</v>
      </c>
    </row>
    <row r="388" spans="1:9" ht="14.25">
      <c r="A388" t="s">
        <v>1712</v>
      </c>
      <c r="B388" s="15">
        <v>445082</v>
      </c>
      <c r="C388" t="s">
        <v>1713</v>
      </c>
      <c r="D388" t="s">
        <v>137</v>
      </c>
      <c r="E388" t="s">
        <v>127</v>
      </c>
      <c r="F388" s="15">
        <v>-3000</v>
      </c>
      <c r="G388" t="s">
        <v>50</v>
      </c>
      <c r="H388" t="s">
        <v>62</v>
      </c>
      <c r="I388" t="s">
        <v>51</v>
      </c>
    </row>
    <row r="389" spans="1:9" ht="14.25">
      <c r="A389" t="s">
        <v>1714</v>
      </c>
      <c r="B389" s="15">
        <v>445937</v>
      </c>
      <c r="C389" t="s">
        <v>1715</v>
      </c>
      <c r="D389" t="s">
        <v>1716</v>
      </c>
      <c r="E389" t="s">
        <v>1717</v>
      </c>
      <c r="F389" s="15">
        <v>-1659</v>
      </c>
      <c r="G389" t="s">
        <v>50</v>
      </c>
      <c r="H389" t="s">
        <v>52</v>
      </c>
      <c r="I389" t="s">
        <v>51</v>
      </c>
    </row>
    <row r="390" spans="1:9" ht="14.25">
      <c r="A390" t="s">
        <v>1718</v>
      </c>
      <c r="B390" s="15">
        <v>446360</v>
      </c>
      <c r="C390" t="s">
        <v>1719</v>
      </c>
      <c r="D390" t="s">
        <v>1720</v>
      </c>
      <c r="E390" t="s">
        <v>1721</v>
      </c>
      <c r="F390" s="15">
        <v>-635</v>
      </c>
      <c r="G390" t="s">
        <v>50</v>
      </c>
      <c r="H390" t="s">
        <v>82</v>
      </c>
      <c r="I390" t="s">
        <v>51</v>
      </c>
    </row>
    <row r="391" spans="1:9" ht="14.25">
      <c r="A391" t="s">
        <v>1722</v>
      </c>
      <c r="B391" s="15">
        <v>446628</v>
      </c>
      <c r="C391" t="s">
        <v>1723</v>
      </c>
      <c r="D391" t="s">
        <v>1724</v>
      </c>
      <c r="E391" t="s">
        <v>1725</v>
      </c>
      <c r="F391" s="15">
        <v>-158</v>
      </c>
      <c r="G391" t="s">
        <v>50</v>
      </c>
      <c r="H391" t="s">
        <v>78</v>
      </c>
      <c r="I391" t="s">
        <v>51</v>
      </c>
    </row>
    <row r="392" spans="1:9" ht="14.25">
      <c r="A392" t="s">
        <v>1726</v>
      </c>
      <c r="B392" s="15">
        <v>446639</v>
      </c>
      <c r="C392" t="s">
        <v>1727</v>
      </c>
      <c r="D392" t="s">
        <v>1728</v>
      </c>
      <c r="E392" t="s">
        <v>1729</v>
      </c>
      <c r="F392" s="15">
        <v>-747</v>
      </c>
      <c r="G392" t="s">
        <v>50</v>
      </c>
      <c r="H392" t="s">
        <v>58</v>
      </c>
      <c r="I392" t="s">
        <v>51</v>
      </c>
    </row>
    <row r="393" spans="1:9" ht="14.25">
      <c r="A393" t="s">
        <v>1730</v>
      </c>
      <c r="B393" s="15">
        <v>446706</v>
      </c>
      <c r="C393" t="s">
        <v>1731</v>
      </c>
      <c r="D393" t="s">
        <v>1732</v>
      </c>
      <c r="E393" t="s">
        <v>1733</v>
      </c>
      <c r="F393" s="15">
        <v>-115</v>
      </c>
      <c r="G393" t="s">
        <v>50</v>
      </c>
      <c r="H393" t="s">
        <v>59</v>
      </c>
      <c r="I393" t="s">
        <v>51</v>
      </c>
    </row>
    <row r="394" spans="1:9" ht="14.25">
      <c r="A394" t="s">
        <v>1734</v>
      </c>
      <c r="B394" s="15">
        <v>446830</v>
      </c>
      <c r="C394" t="s">
        <v>1735</v>
      </c>
      <c r="D394" t="s">
        <v>1736</v>
      </c>
      <c r="E394" t="s">
        <v>1737</v>
      </c>
      <c r="F394" s="15">
        <v>-147</v>
      </c>
      <c r="G394" t="s">
        <v>50</v>
      </c>
      <c r="H394" t="s">
        <v>85</v>
      </c>
      <c r="I394" t="s">
        <v>51</v>
      </c>
    </row>
    <row r="395" spans="1:9" ht="14.25">
      <c r="A395" t="s">
        <v>1738</v>
      </c>
      <c r="B395" s="15">
        <v>446916</v>
      </c>
      <c r="C395" t="s">
        <v>1739</v>
      </c>
      <c r="D395" t="s">
        <v>1740</v>
      </c>
      <c r="E395" t="s">
        <v>1741</v>
      </c>
      <c r="F395" s="15">
        <v>-95</v>
      </c>
      <c r="G395" t="s">
        <v>50</v>
      </c>
      <c r="H395" t="s">
        <v>59</v>
      </c>
      <c r="I395" t="s">
        <v>51</v>
      </c>
    </row>
    <row r="396" spans="1:9" ht="14.25">
      <c r="A396" t="s">
        <v>1742</v>
      </c>
      <c r="B396" s="15">
        <v>447146</v>
      </c>
      <c r="C396" t="s">
        <v>1743</v>
      </c>
      <c r="D396" t="s">
        <v>1744</v>
      </c>
      <c r="E396" t="s">
        <v>1745</v>
      </c>
      <c r="F396" s="15">
        <v>-48</v>
      </c>
      <c r="G396" t="s">
        <v>50</v>
      </c>
      <c r="H396" t="s">
        <v>67</v>
      </c>
      <c r="I396" t="s">
        <v>51</v>
      </c>
    </row>
    <row r="397" spans="1:9" ht="14.25">
      <c r="A397" t="s">
        <v>1746</v>
      </c>
      <c r="B397" s="15">
        <v>447785</v>
      </c>
      <c r="C397" t="s">
        <v>1747</v>
      </c>
      <c r="D397" t="s">
        <v>1748</v>
      </c>
      <c r="E397" t="s">
        <v>1749</v>
      </c>
      <c r="F397" s="15">
        <v>-15</v>
      </c>
      <c r="G397" t="s">
        <v>50</v>
      </c>
      <c r="H397" t="s">
        <v>57</v>
      </c>
      <c r="I397" t="s">
        <v>51</v>
      </c>
    </row>
    <row r="398" spans="1:9" ht="14.25">
      <c r="A398" t="s">
        <v>1750</v>
      </c>
      <c r="B398" s="15">
        <v>447836</v>
      </c>
      <c r="C398" t="s">
        <v>1751</v>
      </c>
      <c r="D398" t="s">
        <v>1752</v>
      </c>
      <c r="E398" t="s">
        <v>1753</v>
      </c>
      <c r="F398" s="15">
        <v>-91</v>
      </c>
      <c r="G398" t="s">
        <v>50</v>
      </c>
      <c r="H398" t="s">
        <v>65</v>
      </c>
      <c r="I398" t="s">
        <v>51</v>
      </c>
    </row>
    <row r="399" spans="1:9" ht="14.25">
      <c r="A399" t="s">
        <v>1754</v>
      </c>
      <c r="B399" s="15">
        <v>447849</v>
      </c>
      <c r="C399" t="s">
        <v>1755</v>
      </c>
      <c r="D399" t="s">
        <v>1756</v>
      </c>
      <c r="E399" t="s">
        <v>1757</v>
      </c>
      <c r="F399" s="15">
        <v>-123</v>
      </c>
      <c r="G399" t="s">
        <v>50</v>
      </c>
      <c r="H399" t="s">
        <v>65</v>
      </c>
      <c r="I399" t="s">
        <v>51</v>
      </c>
    </row>
    <row r="400" spans="1:9" ht="14.25">
      <c r="A400" t="s">
        <v>1758</v>
      </c>
      <c r="B400" s="15">
        <v>448092</v>
      </c>
      <c r="C400" t="s">
        <v>1759</v>
      </c>
      <c r="D400" t="s">
        <v>1760</v>
      </c>
      <c r="E400" t="s">
        <v>1761</v>
      </c>
      <c r="F400" s="15">
        <v>-97</v>
      </c>
      <c r="G400" t="s">
        <v>50</v>
      </c>
      <c r="H400" t="s">
        <v>100</v>
      </c>
      <c r="I400" t="s">
        <v>51</v>
      </c>
    </row>
    <row r="401" spans="1:9" ht="14.25">
      <c r="A401" t="s">
        <v>1762</v>
      </c>
      <c r="B401" s="15">
        <v>448173</v>
      </c>
      <c r="C401" t="s">
        <v>1763</v>
      </c>
      <c r="D401" t="s">
        <v>1764</v>
      </c>
      <c r="E401" t="s">
        <v>1765</v>
      </c>
      <c r="F401" s="15">
        <v>-863</v>
      </c>
      <c r="G401" t="s">
        <v>50</v>
      </c>
      <c r="H401" t="s">
        <v>60</v>
      </c>
      <c r="I401" t="s">
        <v>51</v>
      </c>
    </row>
    <row r="402" spans="1:9" ht="14.25">
      <c r="A402" t="s">
        <v>1766</v>
      </c>
      <c r="B402" s="15">
        <v>448180</v>
      </c>
      <c r="C402" t="s">
        <v>1767</v>
      </c>
      <c r="D402" t="s">
        <v>1768</v>
      </c>
      <c r="E402" t="s">
        <v>1769</v>
      </c>
      <c r="F402" s="15">
        <v>-750</v>
      </c>
      <c r="G402" t="s">
        <v>50</v>
      </c>
      <c r="H402" t="s">
        <v>59</v>
      </c>
      <c r="I402" t="s">
        <v>51</v>
      </c>
    </row>
    <row r="403" spans="1:9" ht="14.25">
      <c r="A403" t="s">
        <v>1770</v>
      </c>
      <c r="B403" s="15">
        <v>448524</v>
      </c>
      <c r="C403" t="s">
        <v>1771</v>
      </c>
      <c r="D403" t="s">
        <v>1772</v>
      </c>
      <c r="E403" t="s">
        <v>1773</v>
      </c>
      <c r="F403" s="15">
        <v>-131</v>
      </c>
      <c r="G403" t="s">
        <v>50</v>
      </c>
      <c r="H403" t="s">
        <v>77</v>
      </c>
      <c r="I403" t="s">
        <v>51</v>
      </c>
    </row>
    <row r="404" spans="1:9" ht="14.25">
      <c r="A404" t="s">
        <v>1774</v>
      </c>
      <c r="B404" s="15">
        <v>448617</v>
      </c>
      <c r="C404" t="s">
        <v>1775</v>
      </c>
      <c r="D404" t="s">
        <v>1776</v>
      </c>
      <c r="E404" t="s">
        <v>1777</v>
      </c>
      <c r="F404" s="15">
        <v>-2030</v>
      </c>
      <c r="G404" t="s">
        <v>50</v>
      </c>
      <c r="H404" t="s">
        <v>68</v>
      </c>
      <c r="I404" t="s">
        <v>51</v>
      </c>
    </row>
    <row r="405" spans="1:9" ht="14.25">
      <c r="A405" t="s">
        <v>1778</v>
      </c>
      <c r="B405" s="15">
        <v>448673</v>
      </c>
      <c r="C405" t="s">
        <v>1779</v>
      </c>
      <c r="D405" t="s">
        <v>1780</v>
      </c>
      <c r="E405" t="s">
        <v>1781</v>
      </c>
      <c r="F405" s="15">
        <v>-189</v>
      </c>
      <c r="G405" t="s">
        <v>50</v>
      </c>
      <c r="H405" t="s">
        <v>80</v>
      </c>
      <c r="I405" t="s">
        <v>51</v>
      </c>
    </row>
    <row r="406" spans="1:9" ht="14.25">
      <c r="A406" t="s">
        <v>1782</v>
      </c>
      <c r="B406" s="15">
        <v>448687</v>
      </c>
      <c r="C406" t="s">
        <v>1783</v>
      </c>
      <c r="D406" t="s">
        <v>133</v>
      </c>
      <c r="E406" t="s">
        <v>128</v>
      </c>
      <c r="F406" s="15">
        <v>-363</v>
      </c>
      <c r="G406" t="s">
        <v>50</v>
      </c>
      <c r="H406" t="s">
        <v>59</v>
      </c>
      <c r="I406" t="s">
        <v>51</v>
      </c>
    </row>
    <row r="407" spans="1:9" ht="14.25">
      <c r="A407" t="s">
        <v>1784</v>
      </c>
      <c r="B407" s="15">
        <v>448737</v>
      </c>
      <c r="C407" t="s">
        <v>1785</v>
      </c>
      <c r="D407" t="s">
        <v>1786</v>
      </c>
      <c r="E407" t="s">
        <v>1787</v>
      </c>
      <c r="F407" s="15">
        <v>-500</v>
      </c>
      <c r="G407" t="s">
        <v>50</v>
      </c>
      <c r="H407" t="s">
        <v>66</v>
      </c>
      <c r="I407" t="s">
        <v>51</v>
      </c>
    </row>
    <row r="408" spans="1:9" ht="14.25">
      <c r="A408" t="s">
        <v>1788</v>
      </c>
      <c r="B408" s="15">
        <v>448807</v>
      </c>
      <c r="C408" t="s">
        <v>1789</v>
      </c>
      <c r="D408" t="s">
        <v>1790</v>
      </c>
      <c r="E408" t="s">
        <v>1791</v>
      </c>
      <c r="F408" s="15">
        <v>-500</v>
      </c>
      <c r="G408" t="s">
        <v>50</v>
      </c>
      <c r="H408" t="s">
        <v>58</v>
      </c>
      <c r="I408" t="s">
        <v>51</v>
      </c>
    </row>
    <row r="409" spans="1:9" ht="14.25">
      <c r="A409" t="s">
        <v>1792</v>
      </c>
      <c r="B409" s="15">
        <v>448857</v>
      </c>
      <c r="C409" t="s">
        <v>1793</v>
      </c>
      <c r="D409" t="s">
        <v>1790</v>
      </c>
      <c r="E409" t="s">
        <v>1791</v>
      </c>
      <c r="F409" s="15">
        <v>-100</v>
      </c>
      <c r="G409" t="s">
        <v>50</v>
      </c>
      <c r="H409" t="s">
        <v>58</v>
      </c>
      <c r="I409" t="s">
        <v>51</v>
      </c>
    </row>
    <row r="410" spans="1:9" ht="14.25">
      <c r="A410" t="s">
        <v>1794</v>
      </c>
      <c r="B410" s="15">
        <v>448898</v>
      </c>
      <c r="C410" t="s">
        <v>1795</v>
      </c>
      <c r="D410" t="s">
        <v>1796</v>
      </c>
      <c r="E410" t="s">
        <v>1797</v>
      </c>
      <c r="F410" s="15">
        <v>-2896</v>
      </c>
      <c r="G410" t="s">
        <v>50</v>
      </c>
      <c r="H410" t="s">
        <v>76</v>
      </c>
      <c r="I410" t="s">
        <v>51</v>
      </c>
    </row>
    <row r="411" spans="1:9" ht="14.25">
      <c r="A411" t="s">
        <v>1798</v>
      </c>
      <c r="B411" s="15">
        <v>448928</v>
      </c>
      <c r="C411" t="s">
        <v>1799</v>
      </c>
      <c r="D411" t="s">
        <v>1800</v>
      </c>
      <c r="E411" t="s">
        <v>1801</v>
      </c>
      <c r="F411" s="15">
        <v>-59</v>
      </c>
      <c r="G411" t="s">
        <v>50</v>
      </c>
      <c r="H411" t="s">
        <v>76</v>
      </c>
      <c r="I411" t="s">
        <v>51</v>
      </c>
    </row>
    <row r="412" spans="1:9" ht="14.25">
      <c r="A412" t="s">
        <v>1802</v>
      </c>
      <c r="B412" s="15">
        <v>448929</v>
      </c>
      <c r="C412" t="s">
        <v>1803</v>
      </c>
      <c r="D412" t="s">
        <v>1790</v>
      </c>
      <c r="E412" t="s">
        <v>1791</v>
      </c>
      <c r="F412" s="15">
        <v>-200</v>
      </c>
      <c r="G412" t="s">
        <v>50</v>
      </c>
      <c r="H412" t="s">
        <v>68</v>
      </c>
      <c r="I412" t="s">
        <v>51</v>
      </c>
    </row>
    <row r="413" spans="1:9" ht="14.25">
      <c r="A413" t="s">
        <v>1804</v>
      </c>
      <c r="B413" s="15">
        <v>448933</v>
      </c>
      <c r="C413" t="s">
        <v>1805</v>
      </c>
      <c r="D413" t="s">
        <v>1790</v>
      </c>
      <c r="E413" t="s">
        <v>1791</v>
      </c>
      <c r="F413" s="15">
        <v>-300</v>
      </c>
      <c r="G413" t="s">
        <v>50</v>
      </c>
      <c r="H413" t="s">
        <v>68</v>
      </c>
      <c r="I413" t="s">
        <v>51</v>
      </c>
    </row>
    <row r="414" spans="1:9" ht="14.25">
      <c r="A414" t="s">
        <v>1806</v>
      </c>
      <c r="B414" s="15">
        <v>448955</v>
      </c>
      <c r="C414" t="s">
        <v>1807</v>
      </c>
      <c r="D414" t="s">
        <v>1808</v>
      </c>
      <c r="E414" t="s">
        <v>1809</v>
      </c>
      <c r="F414" s="15">
        <v>-216</v>
      </c>
      <c r="G414" t="s">
        <v>50</v>
      </c>
      <c r="H414" t="s">
        <v>65</v>
      </c>
      <c r="I414" t="s">
        <v>51</v>
      </c>
    </row>
    <row r="415" spans="1:9" ht="14.25">
      <c r="A415" t="s">
        <v>1810</v>
      </c>
      <c r="B415" s="15">
        <v>448978</v>
      </c>
      <c r="C415" t="s">
        <v>1811</v>
      </c>
      <c r="D415" t="s">
        <v>1812</v>
      </c>
      <c r="E415" t="s">
        <v>1813</v>
      </c>
      <c r="F415" s="15">
        <v>-313</v>
      </c>
      <c r="G415" t="s">
        <v>50</v>
      </c>
      <c r="H415" t="s">
        <v>60</v>
      </c>
      <c r="I415" t="s">
        <v>51</v>
      </c>
    </row>
    <row r="416" spans="1:9" ht="14.25">
      <c r="A416" t="s">
        <v>1814</v>
      </c>
      <c r="B416" s="15">
        <v>449046</v>
      </c>
      <c r="C416" t="s">
        <v>1815</v>
      </c>
      <c r="D416" t="s">
        <v>1816</v>
      </c>
      <c r="E416" t="s">
        <v>1817</v>
      </c>
      <c r="F416" s="15">
        <v>-700</v>
      </c>
      <c r="G416" t="s">
        <v>50</v>
      </c>
      <c r="H416" t="s">
        <v>76</v>
      </c>
      <c r="I416" t="s">
        <v>51</v>
      </c>
    </row>
    <row r="417" spans="1:9" ht="14.25">
      <c r="A417" t="s">
        <v>1818</v>
      </c>
      <c r="B417" s="15">
        <v>449064</v>
      </c>
      <c r="C417" t="s">
        <v>1819</v>
      </c>
      <c r="D417" t="s">
        <v>1820</v>
      </c>
      <c r="E417" t="s">
        <v>1821</v>
      </c>
      <c r="F417" s="15">
        <v>-300</v>
      </c>
      <c r="G417" t="s">
        <v>50</v>
      </c>
      <c r="H417" t="s">
        <v>81</v>
      </c>
      <c r="I417" t="s">
        <v>51</v>
      </c>
    </row>
    <row r="418" spans="1:9" ht="14.25">
      <c r="A418" t="s">
        <v>1822</v>
      </c>
      <c r="B418" s="15">
        <v>449131</v>
      </c>
      <c r="C418" t="s">
        <v>1823</v>
      </c>
      <c r="D418" t="s">
        <v>1824</v>
      </c>
      <c r="E418" t="s">
        <v>1825</v>
      </c>
      <c r="F418" s="15">
        <v>-195</v>
      </c>
      <c r="G418" t="s">
        <v>50</v>
      </c>
      <c r="H418" t="s">
        <v>67</v>
      </c>
      <c r="I418" t="s">
        <v>51</v>
      </c>
    </row>
    <row r="419" spans="1:9" ht="14.25">
      <c r="A419" t="s">
        <v>1826</v>
      </c>
      <c r="B419" s="15">
        <v>449382</v>
      </c>
      <c r="C419" t="s">
        <v>1827</v>
      </c>
      <c r="D419" t="s">
        <v>1800</v>
      </c>
      <c r="E419" t="s">
        <v>1801</v>
      </c>
      <c r="F419" s="15">
        <v>-440</v>
      </c>
      <c r="G419" t="s">
        <v>50</v>
      </c>
      <c r="H419" t="s">
        <v>66</v>
      </c>
      <c r="I419" t="s">
        <v>51</v>
      </c>
    </row>
    <row r="420" spans="1:9" ht="14.25">
      <c r="A420" t="s">
        <v>1828</v>
      </c>
      <c r="B420" s="15">
        <v>449669</v>
      </c>
      <c r="C420" t="s">
        <v>1829</v>
      </c>
      <c r="D420" t="s">
        <v>1830</v>
      </c>
      <c r="E420" t="s">
        <v>1831</v>
      </c>
      <c r="F420" s="15">
        <v>-537</v>
      </c>
      <c r="G420" t="s">
        <v>50</v>
      </c>
      <c r="H420" t="s">
        <v>77</v>
      </c>
      <c r="I420" t="s">
        <v>51</v>
      </c>
    </row>
    <row r="421" spans="1:9" ht="14.25">
      <c r="A421" t="s">
        <v>1832</v>
      </c>
      <c r="B421" s="15">
        <v>449793</v>
      </c>
      <c r="C421" t="s">
        <v>1833</v>
      </c>
      <c r="D421" t="s">
        <v>1834</v>
      </c>
      <c r="E421" t="s">
        <v>1835</v>
      </c>
      <c r="F421" s="15">
        <v>-4444</v>
      </c>
      <c r="G421" t="s">
        <v>50</v>
      </c>
      <c r="H421" t="s">
        <v>77</v>
      </c>
      <c r="I421" t="s">
        <v>51</v>
      </c>
    </row>
    <row r="422" spans="1:9" ht="14.25">
      <c r="A422" t="s">
        <v>1836</v>
      </c>
      <c r="B422" s="15">
        <v>449988</v>
      </c>
      <c r="C422" t="s">
        <v>1837</v>
      </c>
      <c r="D422" t="s">
        <v>1838</v>
      </c>
      <c r="E422" t="s">
        <v>1839</v>
      </c>
      <c r="F422" s="15">
        <v>-5</v>
      </c>
      <c r="G422" t="s">
        <v>50</v>
      </c>
      <c r="H422" t="s">
        <v>53</v>
      </c>
      <c r="I422" t="s">
        <v>51</v>
      </c>
    </row>
    <row r="423" spans="1:9" ht="14.25">
      <c r="A423" t="s">
        <v>1840</v>
      </c>
      <c r="B423" s="15">
        <v>450171</v>
      </c>
      <c r="C423" t="s">
        <v>1841</v>
      </c>
      <c r="D423" t="s">
        <v>1842</v>
      </c>
      <c r="E423" t="s">
        <v>1843</v>
      </c>
      <c r="F423" s="15">
        <v>-93</v>
      </c>
      <c r="G423" t="s">
        <v>50</v>
      </c>
      <c r="H423" t="s">
        <v>64</v>
      </c>
      <c r="I423" t="s">
        <v>51</v>
      </c>
    </row>
    <row r="424" spans="1:9" ht="14.25">
      <c r="A424" t="s">
        <v>1844</v>
      </c>
      <c r="B424" s="15">
        <v>451715</v>
      </c>
      <c r="C424" t="s">
        <v>1845</v>
      </c>
      <c r="D424" t="s">
        <v>1846</v>
      </c>
      <c r="E424" t="s">
        <v>1847</v>
      </c>
      <c r="F424" s="15">
        <v>-9976</v>
      </c>
      <c r="G424" t="s">
        <v>50</v>
      </c>
      <c r="H424" t="s">
        <v>78</v>
      </c>
      <c r="I424" t="s">
        <v>51</v>
      </c>
    </row>
    <row r="425" spans="1:9" ht="14.25">
      <c r="A425" t="s">
        <v>1848</v>
      </c>
      <c r="B425" s="15">
        <v>452461</v>
      </c>
      <c r="C425" t="s">
        <v>1849</v>
      </c>
      <c r="D425" t="s">
        <v>1850</v>
      </c>
      <c r="E425" t="s">
        <v>1851</v>
      </c>
      <c r="F425" s="15">
        <v>-1740</v>
      </c>
      <c r="G425" t="s">
        <v>50</v>
      </c>
      <c r="H425" t="s">
        <v>68</v>
      </c>
      <c r="I425" t="s">
        <v>51</v>
      </c>
    </row>
    <row r="426" spans="1:9" ht="14.25">
      <c r="A426" t="s">
        <v>1852</v>
      </c>
      <c r="B426" s="15">
        <v>452541</v>
      </c>
      <c r="C426" t="s">
        <v>1853</v>
      </c>
      <c r="D426" t="s">
        <v>1854</v>
      </c>
      <c r="E426" t="s">
        <v>1855</v>
      </c>
      <c r="F426" s="15">
        <v>-494</v>
      </c>
      <c r="G426" t="s">
        <v>50</v>
      </c>
      <c r="H426" t="s">
        <v>76</v>
      </c>
      <c r="I426" t="s">
        <v>51</v>
      </c>
    </row>
    <row r="427" spans="1:9" ht="14.25">
      <c r="A427" t="s">
        <v>1856</v>
      </c>
      <c r="B427" s="15">
        <v>452720</v>
      </c>
      <c r="C427" t="s">
        <v>1857</v>
      </c>
      <c r="D427" t="s">
        <v>1858</v>
      </c>
      <c r="E427" t="s">
        <v>1859</v>
      </c>
      <c r="F427" s="15">
        <v>-113</v>
      </c>
      <c r="G427" t="s">
        <v>50</v>
      </c>
      <c r="H427" t="s">
        <v>56</v>
      </c>
      <c r="I427" t="s">
        <v>51</v>
      </c>
    </row>
    <row r="428" spans="1:9" ht="14.25">
      <c r="A428" t="s">
        <v>1860</v>
      </c>
      <c r="B428" s="15">
        <v>452807</v>
      </c>
      <c r="C428" t="s">
        <v>1861</v>
      </c>
      <c r="D428" t="s">
        <v>1862</v>
      </c>
      <c r="E428" t="s">
        <v>1863</v>
      </c>
      <c r="F428" s="15">
        <v>-1952</v>
      </c>
      <c r="G428" t="s">
        <v>50</v>
      </c>
      <c r="H428" t="s">
        <v>58</v>
      </c>
      <c r="I428" t="s">
        <v>51</v>
      </c>
    </row>
    <row r="429" spans="1:9" ht="14.25">
      <c r="A429" t="s">
        <v>1864</v>
      </c>
      <c r="B429" s="15">
        <v>452986</v>
      </c>
      <c r="C429" t="s">
        <v>1865</v>
      </c>
      <c r="D429" t="s">
        <v>1866</v>
      </c>
      <c r="E429" t="s">
        <v>1867</v>
      </c>
      <c r="F429" s="15">
        <v>-1001</v>
      </c>
      <c r="G429" t="s">
        <v>50</v>
      </c>
      <c r="H429" t="s">
        <v>63</v>
      </c>
      <c r="I429" t="s">
        <v>51</v>
      </c>
    </row>
    <row r="430" spans="1:9" ht="14.25">
      <c r="A430" t="s">
        <v>1868</v>
      </c>
      <c r="B430" s="15">
        <v>453237</v>
      </c>
      <c r="C430" t="s">
        <v>1869</v>
      </c>
      <c r="D430" t="s">
        <v>1870</v>
      </c>
      <c r="E430" t="s">
        <v>1871</v>
      </c>
      <c r="F430" s="15">
        <v>-817</v>
      </c>
      <c r="G430" t="s">
        <v>50</v>
      </c>
      <c r="H430" t="s">
        <v>73</v>
      </c>
      <c r="I430" t="s">
        <v>51</v>
      </c>
    </row>
    <row r="431" spans="1:9" ht="14.25">
      <c r="A431" t="s">
        <v>1872</v>
      </c>
      <c r="B431" s="15">
        <v>453275</v>
      </c>
      <c r="C431" t="s">
        <v>1873</v>
      </c>
      <c r="D431" t="s">
        <v>1874</v>
      </c>
      <c r="E431" t="s">
        <v>1875</v>
      </c>
      <c r="F431" s="15">
        <v>-330</v>
      </c>
      <c r="G431" t="s">
        <v>50</v>
      </c>
      <c r="H431" t="s">
        <v>73</v>
      </c>
      <c r="I431" t="s">
        <v>51</v>
      </c>
    </row>
    <row r="432" spans="1:9" ht="14.25">
      <c r="A432" t="s">
        <v>1876</v>
      </c>
      <c r="B432" s="15">
        <v>453309</v>
      </c>
      <c r="C432" t="s">
        <v>1877</v>
      </c>
      <c r="D432" t="s">
        <v>1878</v>
      </c>
      <c r="E432" t="s">
        <v>1879</v>
      </c>
      <c r="F432" s="15">
        <v>-389</v>
      </c>
      <c r="G432" t="s">
        <v>50</v>
      </c>
      <c r="H432" t="s">
        <v>68</v>
      </c>
      <c r="I432" t="s">
        <v>51</v>
      </c>
    </row>
    <row r="433" spans="1:9" ht="14.25">
      <c r="A433" t="s">
        <v>1880</v>
      </c>
      <c r="B433" s="15">
        <v>453314</v>
      </c>
      <c r="C433" t="s">
        <v>1881</v>
      </c>
      <c r="D433" t="s">
        <v>1520</v>
      </c>
      <c r="E433" t="s">
        <v>1521</v>
      </c>
      <c r="F433" s="15">
        <v>-6000</v>
      </c>
      <c r="G433" t="s">
        <v>50</v>
      </c>
      <c r="H433" t="s">
        <v>66</v>
      </c>
      <c r="I433" t="s">
        <v>51</v>
      </c>
    </row>
    <row r="434" spans="1:9" ht="14.25">
      <c r="A434" t="s">
        <v>1882</v>
      </c>
      <c r="B434" s="15">
        <v>453378</v>
      </c>
      <c r="C434" t="s">
        <v>1883</v>
      </c>
      <c r="D434" t="s">
        <v>1884</v>
      </c>
      <c r="E434" t="s">
        <v>1885</v>
      </c>
      <c r="F434" s="15">
        <v>-269</v>
      </c>
      <c r="G434" t="s">
        <v>50</v>
      </c>
      <c r="H434" t="s">
        <v>71</v>
      </c>
      <c r="I434" t="s">
        <v>51</v>
      </c>
    </row>
    <row r="435" spans="1:9" ht="14.25">
      <c r="A435" t="s">
        <v>1886</v>
      </c>
      <c r="B435" s="15">
        <v>453464</v>
      </c>
      <c r="C435" t="s">
        <v>1887</v>
      </c>
      <c r="D435" t="s">
        <v>1888</v>
      </c>
      <c r="E435" t="s">
        <v>1889</v>
      </c>
      <c r="F435" s="15">
        <v>-1000</v>
      </c>
      <c r="G435" t="s">
        <v>50</v>
      </c>
      <c r="H435" t="s">
        <v>63</v>
      </c>
      <c r="I435" t="s">
        <v>51</v>
      </c>
    </row>
    <row r="436" spans="1:9" ht="14.25">
      <c r="A436" t="s">
        <v>1890</v>
      </c>
      <c r="B436" s="15">
        <v>453495</v>
      </c>
      <c r="C436" t="s">
        <v>1891</v>
      </c>
      <c r="D436" t="s">
        <v>1888</v>
      </c>
      <c r="E436" t="s">
        <v>1889</v>
      </c>
      <c r="F436" s="15">
        <v>-771</v>
      </c>
      <c r="G436" t="s">
        <v>50</v>
      </c>
      <c r="H436" t="s">
        <v>63</v>
      </c>
      <c r="I436" t="s">
        <v>51</v>
      </c>
    </row>
    <row r="437" spans="1:9" ht="14.25">
      <c r="A437" t="s">
        <v>1892</v>
      </c>
      <c r="B437" s="15">
        <v>453708</v>
      </c>
      <c r="C437" t="s">
        <v>1893</v>
      </c>
      <c r="D437" t="s">
        <v>1894</v>
      </c>
      <c r="E437" t="s">
        <v>1895</v>
      </c>
      <c r="F437" s="15">
        <v>-1000</v>
      </c>
      <c r="G437" t="s">
        <v>50</v>
      </c>
      <c r="H437" t="s">
        <v>64</v>
      </c>
      <c r="I437" t="s">
        <v>51</v>
      </c>
    </row>
    <row r="438" spans="1:9" ht="14.25">
      <c r="A438" t="s">
        <v>1896</v>
      </c>
      <c r="B438" s="15">
        <v>453832</v>
      </c>
      <c r="C438" t="s">
        <v>1897</v>
      </c>
      <c r="D438" t="s">
        <v>1898</v>
      </c>
      <c r="E438" t="s">
        <v>1899</v>
      </c>
      <c r="F438" s="15">
        <v>-1000</v>
      </c>
      <c r="G438" t="s">
        <v>50</v>
      </c>
      <c r="H438" t="s">
        <v>73</v>
      </c>
      <c r="I438" t="s">
        <v>51</v>
      </c>
    </row>
    <row r="439" spans="1:9" ht="14.25">
      <c r="A439" t="s">
        <v>1900</v>
      </c>
      <c r="B439" s="15">
        <v>454183</v>
      </c>
      <c r="C439" t="s">
        <v>1901</v>
      </c>
      <c r="D439" t="s">
        <v>1902</v>
      </c>
      <c r="E439" t="s">
        <v>1903</v>
      </c>
      <c r="F439" s="15">
        <v>-221</v>
      </c>
      <c r="G439" t="s">
        <v>50</v>
      </c>
      <c r="H439" t="s">
        <v>63</v>
      </c>
      <c r="I439" t="s">
        <v>51</v>
      </c>
    </row>
    <row r="440" spans="1:9" ht="14.25">
      <c r="A440" t="s">
        <v>1904</v>
      </c>
      <c r="B440" s="15">
        <v>454409</v>
      </c>
      <c r="C440" t="s">
        <v>1905</v>
      </c>
      <c r="D440" t="s">
        <v>1906</v>
      </c>
      <c r="E440" t="s">
        <v>1907</v>
      </c>
      <c r="F440" s="15">
        <v>-74</v>
      </c>
      <c r="G440" t="s">
        <v>50</v>
      </c>
      <c r="H440" t="s">
        <v>67</v>
      </c>
      <c r="I440" t="s">
        <v>51</v>
      </c>
    </row>
    <row r="441" spans="1:9" ht="14.25">
      <c r="A441" t="s">
        <v>1908</v>
      </c>
      <c r="B441" s="15">
        <v>454499</v>
      </c>
      <c r="C441" t="s">
        <v>1909</v>
      </c>
      <c r="D441" t="s">
        <v>1910</v>
      </c>
      <c r="E441" t="s">
        <v>1911</v>
      </c>
      <c r="F441" s="15">
        <v>-402</v>
      </c>
      <c r="G441" t="s">
        <v>50</v>
      </c>
      <c r="H441" t="s">
        <v>72</v>
      </c>
      <c r="I441" t="s">
        <v>51</v>
      </c>
    </row>
    <row r="442" spans="1:9" ht="14.25">
      <c r="A442" t="s">
        <v>1912</v>
      </c>
      <c r="B442" s="15">
        <v>454546</v>
      </c>
      <c r="C442" t="s">
        <v>1913</v>
      </c>
      <c r="D442" t="s">
        <v>1914</v>
      </c>
      <c r="E442" t="s">
        <v>1915</v>
      </c>
      <c r="F442" s="15">
        <v>-746</v>
      </c>
      <c r="G442" t="s">
        <v>50</v>
      </c>
      <c r="H442" t="s">
        <v>71</v>
      </c>
      <c r="I442" t="s">
        <v>51</v>
      </c>
    </row>
    <row r="443" spans="1:9" ht="14.25">
      <c r="A443" t="s">
        <v>1916</v>
      </c>
      <c r="B443" s="15">
        <v>454583</v>
      </c>
      <c r="C443" t="s">
        <v>1917</v>
      </c>
      <c r="D443" t="s">
        <v>1918</v>
      </c>
      <c r="E443" t="s">
        <v>1919</v>
      </c>
      <c r="F443" s="15">
        <v>-151</v>
      </c>
      <c r="G443" t="s">
        <v>50</v>
      </c>
      <c r="H443" t="s">
        <v>58</v>
      </c>
      <c r="I443" t="s">
        <v>51</v>
      </c>
    </row>
    <row r="444" spans="1:9" ht="14.25">
      <c r="A444" t="s">
        <v>1920</v>
      </c>
      <c r="B444" s="15">
        <v>454697</v>
      </c>
      <c r="C444" t="s">
        <v>1921</v>
      </c>
      <c r="D444" t="s">
        <v>1922</v>
      </c>
      <c r="E444" t="s">
        <v>1923</v>
      </c>
      <c r="F444" s="15">
        <v>-516</v>
      </c>
      <c r="G444" t="s">
        <v>50</v>
      </c>
      <c r="H444" t="s">
        <v>72</v>
      </c>
      <c r="I444" t="s">
        <v>51</v>
      </c>
    </row>
    <row r="445" spans="1:9" ht="14.25">
      <c r="A445" t="s">
        <v>1924</v>
      </c>
      <c r="B445" s="15">
        <v>454910</v>
      </c>
      <c r="C445" t="s">
        <v>1925</v>
      </c>
      <c r="D445" t="s">
        <v>1926</v>
      </c>
      <c r="E445" t="s">
        <v>1927</v>
      </c>
      <c r="F445" s="15">
        <v>-1174</v>
      </c>
      <c r="G445" t="s">
        <v>50</v>
      </c>
      <c r="H445" t="s">
        <v>78</v>
      </c>
      <c r="I445" t="s">
        <v>51</v>
      </c>
    </row>
    <row r="446" spans="1:9" ht="14.25">
      <c r="A446" t="s">
        <v>1928</v>
      </c>
      <c r="B446" s="15">
        <v>455064</v>
      </c>
      <c r="C446" t="s">
        <v>1929</v>
      </c>
      <c r="D446" t="s">
        <v>1930</v>
      </c>
      <c r="E446" t="s">
        <v>1931</v>
      </c>
      <c r="F446" s="15">
        <v>-1500</v>
      </c>
      <c r="G446" t="s">
        <v>50</v>
      </c>
      <c r="H446" t="s">
        <v>63</v>
      </c>
      <c r="I446" t="s">
        <v>51</v>
      </c>
    </row>
    <row r="447" spans="1:9" ht="14.25">
      <c r="A447" t="s">
        <v>1932</v>
      </c>
      <c r="B447" s="15">
        <v>455316</v>
      </c>
      <c r="C447" t="s">
        <v>1933</v>
      </c>
      <c r="D447" t="s">
        <v>1934</v>
      </c>
      <c r="E447" t="s">
        <v>1935</v>
      </c>
      <c r="F447" s="15">
        <v>-26</v>
      </c>
      <c r="G447" t="s">
        <v>50</v>
      </c>
      <c r="H447" t="s">
        <v>76</v>
      </c>
      <c r="I447" t="s">
        <v>51</v>
      </c>
    </row>
    <row r="448" spans="1:9" ht="14.25">
      <c r="A448" t="s">
        <v>1936</v>
      </c>
      <c r="B448" s="15">
        <v>455568</v>
      </c>
      <c r="C448" t="s">
        <v>1937</v>
      </c>
      <c r="D448" t="s">
        <v>1938</v>
      </c>
      <c r="E448" t="s">
        <v>1939</v>
      </c>
      <c r="F448" s="15">
        <v>-500</v>
      </c>
      <c r="G448" t="s">
        <v>50</v>
      </c>
      <c r="H448" t="s">
        <v>68</v>
      </c>
      <c r="I448" t="s">
        <v>51</v>
      </c>
    </row>
    <row r="449" spans="1:9" ht="14.25">
      <c r="A449" t="s">
        <v>1940</v>
      </c>
      <c r="B449" s="15">
        <v>455629</v>
      </c>
      <c r="C449" t="s">
        <v>1941</v>
      </c>
      <c r="D449" t="s">
        <v>1942</v>
      </c>
      <c r="E449" t="s">
        <v>1943</v>
      </c>
      <c r="F449" s="15">
        <v>-362</v>
      </c>
      <c r="G449" t="s">
        <v>50</v>
      </c>
      <c r="H449" t="s">
        <v>58</v>
      </c>
      <c r="I449" t="s">
        <v>51</v>
      </c>
    </row>
    <row r="450" spans="1:9" ht="14.25">
      <c r="A450" t="s">
        <v>1944</v>
      </c>
      <c r="B450" s="15">
        <v>456229</v>
      </c>
      <c r="C450" t="s">
        <v>1945</v>
      </c>
      <c r="D450" t="s">
        <v>1694</v>
      </c>
      <c r="E450" t="s">
        <v>1695</v>
      </c>
      <c r="F450" s="15">
        <v>-500</v>
      </c>
      <c r="G450" t="s">
        <v>50</v>
      </c>
      <c r="H450" t="s">
        <v>63</v>
      </c>
      <c r="I450" t="s">
        <v>51</v>
      </c>
    </row>
    <row r="451" spans="1:9" ht="14.25">
      <c r="A451" t="s">
        <v>1946</v>
      </c>
      <c r="B451" s="15">
        <v>456235</v>
      </c>
      <c r="C451" t="s">
        <v>1947</v>
      </c>
      <c r="D451" t="s">
        <v>1948</v>
      </c>
      <c r="E451" t="s">
        <v>1949</v>
      </c>
      <c r="F451" s="15">
        <v>-43</v>
      </c>
      <c r="G451" t="s">
        <v>50</v>
      </c>
      <c r="H451" t="s">
        <v>82</v>
      </c>
      <c r="I451" t="s">
        <v>51</v>
      </c>
    </row>
    <row r="452" spans="1:9" ht="14.25">
      <c r="A452" t="s">
        <v>1950</v>
      </c>
      <c r="B452" s="15">
        <v>456450</v>
      </c>
      <c r="C452" t="s">
        <v>1951</v>
      </c>
      <c r="D452" t="s">
        <v>1952</v>
      </c>
      <c r="E452" t="s">
        <v>1953</v>
      </c>
      <c r="F452" s="15">
        <v>-675</v>
      </c>
      <c r="G452" t="s">
        <v>50</v>
      </c>
      <c r="H452" t="s">
        <v>68</v>
      </c>
      <c r="I452" t="s">
        <v>51</v>
      </c>
    </row>
    <row r="453" spans="1:9" ht="14.25">
      <c r="A453" t="s">
        <v>1954</v>
      </c>
      <c r="B453" s="15">
        <v>456503</v>
      </c>
      <c r="C453" t="s">
        <v>1955</v>
      </c>
      <c r="D453" t="s">
        <v>1956</v>
      </c>
      <c r="E453" t="s">
        <v>1957</v>
      </c>
      <c r="F453" s="15">
        <v>-61</v>
      </c>
      <c r="G453" t="s">
        <v>50</v>
      </c>
      <c r="H453" t="s">
        <v>68</v>
      </c>
      <c r="I453" t="s">
        <v>51</v>
      </c>
    </row>
    <row r="454" spans="1:9" ht="14.25">
      <c r="A454" t="s">
        <v>1958</v>
      </c>
      <c r="B454" s="15">
        <v>456707</v>
      </c>
      <c r="C454" t="s">
        <v>1959</v>
      </c>
      <c r="D454" t="s">
        <v>1960</v>
      </c>
      <c r="E454" t="s">
        <v>1961</v>
      </c>
      <c r="F454" s="15">
        <v>-100</v>
      </c>
      <c r="G454" t="s">
        <v>50</v>
      </c>
      <c r="H454" t="s">
        <v>85</v>
      </c>
      <c r="I454" t="s">
        <v>51</v>
      </c>
    </row>
    <row r="455" spans="1:9" ht="14.25">
      <c r="A455" t="s">
        <v>1962</v>
      </c>
      <c r="B455" s="15">
        <v>456849</v>
      </c>
      <c r="C455" t="s">
        <v>1963</v>
      </c>
      <c r="D455" t="s">
        <v>1964</v>
      </c>
      <c r="E455" t="s">
        <v>1965</v>
      </c>
      <c r="F455" s="15">
        <v>-420</v>
      </c>
      <c r="G455" t="s">
        <v>50</v>
      </c>
      <c r="H455" t="s">
        <v>72</v>
      </c>
      <c r="I455" t="s">
        <v>51</v>
      </c>
    </row>
    <row r="456" spans="1:9" ht="14.25">
      <c r="A456" t="s">
        <v>1966</v>
      </c>
      <c r="B456" s="15">
        <v>456945</v>
      </c>
      <c r="C456" t="s">
        <v>1967</v>
      </c>
      <c r="D456" t="s">
        <v>1968</v>
      </c>
      <c r="E456" t="s">
        <v>1969</v>
      </c>
      <c r="F456" s="15">
        <v>-596</v>
      </c>
      <c r="G456" t="s">
        <v>50</v>
      </c>
      <c r="H456" t="s">
        <v>66</v>
      </c>
      <c r="I456" t="s">
        <v>51</v>
      </c>
    </row>
    <row r="457" spans="1:9" ht="14.25">
      <c r="A457" t="s">
        <v>1970</v>
      </c>
      <c r="B457" s="15">
        <v>457081</v>
      </c>
      <c r="C457" t="s">
        <v>1971</v>
      </c>
      <c r="D457" t="s">
        <v>1972</v>
      </c>
      <c r="E457" t="s">
        <v>1973</v>
      </c>
      <c r="F457" s="15">
        <v>-494</v>
      </c>
      <c r="G457" t="s">
        <v>50</v>
      </c>
      <c r="H457" t="s">
        <v>52</v>
      </c>
      <c r="I457" t="s">
        <v>51</v>
      </c>
    </row>
    <row r="458" spans="1:9" ht="14.25">
      <c r="A458" t="s">
        <v>1974</v>
      </c>
      <c r="B458" s="15">
        <v>457150</v>
      </c>
      <c r="C458" t="s">
        <v>1975</v>
      </c>
      <c r="D458" t="s">
        <v>1976</v>
      </c>
      <c r="E458" t="s">
        <v>1977</v>
      </c>
      <c r="F458" s="15">
        <v>-60</v>
      </c>
      <c r="G458" t="s">
        <v>50</v>
      </c>
      <c r="H458" t="s">
        <v>63</v>
      </c>
      <c r="I458" t="s">
        <v>51</v>
      </c>
    </row>
    <row r="459" spans="1:9" ht="14.25">
      <c r="A459" t="s">
        <v>1978</v>
      </c>
      <c r="B459" s="15">
        <v>457226</v>
      </c>
      <c r="C459" t="s">
        <v>1979</v>
      </c>
      <c r="D459" t="s">
        <v>1980</v>
      </c>
      <c r="E459" t="s">
        <v>1981</v>
      </c>
      <c r="F459" s="15">
        <v>-230</v>
      </c>
      <c r="G459" t="s">
        <v>50</v>
      </c>
      <c r="H459" t="s">
        <v>56</v>
      </c>
      <c r="I459" t="s">
        <v>51</v>
      </c>
    </row>
    <row r="460" spans="1:9" ht="14.25">
      <c r="A460" t="s">
        <v>1982</v>
      </c>
      <c r="B460" s="15">
        <v>458101</v>
      </c>
      <c r="C460" t="s">
        <v>1983</v>
      </c>
      <c r="D460" t="s">
        <v>1984</v>
      </c>
      <c r="E460" t="s">
        <v>1985</v>
      </c>
      <c r="F460" s="15">
        <v>-1000</v>
      </c>
      <c r="G460" t="s">
        <v>50</v>
      </c>
      <c r="H460" t="s">
        <v>72</v>
      </c>
      <c r="I460" t="s">
        <v>51</v>
      </c>
    </row>
    <row r="461" spans="1:9" ht="14.25">
      <c r="A461" t="s">
        <v>1986</v>
      </c>
      <c r="B461" s="15">
        <v>458716</v>
      </c>
      <c r="C461" t="s">
        <v>1987</v>
      </c>
      <c r="D461" t="s">
        <v>1988</v>
      </c>
      <c r="E461" t="s">
        <v>1989</v>
      </c>
      <c r="F461" s="15">
        <v>-86</v>
      </c>
      <c r="G461" t="s">
        <v>50</v>
      </c>
      <c r="H461" t="s">
        <v>71</v>
      </c>
      <c r="I461" t="s">
        <v>51</v>
      </c>
    </row>
    <row r="462" spans="1:9" ht="14.25">
      <c r="A462" t="s">
        <v>1990</v>
      </c>
      <c r="B462" s="15">
        <v>458988</v>
      </c>
      <c r="C462" t="s">
        <v>1991</v>
      </c>
      <c r="D462" t="s">
        <v>1992</v>
      </c>
      <c r="E462" t="s">
        <v>1993</v>
      </c>
      <c r="F462" s="15">
        <v>-500</v>
      </c>
      <c r="G462" t="s">
        <v>50</v>
      </c>
      <c r="H462" t="s">
        <v>58</v>
      </c>
      <c r="I462" t="s">
        <v>51</v>
      </c>
    </row>
    <row r="463" spans="1:9" ht="14.25">
      <c r="A463" t="s">
        <v>1994</v>
      </c>
      <c r="B463" s="15">
        <v>459673</v>
      </c>
      <c r="C463" t="s">
        <v>1995</v>
      </c>
      <c r="D463" t="s">
        <v>1996</v>
      </c>
      <c r="E463" t="s">
        <v>1997</v>
      </c>
      <c r="F463" s="15">
        <v>-600</v>
      </c>
      <c r="G463" t="s">
        <v>50</v>
      </c>
      <c r="H463" t="s">
        <v>57</v>
      </c>
      <c r="I463" t="s">
        <v>51</v>
      </c>
    </row>
    <row r="464" spans="1:9" ht="14.25">
      <c r="A464" t="s">
        <v>1998</v>
      </c>
      <c r="B464" s="15">
        <v>460384</v>
      </c>
      <c r="C464" t="s">
        <v>1999</v>
      </c>
      <c r="D464" t="s">
        <v>2000</v>
      </c>
      <c r="E464" t="s">
        <v>2001</v>
      </c>
      <c r="F464" s="15">
        <v>-46</v>
      </c>
      <c r="G464" t="s">
        <v>50</v>
      </c>
      <c r="H464" t="s">
        <v>65</v>
      </c>
      <c r="I464" t="s">
        <v>51</v>
      </c>
    </row>
    <row r="465" spans="1:9" ht="14.25">
      <c r="A465" t="s">
        <v>2002</v>
      </c>
      <c r="B465" s="15">
        <v>461507</v>
      </c>
      <c r="C465" t="s">
        <v>2003</v>
      </c>
      <c r="D465" t="s">
        <v>2004</v>
      </c>
      <c r="E465" t="s">
        <v>2005</v>
      </c>
      <c r="F465" s="15">
        <v>-160</v>
      </c>
      <c r="G465" t="s">
        <v>50</v>
      </c>
      <c r="H465" t="s">
        <v>100</v>
      </c>
      <c r="I465" t="s">
        <v>51</v>
      </c>
    </row>
    <row r="466" spans="1:9" ht="14.25">
      <c r="A466" t="s">
        <v>2006</v>
      </c>
      <c r="B466" s="15">
        <v>461768</v>
      </c>
      <c r="C466" t="s">
        <v>2007</v>
      </c>
      <c r="D466" t="s">
        <v>2008</v>
      </c>
      <c r="E466" t="s">
        <v>2009</v>
      </c>
      <c r="F466" s="15">
        <v>-500</v>
      </c>
      <c r="G466" t="s">
        <v>50</v>
      </c>
      <c r="H466" t="s">
        <v>70</v>
      </c>
      <c r="I466" t="s">
        <v>51</v>
      </c>
    </row>
    <row r="467" spans="1:9" ht="14.25">
      <c r="A467" t="s">
        <v>2010</v>
      </c>
      <c r="B467" s="15">
        <v>462651</v>
      </c>
      <c r="C467" t="s">
        <v>2011</v>
      </c>
      <c r="D467" t="s">
        <v>2012</v>
      </c>
      <c r="E467" t="s">
        <v>2013</v>
      </c>
      <c r="F467" s="15">
        <v>-482</v>
      </c>
      <c r="G467" t="s">
        <v>50</v>
      </c>
      <c r="H467" t="s">
        <v>64</v>
      </c>
      <c r="I467" t="s">
        <v>51</v>
      </c>
    </row>
    <row r="468" spans="1:9" ht="14.25">
      <c r="A468" t="s">
        <v>2014</v>
      </c>
      <c r="B468" s="15">
        <v>462757</v>
      </c>
      <c r="C468" t="s">
        <v>2015</v>
      </c>
      <c r="D468" t="s">
        <v>2016</v>
      </c>
      <c r="E468" t="s">
        <v>2017</v>
      </c>
      <c r="F468" s="15">
        <v>-300</v>
      </c>
      <c r="G468" t="s">
        <v>50</v>
      </c>
      <c r="H468" t="s">
        <v>57</v>
      </c>
      <c r="I468" t="s">
        <v>51</v>
      </c>
    </row>
    <row r="469" spans="1:9" ht="14.25">
      <c r="A469" t="s">
        <v>2018</v>
      </c>
      <c r="B469" s="15">
        <v>462867</v>
      </c>
      <c r="C469" t="s">
        <v>2019</v>
      </c>
      <c r="D469" t="s">
        <v>2020</v>
      </c>
      <c r="E469" t="s">
        <v>2021</v>
      </c>
      <c r="F469" s="15">
        <v>-1996</v>
      </c>
      <c r="G469" t="s">
        <v>50</v>
      </c>
      <c r="H469" t="s">
        <v>84</v>
      </c>
      <c r="I469" t="s">
        <v>51</v>
      </c>
    </row>
    <row r="470" spans="1:9" ht="14.25">
      <c r="A470" t="s">
        <v>2022</v>
      </c>
      <c r="B470" s="15">
        <v>462923</v>
      </c>
      <c r="C470" t="s">
        <v>2023</v>
      </c>
      <c r="D470" t="s">
        <v>2024</v>
      </c>
      <c r="E470" t="s">
        <v>2025</v>
      </c>
      <c r="F470" s="15">
        <v>-446</v>
      </c>
      <c r="G470" t="s">
        <v>50</v>
      </c>
      <c r="H470" t="s">
        <v>65</v>
      </c>
      <c r="I470" t="s">
        <v>51</v>
      </c>
    </row>
    <row r="471" spans="1:9" ht="14.25">
      <c r="A471" t="s">
        <v>2026</v>
      </c>
      <c r="B471" s="15">
        <v>463491</v>
      </c>
      <c r="C471" t="s">
        <v>2027</v>
      </c>
      <c r="D471" t="s">
        <v>2028</v>
      </c>
      <c r="E471" t="s">
        <v>2029</v>
      </c>
      <c r="F471" s="15">
        <v>-650</v>
      </c>
      <c r="G471" t="s">
        <v>50</v>
      </c>
      <c r="H471" t="s">
        <v>61</v>
      </c>
      <c r="I471" t="s">
        <v>51</v>
      </c>
    </row>
    <row r="472" spans="1:9" ht="14.25">
      <c r="A472" t="s">
        <v>2030</v>
      </c>
      <c r="B472" s="15">
        <v>463932</v>
      </c>
      <c r="C472" t="s">
        <v>2031</v>
      </c>
      <c r="D472" t="s">
        <v>2032</v>
      </c>
      <c r="E472" t="s">
        <v>2033</v>
      </c>
      <c r="F472" s="15">
        <v>-996</v>
      </c>
      <c r="G472" t="s">
        <v>50</v>
      </c>
      <c r="H472" t="s">
        <v>65</v>
      </c>
      <c r="I472" t="s">
        <v>51</v>
      </c>
    </row>
    <row r="473" spans="1:9" ht="14.25">
      <c r="A473" t="s">
        <v>2034</v>
      </c>
      <c r="B473" s="15">
        <v>464134</v>
      </c>
      <c r="C473" t="s">
        <v>2035</v>
      </c>
      <c r="D473" t="s">
        <v>2036</v>
      </c>
      <c r="E473" t="s">
        <v>2037</v>
      </c>
      <c r="F473" s="15">
        <v>-172</v>
      </c>
      <c r="G473" t="s">
        <v>50</v>
      </c>
      <c r="H473" t="s">
        <v>72</v>
      </c>
      <c r="I473" t="s">
        <v>51</v>
      </c>
    </row>
    <row r="474" spans="1:9" ht="14.25">
      <c r="A474" t="s">
        <v>2038</v>
      </c>
      <c r="B474" s="15">
        <v>464164</v>
      </c>
      <c r="C474" t="s">
        <v>2039</v>
      </c>
      <c r="D474" t="s">
        <v>2036</v>
      </c>
      <c r="E474" t="s">
        <v>2037</v>
      </c>
      <c r="F474" s="15">
        <v>-200</v>
      </c>
      <c r="G474" t="s">
        <v>50</v>
      </c>
      <c r="H474" t="s">
        <v>72</v>
      </c>
      <c r="I474" t="s">
        <v>51</v>
      </c>
    </row>
    <row r="475" spans="1:9" ht="14.25">
      <c r="A475" t="s">
        <v>2040</v>
      </c>
      <c r="B475" s="15">
        <v>465693</v>
      </c>
      <c r="C475" t="s">
        <v>2041</v>
      </c>
      <c r="D475" t="s">
        <v>2042</v>
      </c>
      <c r="E475" t="s">
        <v>2043</v>
      </c>
      <c r="F475" s="15">
        <v>-136</v>
      </c>
      <c r="G475" t="s">
        <v>50</v>
      </c>
      <c r="H475" t="s">
        <v>68</v>
      </c>
      <c r="I475" t="s">
        <v>51</v>
      </c>
    </row>
    <row r="476" spans="1:9" ht="14.25">
      <c r="A476" t="s">
        <v>2044</v>
      </c>
      <c r="B476" s="15">
        <v>465697</v>
      </c>
      <c r="C476" t="s">
        <v>2045</v>
      </c>
      <c r="D476" t="s">
        <v>2046</v>
      </c>
      <c r="E476" t="s">
        <v>2047</v>
      </c>
      <c r="F476" s="15">
        <v>-200</v>
      </c>
      <c r="G476" t="s">
        <v>50</v>
      </c>
      <c r="H476" t="s">
        <v>65</v>
      </c>
      <c r="I476" t="s">
        <v>51</v>
      </c>
    </row>
    <row r="477" spans="1:9" ht="14.25">
      <c r="A477" t="s">
        <v>2048</v>
      </c>
      <c r="B477" s="15">
        <v>465736</v>
      </c>
      <c r="C477" t="s">
        <v>2049</v>
      </c>
      <c r="D477" t="s">
        <v>2050</v>
      </c>
      <c r="E477" t="s">
        <v>2051</v>
      </c>
      <c r="F477" s="15">
        <v>-1600</v>
      </c>
      <c r="G477" t="s">
        <v>50</v>
      </c>
      <c r="H477" t="s">
        <v>73</v>
      </c>
      <c r="I477" t="s">
        <v>51</v>
      </c>
    </row>
    <row r="478" spans="1:9" ht="14.25">
      <c r="A478" t="s">
        <v>2052</v>
      </c>
      <c r="B478" s="15">
        <v>466077</v>
      </c>
      <c r="C478" t="s">
        <v>2053</v>
      </c>
      <c r="D478" t="s">
        <v>2054</v>
      </c>
      <c r="E478" t="s">
        <v>2055</v>
      </c>
      <c r="F478" s="15">
        <v>-29</v>
      </c>
      <c r="G478" t="s">
        <v>50</v>
      </c>
      <c r="H478" t="s">
        <v>68</v>
      </c>
      <c r="I478" t="s">
        <v>51</v>
      </c>
    </row>
    <row r="479" spans="1:9" ht="14.25">
      <c r="A479" t="s">
        <v>2056</v>
      </c>
      <c r="B479" s="15">
        <v>466313</v>
      </c>
      <c r="C479" t="s">
        <v>2057</v>
      </c>
      <c r="D479" t="s">
        <v>2058</v>
      </c>
      <c r="E479" t="s">
        <v>2059</v>
      </c>
      <c r="F479" s="15">
        <v>-247</v>
      </c>
      <c r="G479" t="s">
        <v>50</v>
      </c>
      <c r="H479" t="s">
        <v>59</v>
      </c>
      <c r="I479" t="s">
        <v>51</v>
      </c>
    </row>
    <row r="480" spans="1:9" ht="14.25">
      <c r="A480" t="s">
        <v>2060</v>
      </c>
      <c r="B480" s="15">
        <v>466946</v>
      </c>
      <c r="C480" t="s">
        <v>2061</v>
      </c>
      <c r="D480" t="s">
        <v>2062</v>
      </c>
      <c r="E480" t="s">
        <v>2063</v>
      </c>
      <c r="F480" s="15">
        <v>-1688</v>
      </c>
      <c r="G480" t="s">
        <v>50</v>
      </c>
      <c r="H480" t="s">
        <v>70</v>
      </c>
      <c r="I480" t="s">
        <v>51</v>
      </c>
    </row>
    <row r="481" spans="1:9" ht="14.25">
      <c r="A481" t="s">
        <v>2064</v>
      </c>
      <c r="B481" s="15">
        <v>467337</v>
      </c>
      <c r="C481" t="s">
        <v>2065</v>
      </c>
      <c r="D481" t="s">
        <v>2066</v>
      </c>
      <c r="E481" t="s">
        <v>2067</v>
      </c>
      <c r="F481" s="15">
        <v>-197</v>
      </c>
      <c r="G481" t="s">
        <v>50</v>
      </c>
      <c r="H481" t="s">
        <v>52</v>
      </c>
      <c r="I481" t="s">
        <v>51</v>
      </c>
    </row>
    <row r="482" spans="1:9" ht="14.25">
      <c r="A482" t="s">
        <v>2068</v>
      </c>
      <c r="B482" s="15">
        <v>467478</v>
      </c>
      <c r="C482" t="s">
        <v>2069</v>
      </c>
      <c r="D482" t="s">
        <v>2070</v>
      </c>
      <c r="E482" t="s">
        <v>2071</v>
      </c>
      <c r="F482" s="15">
        <v>-412</v>
      </c>
      <c r="G482" t="s">
        <v>50</v>
      </c>
      <c r="H482" t="s">
        <v>62</v>
      </c>
      <c r="I482" t="s">
        <v>51</v>
      </c>
    </row>
    <row r="483" spans="1:9" ht="14.25">
      <c r="A483" t="s">
        <v>2072</v>
      </c>
      <c r="B483" s="15">
        <v>467623</v>
      </c>
      <c r="C483" t="s">
        <v>2073</v>
      </c>
      <c r="D483" t="s">
        <v>2074</v>
      </c>
      <c r="E483" t="s">
        <v>2075</v>
      </c>
      <c r="F483" s="15">
        <v>-1000</v>
      </c>
      <c r="G483" t="s">
        <v>50</v>
      </c>
      <c r="H483" t="s">
        <v>55</v>
      </c>
      <c r="I483" t="s">
        <v>51</v>
      </c>
    </row>
    <row r="484" spans="1:9" ht="14.25">
      <c r="A484" t="s">
        <v>2076</v>
      </c>
      <c r="B484" s="15">
        <v>467815</v>
      </c>
      <c r="C484" t="s">
        <v>2077</v>
      </c>
      <c r="D484" t="s">
        <v>2078</v>
      </c>
      <c r="E484" t="s">
        <v>2079</v>
      </c>
      <c r="F484" s="15">
        <v>-486</v>
      </c>
      <c r="G484" t="s">
        <v>50</v>
      </c>
      <c r="H484" t="s">
        <v>59</v>
      </c>
      <c r="I484" t="s">
        <v>51</v>
      </c>
    </row>
    <row r="485" spans="1:9" ht="14.25">
      <c r="A485" t="s">
        <v>2080</v>
      </c>
      <c r="B485" s="15">
        <v>468330</v>
      </c>
      <c r="C485" t="s">
        <v>2081</v>
      </c>
      <c r="D485" t="s">
        <v>2082</v>
      </c>
      <c r="E485" t="s">
        <v>2083</v>
      </c>
      <c r="F485" s="15">
        <v>-145</v>
      </c>
      <c r="G485" t="s">
        <v>50</v>
      </c>
      <c r="H485" t="s">
        <v>59</v>
      </c>
      <c r="I485" t="s">
        <v>51</v>
      </c>
    </row>
    <row r="486" spans="1:9" ht="14.25">
      <c r="A486" t="s">
        <v>2084</v>
      </c>
      <c r="B486" s="15">
        <v>468490</v>
      </c>
      <c r="C486" t="s">
        <v>2085</v>
      </c>
      <c r="D486" t="s">
        <v>2086</v>
      </c>
      <c r="E486" t="s">
        <v>2087</v>
      </c>
      <c r="F486" s="15">
        <v>-796</v>
      </c>
      <c r="G486" t="s">
        <v>50</v>
      </c>
      <c r="H486" t="s">
        <v>72</v>
      </c>
      <c r="I486" t="s">
        <v>51</v>
      </c>
    </row>
    <row r="487" spans="1:9" ht="14.25">
      <c r="A487" t="s">
        <v>2088</v>
      </c>
      <c r="B487" s="15">
        <v>468659</v>
      </c>
      <c r="C487" t="s">
        <v>2089</v>
      </c>
      <c r="D487" t="s">
        <v>2090</v>
      </c>
      <c r="E487" t="s">
        <v>2091</v>
      </c>
      <c r="F487" s="15">
        <v>-406</v>
      </c>
      <c r="G487" t="s">
        <v>50</v>
      </c>
      <c r="H487" t="s">
        <v>61</v>
      </c>
      <c r="I487" t="s">
        <v>51</v>
      </c>
    </row>
    <row r="488" spans="1:9" ht="14.25">
      <c r="A488" t="s">
        <v>2092</v>
      </c>
      <c r="B488" s="15">
        <v>468826</v>
      </c>
      <c r="C488" t="s">
        <v>2093</v>
      </c>
      <c r="D488" t="s">
        <v>2094</v>
      </c>
      <c r="E488" t="s">
        <v>2095</v>
      </c>
      <c r="F488" s="15">
        <v>-2199</v>
      </c>
      <c r="G488" t="s">
        <v>50</v>
      </c>
      <c r="H488" t="s">
        <v>56</v>
      </c>
      <c r="I488" t="s">
        <v>51</v>
      </c>
    </row>
    <row r="489" spans="1:9" ht="14.25">
      <c r="A489" t="s">
        <v>2096</v>
      </c>
      <c r="B489" s="15">
        <v>469291</v>
      </c>
      <c r="C489" t="s">
        <v>2097</v>
      </c>
      <c r="D489" t="s">
        <v>2098</v>
      </c>
      <c r="E489" t="s">
        <v>2099</v>
      </c>
      <c r="F489" s="15">
        <v>-247</v>
      </c>
      <c r="G489" t="s">
        <v>50</v>
      </c>
      <c r="H489" t="s">
        <v>61</v>
      </c>
      <c r="I489" t="s">
        <v>51</v>
      </c>
    </row>
    <row r="490" spans="1:9" ht="14.25">
      <c r="A490" t="s">
        <v>2100</v>
      </c>
      <c r="B490" s="15">
        <v>469400</v>
      </c>
      <c r="C490" t="s">
        <v>2101</v>
      </c>
      <c r="D490" t="s">
        <v>2102</v>
      </c>
      <c r="E490" t="s">
        <v>2103</v>
      </c>
      <c r="F490" s="15">
        <v>-64</v>
      </c>
      <c r="G490" t="s">
        <v>50</v>
      </c>
      <c r="H490" t="s">
        <v>82</v>
      </c>
      <c r="I490" t="s">
        <v>51</v>
      </c>
    </row>
    <row r="491" spans="1:9" ht="14.25">
      <c r="A491" t="s">
        <v>2104</v>
      </c>
      <c r="B491" s="15">
        <v>469423</v>
      </c>
      <c r="C491" t="s">
        <v>2105</v>
      </c>
      <c r="D491" t="s">
        <v>2106</v>
      </c>
      <c r="E491" t="s">
        <v>2107</v>
      </c>
      <c r="F491" s="15">
        <v>-495</v>
      </c>
      <c r="G491" t="s">
        <v>50</v>
      </c>
      <c r="H491" t="s">
        <v>61</v>
      </c>
      <c r="I491" t="s">
        <v>51</v>
      </c>
    </row>
    <row r="492" spans="1:9" ht="14.25">
      <c r="A492" t="s">
        <v>2108</v>
      </c>
      <c r="B492" s="15">
        <v>469582</v>
      </c>
      <c r="C492" t="s">
        <v>2109</v>
      </c>
      <c r="D492" t="s">
        <v>1457</v>
      </c>
      <c r="E492" t="s">
        <v>1458</v>
      </c>
      <c r="F492" s="15">
        <v>-370</v>
      </c>
      <c r="G492" t="s">
        <v>50</v>
      </c>
      <c r="H492" t="s">
        <v>72</v>
      </c>
      <c r="I492" t="s">
        <v>51</v>
      </c>
    </row>
    <row r="493" spans="1:9" ht="14.25">
      <c r="A493" t="s">
        <v>2110</v>
      </c>
      <c r="B493" s="15">
        <v>469786</v>
      </c>
      <c r="C493" t="s">
        <v>2111</v>
      </c>
      <c r="D493" t="s">
        <v>2112</v>
      </c>
      <c r="E493" t="s">
        <v>2113</v>
      </c>
      <c r="F493" s="15">
        <v>-403</v>
      </c>
      <c r="G493" t="s">
        <v>50</v>
      </c>
      <c r="H493" t="s">
        <v>60</v>
      </c>
      <c r="I493" t="s">
        <v>51</v>
      </c>
    </row>
    <row r="494" spans="1:9" ht="14.25">
      <c r="A494" t="s">
        <v>2114</v>
      </c>
      <c r="B494" s="15">
        <v>469795</v>
      </c>
      <c r="C494" t="s">
        <v>2115</v>
      </c>
      <c r="D494" t="s">
        <v>2116</v>
      </c>
      <c r="E494" t="s">
        <v>2117</v>
      </c>
      <c r="F494" s="15">
        <v>-18</v>
      </c>
      <c r="G494" t="s">
        <v>50</v>
      </c>
      <c r="H494" t="s">
        <v>1055</v>
      </c>
      <c r="I494" t="s">
        <v>51</v>
      </c>
    </row>
    <row r="495" spans="1:9" ht="14.25">
      <c r="A495" t="s">
        <v>2118</v>
      </c>
      <c r="B495" s="15">
        <v>470035</v>
      </c>
      <c r="C495" t="s">
        <v>2119</v>
      </c>
      <c r="D495" t="s">
        <v>983</v>
      </c>
      <c r="E495" t="s">
        <v>984</v>
      </c>
      <c r="F495" s="15">
        <v>-10</v>
      </c>
      <c r="G495" t="s">
        <v>50</v>
      </c>
      <c r="H495" t="s">
        <v>73</v>
      </c>
      <c r="I495" t="s">
        <v>51</v>
      </c>
    </row>
    <row r="496" spans="1:9" ht="14.25">
      <c r="A496" t="s">
        <v>2120</v>
      </c>
      <c r="B496" s="15">
        <v>470409</v>
      </c>
      <c r="C496" t="s">
        <v>2121</v>
      </c>
      <c r="D496" t="s">
        <v>2122</v>
      </c>
      <c r="E496" t="s">
        <v>2123</v>
      </c>
      <c r="F496" s="15">
        <v>-1700</v>
      </c>
      <c r="G496" t="s">
        <v>50</v>
      </c>
      <c r="H496" t="s">
        <v>65</v>
      </c>
      <c r="I496" t="s">
        <v>51</v>
      </c>
    </row>
    <row r="497" spans="1:9" ht="14.25">
      <c r="A497" t="s">
        <v>2124</v>
      </c>
      <c r="B497" s="15">
        <v>470474</v>
      </c>
      <c r="C497" t="s">
        <v>2125</v>
      </c>
      <c r="D497" t="s">
        <v>2126</v>
      </c>
      <c r="E497" t="s">
        <v>2127</v>
      </c>
      <c r="F497" s="15">
        <v>-8200</v>
      </c>
      <c r="G497" t="s">
        <v>50</v>
      </c>
      <c r="H497" t="s">
        <v>72</v>
      </c>
      <c r="I497" t="s">
        <v>51</v>
      </c>
    </row>
    <row r="498" spans="1:9" ht="14.25">
      <c r="A498" t="s">
        <v>2128</v>
      </c>
      <c r="B498" s="15">
        <v>470541</v>
      </c>
      <c r="C498" t="s">
        <v>2129</v>
      </c>
      <c r="D498" t="s">
        <v>2130</v>
      </c>
      <c r="E498" t="s">
        <v>2131</v>
      </c>
      <c r="F498" s="15">
        <v>-1400</v>
      </c>
      <c r="G498" t="s">
        <v>50</v>
      </c>
      <c r="H498" t="s">
        <v>65</v>
      </c>
      <c r="I498" t="s">
        <v>51</v>
      </c>
    </row>
    <row r="499" spans="1:9" ht="14.25">
      <c r="A499" t="s">
        <v>2132</v>
      </c>
      <c r="B499" s="15">
        <v>470651</v>
      </c>
      <c r="C499" t="s">
        <v>2133</v>
      </c>
      <c r="D499" t="s">
        <v>2134</v>
      </c>
      <c r="E499" t="s">
        <v>2135</v>
      </c>
      <c r="F499" s="15">
        <v>-100</v>
      </c>
      <c r="G499" t="s">
        <v>50</v>
      </c>
      <c r="H499" t="s">
        <v>73</v>
      </c>
      <c r="I499" t="s">
        <v>51</v>
      </c>
    </row>
    <row r="500" spans="1:9" ht="14.25">
      <c r="A500" t="s">
        <v>2136</v>
      </c>
      <c r="B500" s="15">
        <v>470815</v>
      </c>
      <c r="C500" t="s">
        <v>2137</v>
      </c>
      <c r="D500" t="s">
        <v>2138</v>
      </c>
      <c r="E500" t="s">
        <v>2139</v>
      </c>
      <c r="F500" s="15">
        <v>-204</v>
      </c>
      <c r="G500" t="s">
        <v>50</v>
      </c>
      <c r="H500" t="s">
        <v>62</v>
      </c>
      <c r="I500" t="s">
        <v>51</v>
      </c>
    </row>
    <row r="501" spans="1:9" ht="14.25">
      <c r="A501" t="s">
        <v>2140</v>
      </c>
      <c r="B501" s="15">
        <v>471113</v>
      </c>
      <c r="C501" t="s">
        <v>2141</v>
      </c>
      <c r="D501" t="s">
        <v>2142</v>
      </c>
      <c r="E501" t="s">
        <v>2143</v>
      </c>
      <c r="F501" s="15">
        <v>-39</v>
      </c>
      <c r="G501" t="s">
        <v>50</v>
      </c>
      <c r="H501" t="s">
        <v>77</v>
      </c>
      <c r="I501" t="s">
        <v>51</v>
      </c>
    </row>
    <row r="502" spans="1:9" ht="14.25">
      <c r="A502" t="s">
        <v>2144</v>
      </c>
      <c r="B502" s="15">
        <v>471241</v>
      </c>
      <c r="C502" t="s">
        <v>2145</v>
      </c>
      <c r="D502" t="s">
        <v>2146</v>
      </c>
      <c r="E502" t="s">
        <v>2147</v>
      </c>
      <c r="F502" s="15">
        <v>-4361</v>
      </c>
      <c r="G502" t="s">
        <v>50</v>
      </c>
      <c r="H502" t="s">
        <v>56</v>
      </c>
      <c r="I502" t="s">
        <v>51</v>
      </c>
    </row>
    <row r="503" spans="1:9" ht="14.25">
      <c r="A503" t="s">
        <v>2148</v>
      </c>
      <c r="B503" s="15">
        <v>471802</v>
      </c>
      <c r="C503" t="s">
        <v>2149</v>
      </c>
      <c r="D503" t="s">
        <v>2150</v>
      </c>
      <c r="E503" t="s">
        <v>2151</v>
      </c>
      <c r="F503" s="15">
        <v>-120</v>
      </c>
      <c r="G503" t="s">
        <v>50</v>
      </c>
      <c r="H503" t="s">
        <v>63</v>
      </c>
      <c r="I503" t="s">
        <v>51</v>
      </c>
    </row>
    <row r="504" spans="1:9" ht="14.25">
      <c r="A504" t="s">
        <v>2152</v>
      </c>
      <c r="B504" s="15">
        <v>472015</v>
      </c>
      <c r="C504" t="s">
        <v>2153</v>
      </c>
      <c r="D504" t="s">
        <v>2154</v>
      </c>
      <c r="E504" t="s">
        <v>2155</v>
      </c>
      <c r="F504" s="15">
        <v>-550</v>
      </c>
      <c r="G504" t="s">
        <v>50</v>
      </c>
      <c r="H504" t="s">
        <v>71</v>
      </c>
      <c r="I504" t="s">
        <v>51</v>
      </c>
    </row>
    <row r="505" spans="1:9" ht="14.25">
      <c r="A505" t="s">
        <v>2156</v>
      </c>
      <c r="B505" s="15">
        <v>472341</v>
      </c>
      <c r="C505" t="s">
        <v>2157</v>
      </c>
      <c r="D505" t="s">
        <v>2158</v>
      </c>
      <c r="E505" t="s">
        <v>2159</v>
      </c>
      <c r="F505" s="15">
        <v>-354</v>
      </c>
      <c r="G505" t="s">
        <v>50</v>
      </c>
      <c r="H505" t="s">
        <v>509</v>
      </c>
      <c r="I505" t="s">
        <v>51</v>
      </c>
    </row>
    <row r="506" spans="1:9" ht="14.25">
      <c r="A506" t="s">
        <v>2160</v>
      </c>
      <c r="B506" s="15">
        <v>472407</v>
      </c>
      <c r="C506" t="s">
        <v>2161</v>
      </c>
      <c r="D506" t="s">
        <v>2162</v>
      </c>
      <c r="E506" t="s">
        <v>2163</v>
      </c>
      <c r="F506" s="15">
        <v>-275</v>
      </c>
      <c r="G506" t="s">
        <v>50</v>
      </c>
      <c r="H506" t="s">
        <v>78</v>
      </c>
      <c r="I506" t="s">
        <v>51</v>
      </c>
    </row>
    <row r="507" spans="1:9" ht="14.25">
      <c r="A507" t="s">
        <v>2164</v>
      </c>
      <c r="B507" s="15">
        <v>472574</v>
      </c>
      <c r="C507" t="s">
        <v>2165</v>
      </c>
      <c r="D507" t="s">
        <v>2166</v>
      </c>
      <c r="E507" t="s">
        <v>2167</v>
      </c>
      <c r="F507" s="15">
        <v>-1200</v>
      </c>
      <c r="G507" t="s">
        <v>50</v>
      </c>
      <c r="H507" t="s">
        <v>72</v>
      </c>
      <c r="I507" t="s">
        <v>51</v>
      </c>
    </row>
    <row r="508" spans="1:9" ht="14.25">
      <c r="A508" t="s">
        <v>2168</v>
      </c>
      <c r="B508" s="15">
        <v>472923</v>
      </c>
      <c r="C508" t="s">
        <v>2169</v>
      </c>
      <c r="D508" t="s">
        <v>2170</v>
      </c>
      <c r="E508" t="s">
        <v>2171</v>
      </c>
      <c r="F508" s="15">
        <v>-12</v>
      </c>
      <c r="G508" t="s">
        <v>50</v>
      </c>
      <c r="H508" t="s">
        <v>79</v>
      </c>
      <c r="I508" t="s">
        <v>51</v>
      </c>
    </row>
    <row r="509" spans="1:9" ht="14.25">
      <c r="A509" t="s">
        <v>2172</v>
      </c>
      <c r="B509" s="15">
        <v>473122</v>
      </c>
      <c r="C509" t="s">
        <v>2173</v>
      </c>
      <c r="D509" t="s">
        <v>2174</v>
      </c>
      <c r="E509" t="s">
        <v>2175</v>
      </c>
      <c r="F509" s="15">
        <v>-500</v>
      </c>
      <c r="G509" t="s">
        <v>50</v>
      </c>
      <c r="H509" t="s">
        <v>61</v>
      </c>
      <c r="I509" t="s">
        <v>51</v>
      </c>
    </row>
    <row r="510" spans="1:9" ht="14.25">
      <c r="A510" t="s">
        <v>2176</v>
      </c>
      <c r="B510" s="15">
        <v>473165</v>
      </c>
      <c r="C510" t="s">
        <v>2177</v>
      </c>
      <c r="D510" t="s">
        <v>2178</v>
      </c>
      <c r="E510" t="s">
        <v>2179</v>
      </c>
      <c r="F510" s="15">
        <v>-142</v>
      </c>
      <c r="G510" t="s">
        <v>50</v>
      </c>
      <c r="H510" t="s">
        <v>63</v>
      </c>
      <c r="I510" t="s">
        <v>51</v>
      </c>
    </row>
    <row r="511" spans="1:9" ht="14.25">
      <c r="A511" t="s">
        <v>2180</v>
      </c>
      <c r="B511" s="15">
        <v>473175</v>
      </c>
      <c r="C511" t="s">
        <v>2181</v>
      </c>
      <c r="D511" t="s">
        <v>2182</v>
      </c>
      <c r="E511" t="s">
        <v>2183</v>
      </c>
      <c r="F511" s="15">
        <v>-2400</v>
      </c>
      <c r="G511" t="s">
        <v>50</v>
      </c>
      <c r="H511" t="s">
        <v>61</v>
      </c>
      <c r="I511" t="s">
        <v>51</v>
      </c>
    </row>
    <row r="512" spans="1:9" ht="14.25">
      <c r="A512" t="s">
        <v>2184</v>
      </c>
      <c r="B512" s="15">
        <v>473239</v>
      </c>
      <c r="C512" t="s">
        <v>2185</v>
      </c>
      <c r="D512" t="s">
        <v>2186</v>
      </c>
      <c r="E512" t="s">
        <v>2187</v>
      </c>
      <c r="F512" s="15">
        <v>-1000</v>
      </c>
      <c r="G512" t="s">
        <v>50</v>
      </c>
      <c r="H512" t="s">
        <v>55</v>
      </c>
      <c r="I512" t="s">
        <v>51</v>
      </c>
    </row>
    <row r="513" spans="1:9" ht="14.25">
      <c r="A513" t="s">
        <v>2188</v>
      </c>
      <c r="B513" s="15">
        <v>473595</v>
      </c>
      <c r="C513" t="s">
        <v>2189</v>
      </c>
      <c r="D513" t="s">
        <v>2190</v>
      </c>
      <c r="E513" t="s">
        <v>2191</v>
      </c>
      <c r="F513" s="15">
        <v>-492</v>
      </c>
      <c r="G513" t="s">
        <v>50</v>
      </c>
      <c r="H513" t="s">
        <v>55</v>
      </c>
      <c r="I513" t="s">
        <v>51</v>
      </c>
    </row>
    <row r="514" spans="1:9" ht="14.25">
      <c r="A514" t="s">
        <v>2192</v>
      </c>
      <c r="B514" s="15">
        <v>473689</v>
      </c>
      <c r="C514" t="s">
        <v>2193</v>
      </c>
      <c r="D514" t="s">
        <v>2194</v>
      </c>
      <c r="E514" t="s">
        <v>2195</v>
      </c>
      <c r="F514" s="15">
        <v>-20</v>
      </c>
      <c r="G514" t="s">
        <v>50</v>
      </c>
      <c r="H514" t="s">
        <v>63</v>
      </c>
      <c r="I514" t="s">
        <v>51</v>
      </c>
    </row>
    <row r="515" spans="1:9" ht="14.25">
      <c r="A515" t="s">
        <v>2196</v>
      </c>
      <c r="B515" s="15">
        <v>474100</v>
      </c>
      <c r="C515" t="s">
        <v>2197</v>
      </c>
      <c r="D515" t="s">
        <v>2198</v>
      </c>
      <c r="E515" t="s">
        <v>2199</v>
      </c>
      <c r="F515" s="15">
        <v>-190</v>
      </c>
      <c r="G515" t="s">
        <v>50</v>
      </c>
      <c r="H515" t="s">
        <v>77</v>
      </c>
      <c r="I515" t="s">
        <v>51</v>
      </c>
    </row>
    <row r="516" spans="1:9" ht="14.25">
      <c r="A516" t="s">
        <v>2200</v>
      </c>
      <c r="B516" s="15">
        <v>474269</v>
      </c>
      <c r="C516" t="s">
        <v>2201</v>
      </c>
      <c r="D516" t="s">
        <v>2202</v>
      </c>
      <c r="E516" t="s">
        <v>2203</v>
      </c>
      <c r="F516" s="15">
        <v>-100</v>
      </c>
      <c r="G516" t="s">
        <v>50</v>
      </c>
      <c r="H516" t="s">
        <v>54</v>
      </c>
      <c r="I516" t="s">
        <v>51</v>
      </c>
    </row>
    <row r="517" spans="1:9" ht="14.25">
      <c r="A517" t="s">
        <v>2204</v>
      </c>
      <c r="B517" s="15">
        <v>474660</v>
      </c>
      <c r="C517" t="s">
        <v>2205</v>
      </c>
      <c r="D517" t="s">
        <v>2206</v>
      </c>
      <c r="E517" t="s">
        <v>2207</v>
      </c>
      <c r="F517" s="15">
        <v>-7</v>
      </c>
      <c r="G517" t="s">
        <v>50</v>
      </c>
      <c r="H517" t="s">
        <v>69</v>
      </c>
      <c r="I517" t="s">
        <v>51</v>
      </c>
    </row>
    <row r="518" spans="1:9" ht="14.25">
      <c r="A518" t="s">
        <v>2208</v>
      </c>
      <c r="B518" s="15">
        <v>475020</v>
      </c>
      <c r="C518" t="s">
        <v>2209</v>
      </c>
      <c r="D518" t="s">
        <v>2210</v>
      </c>
      <c r="E518" t="s">
        <v>2211</v>
      </c>
      <c r="F518" s="15">
        <v>-1865</v>
      </c>
      <c r="G518" t="s">
        <v>50</v>
      </c>
      <c r="H518" t="s">
        <v>64</v>
      </c>
      <c r="I518" t="s">
        <v>51</v>
      </c>
    </row>
    <row r="519" spans="1:9" ht="14.25">
      <c r="A519" t="s">
        <v>2212</v>
      </c>
      <c r="B519" s="15">
        <v>475080</v>
      </c>
      <c r="C519" t="s">
        <v>2213</v>
      </c>
      <c r="D519" t="s">
        <v>2214</v>
      </c>
      <c r="E519" t="s">
        <v>2215</v>
      </c>
      <c r="F519" s="15">
        <v>-740</v>
      </c>
      <c r="G519" t="s">
        <v>50</v>
      </c>
      <c r="H519" t="s">
        <v>61</v>
      </c>
      <c r="I519" t="s">
        <v>51</v>
      </c>
    </row>
    <row r="520" spans="1:9" ht="14.25">
      <c r="A520" t="s">
        <v>2216</v>
      </c>
      <c r="B520" s="15">
        <v>475203</v>
      </c>
      <c r="C520" t="s">
        <v>2217</v>
      </c>
      <c r="D520" t="s">
        <v>2218</v>
      </c>
      <c r="E520" t="s">
        <v>2219</v>
      </c>
      <c r="F520" s="15">
        <v>-1265</v>
      </c>
      <c r="G520" t="s">
        <v>50</v>
      </c>
      <c r="H520" t="s">
        <v>71</v>
      </c>
      <c r="I520" t="s">
        <v>51</v>
      </c>
    </row>
    <row r="521" spans="1:9" ht="14.25">
      <c r="A521" t="s">
        <v>2220</v>
      </c>
      <c r="B521" s="15">
        <v>475243</v>
      </c>
      <c r="C521" t="s">
        <v>2221</v>
      </c>
      <c r="D521" t="s">
        <v>2222</v>
      </c>
      <c r="E521" t="s">
        <v>2223</v>
      </c>
      <c r="F521" s="15">
        <v>-56</v>
      </c>
      <c r="G521" t="s">
        <v>50</v>
      </c>
      <c r="H521" t="s">
        <v>61</v>
      </c>
      <c r="I521" t="s">
        <v>51</v>
      </c>
    </row>
    <row r="522" spans="1:9" ht="14.25">
      <c r="A522" t="s">
        <v>2224</v>
      </c>
      <c r="B522" s="15">
        <v>475419</v>
      </c>
      <c r="C522" t="s">
        <v>2225</v>
      </c>
      <c r="D522" t="s">
        <v>2226</v>
      </c>
      <c r="E522" t="s">
        <v>2227</v>
      </c>
      <c r="F522" s="15">
        <v>-500</v>
      </c>
      <c r="G522" t="s">
        <v>50</v>
      </c>
      <c r="H522" t="s">
        <v>56</v>
      </c>
      <c r="I522" t="s">
        <v>51</v>
      </c>
    </row>
    <row r="523" spans="1:9" ht="14.25">
      <c r="A523" t="s">
        <v>2228</v>
      </c>
      <c r="B523" s="15">
        <v>475583</v>
      </c>
      <c r="C523" t="s">
        <v>2229</v>
      </c>
      <c r="D523" t="s">
        <v>2230</v>
      </c>
      <c r="E523" t="s">
        <v>2231</v>
      </c>
      <c r="F523" s="15">
        <v>-31</v>
      </c>
      <c r="G523" t="s">
        <v>50</v>
      </c>
      <c r="H523" t="s">
        <v>101</v>
      </c>
      <c r="I523" t="s">
        <v>51</v>
      </c>
    </row>
    <row r="524" spans="1:9" ht="14.25">
      <c r="A524" t="s">
        <v>2232</v>
      </c>
      <c r="B524" s="15">
        <v>475775</v>
      </c>
      <c r="C524" t="s">
        <v>2233</v>
      </c>
      <c r="D524" t="s">
        <v>2234</v>
      </c>
      <c r="E524" t="s">
        <v>2235</v>
      </c>
      <c r="F524" s="15">
        <v>-71</v>
      </c>
      <c r="G524" t="s">
        <v>50</v>
      </c>
      <c r="H524" t="s">
        <v>63</v>
      </c>
      <c r="I524" t="s">
        <v>51</v>
      </c>
    </row>
    <row r="525" spans="1:9" ht="14.25">
      <c r="A525" t="s">
        <v>2236</v>
      </c>
      <c r="B525" s="15">
        <v>476018</v>
      </c>
      <c r="C525" t="s">
        <v>2237</v>
      </c>
      <c r="D525" t="s">
        <v>2238</v>
      </c>
      <c r="E525" t="s">
        <v>2239</v>
      </c>
      <c r="F525" s="15">
        <v>-2132</v>
      </c>
      <c r="G525" t="s">
        <v>50</v>
      </c>
      <c r="H525" t="s">
        <v>74</v>
      </c>
      <c r="I525" t="s">
        <v>51</v>
      </c>
    </row>
    <row r="526" spans="1:9" ht="14.25">
      <c r="A526" t="s">
        <v>2240</v>
      </c>
      <c r="B526" s="15">
        <v>476189</v>
      </c>
      <c r="C526" t="s">
        <v>2241</v>
      </c>
      <c r="D526" t="s">
        <v>2242</v>
      </c>
      <c r="E526" t="s">
        <v>2243</v>
      </c>
      <c r="F526" s="15">
        <v>-72</v>
      </c>
      <c r="G526" t="s">
        <v>50</v>
      </c>
      <c r="H526" t="s">
        <v>66</v>
      </c>
      <c r="I526" t="s">
        <v>51</v>
      </c>
    </row>
    <row r="527" spans="1:9" ht="14.25">
      <c r="A527" t="s">
        <v>2244</v>
      </c>
      <c r="B527" s="15">
        <v>476288</v>
      </c>
      <c r="C527" t="s">
        <v>2245</v>
      </c>
      <c r="D527" t="s">
        <v>2246</v>
      </c>
      <c r="E527" t="s">
        <v>2247</v>
      </c>
      <c r="F527" s="15">
        <v>-74</v>
      </c>
      <c r="G527" t="s">
        <v>50</v>
      </c>
      <c r="H527" t="s">
        <v>71</v>
      </c>
      <c r="I527" t="s">
        <v>51</v>
      </c>
    </row>
    <row r="528" spans="1:9" ht="14.25">
      <c r="A528" t="s">
        <v>2248</v>
      </c>
      <c r="B528" s="15">
        <v>476498</v>
      </c>
      <c r="C528" t="s">
        <v>2249</v>
      </c>
      <c r="D528" t="s">
        <v>2250</v>
      </c>
      <c r="E528" t="s">
        <v>2251</v>
      </c>
      <c r="F528" s="15">
        <v>-973</v>
      </c>
      <c r="G528" t="s">
        <v>50</v>
      </c>
      <c r="H528" t="s">
        <v>558</v>
      </c>
      <c r="I528" t="s">
        <v>51</v>
      </c>
    </row>
    <row r="529" spans="1:9" ht="14.25">
      <c r="A529" t="s">
        <v>2252</v>
      </c>
      <c r="B529" s="15">
        <v>476574</v>
      </c>
      <c r="C529" t="s">
        <v>2253</v>
      </c>
      <c r="D529" t="s">
        <v>2254</v>
      </c>
      <c r="E529" t="s">
        <v>2255</v>
      </c>
      <c r="F529" s="15">
        <v>-12</v>
      </c>
      <c r="G529" t="s">
        <v>50</v>
      </c>
      <c r="H529" t="s">
        <v>61</v>
      </c>
      <c r="I529" t="s">
        <v>51</v>
      </c>
    </row>
    <row r="530" spans="1:9" ht="14.25">
      <c r="A530" t="s">
        <v>2256</v>
      </c>
      <c r="B530" s="15">
        <v>476685</v>
      </c>
      <c r="C530" t="s">
        <v>2257</v>
      </c>
      <c r="D530" t="s">
        <v>2258</v>
      </c>
      <c r="E530" t="s">
        <v>2259</v>
      </c>
      <c r="F530" s="15">
        <v>-800</v>
      </c>
      <c r="G530" t="s">
        <v>50</v>
      </c>
      <c r="H530" t="s">
        <v>65</v>
      </c>
      <c r="I530" t="s">
        <v>51</v>
      </c>
    </row>
    <row r="531" spans="1:9" ht="14.25">
      <c r="A531" t="s">
        <v>2260</v>
      </c>
      <c r="B531" s="15">
        <v>476747</v>
      </c>
      <c r="C531" t="s">
        <v>2261</v>
      </c>
      <c r="D531" t="s">
        <v>2262</v>
      </c>
      <c r="E531" t="s">
        <v>2263</v>
      </c>
      <c r="F531" s="15">
        <v>-1276</v>
      </c>
      <c r="G531" t="s">
        <v>50</v>
      </c>
      <c r="H531" t="s">
        <v>66</v>
      </c>
      <c r="I531" t="s">
        <v>51</v>
      </c>
    </row>
    <row r="532" spans="1:9" ht="14.25">
      <c r="A532" t="s">
        <v>2264</v>
      </c>
      <c r="B532" s="15">
        <v>476825</v>
      </c>
      <c r="C532" t="s">
        <v>2265</v>
      </c>
      <c r="D532" t="s">
        <v>2266</v>
      </c>
      <c r="E532" t="s">
        <v>2267</v>
      </c>
      <c r="F532" s="15">
        <v>-5000</v>
      </c>
      <c r="G532" t="s">
        <v>50</v>
      </c>
      <c r="H532" t="s">
        <v>66</v>
      </c>
      <c r="I532" t="s">
        <v>51</v>
      </c>
    </row>
    <row r="533" spans="1:9" ht="14.25">
      <c r="A533" t="s">
        <v>2268</v>
      </c>
      <c r="B533" s="15">
        <v>477626</v>
      </c>
      <c r="C533" t="s">
        <v>2269</v>
      </c>
      <c r="D533" t="s">
        <v>2270</v>
      </c>
      <c r="E533" t="s">
        <v>2271</v>
      </c>
      <c r="F533" s="15">
        <v>-855</v>
      </c>
      <c r="G533" t="s">
        <v>50</v>
      </c>
      <c r="H533" t="s">
        <v>64</v>
      </c>
      <c r="I533" t="s">
        <v>51</v>
      </c>
    </row>
    <row r="534" spans="1:9" ht="14.25">
      <c r="A534" t="s">
        <v>2272</v>
      </c>
      <c r="B534" s="15">
        <v>479355</v>
      </c>
      <c r="C534" t="s">
        <v>2273</v>
      </c>
      <c r="D534" t="s">
        <v>2274</v>
      </c>
      <c r="E534" t="s">
        <v>2275</v>
      </c>
      <c r="F534" s="15">
        <v>-500</v>
      </c>
      <c r="G534" t="s">
        <v>50</v>
      </c>
      <c r="H534" t="s">
        <v>65</v>
      </c>
      <c r="I534" t="s">
        <v>51</v>
      </c>
    </row>
    <row r="535" spans="1:9" ht="14.25">
      <c r="A535" t="s">
        <v>2276</v>
      </c>
      <c r="B535" s="15">
        <v>480655</v>
      </c>
      <c r="C535" t="s">
        <v>2277</v>
      </c>
      <c r="D535" t="s">
        <v>2278</v>
      </c>
      <c r="E535" t="s">
        <v>2279</v>
      </c>
      <c r="F535" s="15">
        <v>-500</v>
      </c>
      <c r="G535" t="s">
        <v>50</v>
      </c>
      <c r="H535" t="s">
        <v>76</v>
      </c>
      <c r="I535" t="s">
        <v>51</v>
      </c>
    </row>
    <row r="536" spans="1:9" ht="14.25">
      <c r="A536" t="s">
        <v>2280</v>
      </c>
      <c r="B536" s="15">
        <v>481455</v>
      </c>
      <c r="C536" t="s">
        <v>2281</v>
      </c>
      <c r="D536" t="s">
        <v>2282</v>
      </c>
      <c r="E536" t="s">
        <v>2283</v>
      </c>
      <c r="F536" s="15">
        <v>-520</v>
      </c>
      <c r="G536" t="s">
        <v>50</v>
      </c>
      <c r="H536" t="s">
        <v>61</v>
      </c>
      <c r="I536" t="s">
        <v>51</v>
      </c>
    </row>
    <row r="537" spans="1:9" ht="14.25">
      <c r="A537" t="s">
        <v>2284</v>
      </c>
      <c r="B537" s="15">
        <v>481743</v>
      </c>
      <c r="C537" t="s">
        <v>2285</v>
      </c>
      <c r="D537" t="s">
        <v>2286</v>
      </c>
      <c r="E537" t="s">
        <v>2287</v>
      </c>
      <c r="F537" s="15">
        <v>-1481</v>
      </c>
      <c r="G537" t="s">
        <v>50</v>
      </c>
      <c r="H537" t="s">
        <v>79</v>
      </c>
      <c r="I537" t="s">
        <v>51</v>
      </c>
    </row>
    <row r="538" spans="1:9" ht="14.25">
      <c r="A538" t="s">
        <v>2288</v>
      </c>
      <c r="B538" s="15">
        <v>482158</v>
      </c>
      <c r="C538" t="s">
        <v>2289</v>
      </c>
      <c r="D538" t="s">
        <v>2290</v>
      </c>
      <c r="E538" t="s">
        <v>2291</v>
      </c>
      <c r="F538" s="15">
        <v>-1400</v>
      </c>
      <c r="G538" t="s">
        <v>50</v>
      </c>
      <c r="H538" t="s">
        <v>74</v>
      </c>
      <c r="I538" t="s">
        <v>51</v>
      </c>
    </row>
    <row r="539" spans="1:9" ht="14.25">
      <c r="A539" t="s">
        <v>2292</v>
      </c>
      <c r="B539" s="15">
        <v>483361</v>
      </c>
      <c r="C539" t="s">
        <v>2293</v>
      </c>
      <c r="D539" t="s">
        <v>2294</v>
      </c>
      <c r="E539" t="s">
        <v>2295</v>
      </c>
      <c r="F539" s="15">
        <v>-3000</v>
      </c>
      <c r="G539" t="s">
        <v>50</v>
      </c>
      <c r="H539" t="s">
        <v>56</v>
      </c>
      <c r="I539" t="s">
        <v>51</v>
      </c>
    </row>
    <row r="540" spans="1:9" ht="14.25">
      <c r="A540" t="s">
        <v>2296</v>
      </c>
      <c r="B540" s="15">
        <v>484669</v>
      </c>
      <c r="C540" t="s">
        <v>2297</v>
      </c>
      <c r="D540" t="s">
        <v>2298</v>
      </c>
      <c r="E540" t="s">
        <v>2299</v>
      </c>
      <c r="F540" s="15">
        <v>-832</v>
      </c>
      <c r="G540" t="s">
        <v>50</v>
      </c>
      <c r="H540" t="s">
        <v>60</v>
      </c>
      <c r="I540" t="s">
        <v>51</v>
      </c>
    </row>
    <row r="541" spans="1:9" ht="14.25">
      <c r="A541" t="s">
        <v>2300</v>
      </c>
      <c r="B541" s="15">
        <v>484739</v>
      </c>
      <c r="C541" t="s">
        <v>2301</v>
      </c>
      <c r="D541" t="s">
        <v>2302</v>
      </c>
      <c r="E541" t="s">
        <v>2303</v>
      </c>
      <c r="F541" s="15">
        <v>-157</v>
      </c>
      <c r="G541" t="s">
        <v>50</v>
      </c>
      <c r="H541" t="s">
        <v>55</v>
      </c>
      <c r="I541" t="s">
        <v>51</v>
      </c>
    </row>
    <row r="542" spans="1:9" ht="14.25">
      <c r="A542" t="s">
        <v>2304</v>
      </c>
      <c r="B542" s="15">
        <v>485165</v>
      </c>
      <c r="C542" t="s">
        <v>2305</v>
      </c>
      <c r="D542" t="s">
        <v>2306</v>
      </c>
      <c r="E542" t="s">
        <v>2307</v>
      </c>
      <c r="F542" s="15">
        <v>-3000</v>
      </c>
      <c r="G542" t="s">
        <v>50</v>
      </c>
      <c r="H542" t="s">
        <v>66</v>
      </c>
      <c r="I542" t="s">
        <v>51</v>
      </c>
    </row>
    <row r="543" spans="1:9" ht="14.25">
      <c r="A543" t="s">
        <v>2308</v>
      </c>
      <c r="B543" s="15">
        <v>485856</v>
      </c>
      <c r="C543" t="s">
        <v>2309</v>
      </c>
      <c r="D543" t="s">
        <v>2310</v>
      </c>
      <c r="E543" t="s">
        <v>2311</v>
      </c>
      <c r="F543" s="15">
        <v>-115</v>
      </c>
      <c r="G543" t="s">
        <v>50</v>
      </c>
      <c r="H543" t="s">
        <v>72</v>
      </c>
      <c r="I543" t="s">
        <v>51</v>
      </c>
    </row>
    <row r="544" spans="1:9" ht="14.25">
      <c r="A544" t="s">
        <v>2312</v>
      </c>
      <c r="B544" s="15">
        <v>485997</v>
      </c>
      <c r="C544" t="s">
        <v>2313</v>
      </c>
      <c r="D544" t="s">
        <v>2314</v>
      </c>
      <c r="E544" t="s">
        <v>2315</v>
      </c>
      <c r="F544" s="15">
        <v>-72</v>
      </c>
      <c r="G544" t="s">
        <v>50</v>
      </c>
      <c r="H544" t="s">
        <v>73</v>
      </c>
      <c r="I544" t="s">
        <v>51</v>
      </c>
    </row>
    <row r="545" spans="1:9" ht="14.25">
      <c r="A545" t="s">
        <v>2316</v>
      </c>
      <c r="B545" s="15">
        <v>486080</v>
      </c>
      <c r="C545" t="s">
        <v>2317</v>
      </c>
      <c r="D545" t="s">
        <v>2318</v>
      </c>
      <c r="E545" t="s">
        <v>2319</v>
      </c>
      <c r="F545" s="15">
        <v>-138</v>
      </c>
      <c r="G545" t="s">
        <v>50</v>
      </c>
      <c r="H545" t="s">
        <v>73</v>
      </c>
      <c r="I545" t="s">
        <v>51</v>
      </c>
    </row>
    <row r="546" spans="1:9" ht="14.25">
      <c r="A546" t="s">
        <v>2320</v>
      </c>
      <c r="B546" s="15">
        <v>486337</v>
      </c>
      <c r="C546" t="s">
        <v>2321</v>
      </c>
      <c r="D546" t="s">
        <v>2322</v>
      </c>
      <c r="E546" t="s">
        <v>2323</v>
      </c>
      <c r="F546" s="15">
        <v>-2055</v>
      </c>
      <c r="G546" t="s">
        <v>50</v>
      </c>
      <c r="H546" t="s">
        <v>69</v>
      </c>
      <c r="I546" t="s">
        <v>51</v>
      </c>
    </row>
    <row r="547" spans="1:9" ht="14.25">
      <c r="A547" t="s">
        <v>2324</v>
      </c>
      <c r="B547" s="15">
        <v>486616</v>
      </c>
      <c r="C547" t="s">
        <v>2325</v>
      </c>
      <c r="D547" t="s">
        <v>2326</v>
      </c>
      <c r="E547" t="s">
        <v>2327</v>
      </c>
      <c r="F547" s="15">
        <v>-1500</v>
      </c>
      <c r="G547" t="s">
        <v>50</v>
      </c>
      <c r="H547" t="s">
        <v>60</v>
      </c>
      <c r="I547" t="s">
        <v>51</v>
      </c>
    </row>
    <row r="548" spans="1:9" ht="14.25">
      <c r="A548" t="s">
        <v>2328</v>
      </c>
      <c r="B548" s="15">
        <v>486623</v>
      </c>
      <c r="C548" t="s">
        <v>2329</v>
      </c>
      <c r="D548" t="s">
        <v>2330</v>
      </c>
      <c r="E548" t="s">
        <v>2331</v>
      </c>
      <c r="F548" s="15">
        <v>-3000</v>
      </c>
      <c r="G548" t="s">
        <v>50</v>
      </c>
      <c r="H548" t="s">
        <v>77</v>
      </c>
      <c r="I548" t="s">
        <v>51</v>
      </c>
    </row>
    <row r="549" spans="1:9" ht="14.25">
      <c r="A549" t="s">
        <v>2332</v>
      </c>
      <c r="B549" s="15">
        <v>486725</v>
      </c>
      <c r="C549" t="s">
        <v>2333</v>
      </c>
      <c r="D549" t="s">
        <v>2334</v>
      </c>
      <c r="E549" t="s">
        <v>2335</v>
      </c>
      <c r="F549" s="15">
        <v>-247</v>
      </c>
      <c r="G549" t="s">
        <v>50</v>
      </c>
      <c r="H549" t="s">
        <v>1055</v>
      </c>
      <c r="I549" t="s">
        <v>51</v>
      </c>
    </row>
    <row r="550" spans="1:9" ht="14.25">
      <c r="A550" t="s">
        <v>2336</v>
      </c>
      <c r="B550" s="15">
        <v>486730</v>
      </c>
      <c r="C550" t="s">
        <v>2337</v>
      </c>
      <c r="D550" t="s">
        <v>2338</v>
      </c>
      <c r="E550" t="s">
        <v>2339</v>
      </c>
      <c r="F550" s="15">
        <v>-100</v>
      </c>
      <c r="G550" t="s">
        <v>50</v>
      </c>
      <c r="H550" t="s">
        <v>60</v>
      </c>
      <c r="I550" t="s">
        <v>51</v>
      </c>
    </row>
    <row r="551" spans="1:9" ht="14.25">
      <c r="A551" t="s">
        <v>2340</v>
      </c>
      <c r="B551" s="15">
        <v>486994</v>
      </c>
      <c r="C551" t="s">
        <v>2341</v>
      </c>
      <c r="D551" t="s">
        <v>2342</v>
      </c>
      <c r="E551" t="s">
        <v>2343</v>
      </c>
      <c r="F551" s="15">
        <v>-615</v>
      </c>
      <c r="G551" t="s">
        <v>50</v>
      </c>
      <c r="H551" t="s">
        <v>509</v>
      </c>
      <c r="I551" t="s">
        <v>51</v>
      </c>
    </row>
    <row r="552" spans="1:9" ht="14.25">
      <c r="A552" t="s">
        <v>2344</v>
      </c>
      <c r="B552" s="15">
        <v>487093</v>
      </c>
      <c r="C552" t="s">
        <v>2345</v>
      </c>
      <c r="D552" t="s">
        <v>2346</v>
      </c>
      <c r="E552" t="s">
        <v>2347</v>
      </c>
      <c r="F552" s="15">
        <v>-2665</v>
      </c>
      <c r="G552" t="s">
        <v>50</v>
      </c>
      <c r="H552" t="s">
        <v>64</v>
      </c>
      <c r="I552" t="s">
        <v>51</v>
      </c>
    </row>
    <row r="553" spans="1:9" ht="14.25">
      <c r="A553" t="s">
        <v>2348</v>
      </c>
      <c r="B553" s="15">
        <v>487336</v>
      </c>
      <c r="C553" t="s">
        <v>2349</v>
      </c>
      <c r="D553" t="s">
        <v>2350</v>
      </c>
      <c r="E553" t="s">
        <v>2351</v>
      </c>
      <c r="F553" s="15">
        <v>-550</v>
      </c>
      <c r="G553" t="s">
        <v>50</v>
      </c>
      <c r="H553" t="s">
        <v>63</v>
      </c>
      <c r="I553" t="s">
        <v>51</v>
      </c>
    </row>
    <row r="554" spans="1:9" ht="14.25">
      <c r="A554" t="s">
        <v>2352</v>
      </c>
      <c r="B554" s="15">
        <v>487363</v>
      </c>
      <c r="C554" t="s">
        <v>2353</v>
      </c>
      <c r="D554" t="s">
        <v>2354</v>
      </c>
      <c r="E554" t="s">
        <v>2355</v>
      </c>
      <c r="F554" s="15">
        <v>-95</v>
      </c>
      <c r="G554" t="s">
        <v>50</v>
      </c>
      <c r="H554" t="s">
        <v>77</v>
      </c>
      <c r="I554" t="s">
        <v>51</v>
      </c>
    </row>
    <row r="555" spans="1:9" ht="14.25">
      <c r="A555" t="s">
        <v>2356</v>
      </c>
      <c r="B555" s="15">
        <v>487434</v>
      </c>
      <c r="C555" t="s">
        <v>2357</v>
      </c>
      <c r="D555" t="s">
        <v>2358</v>
      </c>
      <c r="E555" t="s">
        <v>2359</v>
      </c>
      <c r="F555" s="15">
        <v>-50</v>
      </c>
      <c r="G555" t="s">
        <v>50</v>
      </c>
      <c r="H555" t="s">
        <v>56</v>
      </c>
      <c r="I555" t="s">
        <v>51</v>
      </c>
    </row>
    <row r="556" spans="1:9" ht="14.25">
      <c r="A556" t="s">
        <v>2360</v>
      </c>
      <c r="B556" s="15">
        <v>487803</v>
      </c>
      <c r="C556" t="s">
        <v>2361</v>
      </c>
      <c r="D556" t="s">
        <v>2362</v>
      </c>
      <c r="E556" t="s">
        <v>2363</v>
      </c>
      <c r="F556" s="15">
        <v>-47</v>
      </c>
      <c r="G556" t="s">
        <v>50</v>
      </c>
      <c r="H556" t="s">
        <v>69</v>
      </c>
      <c r="I556" t="s">
        <v>51</v>
      </c>
    </row>
    <row r="557" spans="1:9" ht="14.25">
      <c r="A557" t="s">
        <v>2364</v>
      </c>
      <c r="B557" s="15">
        <v>487827</v>
      </c>
      <c r="C557" t="s">
        <v>2365</v>
      </c>
      <c r="D557" t="s">
        <v>2366</v>
      </c>
      <c r="E557" t="s">
        <v>2367</v>
      </c>
      <c r="F557" s="15">
        <v>-85</v>
      </c>
      <c r="G557" t="s">
        <v>50</v>
      </c>
      <c r="H557" t="s">
        <v>69</v>
      </c>
      <c r="I557" t="s">
        <v>51</v>
      </c>
    </row>
    <row r="558" spans="1:9" ht="14.25">
      <c r="A558" t="s">
        <v>2368</v>
      </c>
      <c r="B558" s="15">
        <v>487924</v>
      </c>
      <c r="C558" t="s">
        <v>2369</v>
      </c>
      <c r="D558" t="s">
        <v>2370</v>
      </c>
      <c r="E558" t="s">
        <v>2371</v>
      </c>
      <c r="F558" s="15">
        <v>-862</v>
      </c>
      <c r="G558" t="s">
        <v>50</v>
      </c>
      <c r="H558" t="s">
        <v>71</v>
      </c>
      <c r="I558" t="s">
        <v>51</v>
      </c>
    </row>
    <row r="559" spans="1:9" ht="14.25">
      <c r="A559" t="s">
        <v>2372</v>
      </c>
      <c r="B559" s="15">
        <v>488219</v>
      </c>
      <c r="C559" t="s">
        <v>2373</v>
      </c>
      <c r="D559" t="s">
        <v>2374</v>
      </c>
      <c r="E559" t="s">
        <v>2375</v>
      </c>
      <c r="F559" s="15">
        <v>-652</v>
      </c>
      <c r="G559" t="s">
        <v>50</v>
      </c>
      <c r="H559" t="s">
        <v>82</v>
      </c>
      <c r="I559" t="s">
        <v>51</v>
      </c>
    </row>
    <row r="560" spans="1:9" ht="14.25">
      <c r="A560" t="s">
        <v>2376</v>
      </c>
      <c r="B560" s="15">
        <v>488325</v>
      </c>
      <c r="C560" t="s">
        <v>2377</v>
      </c>
      <c r="D560" t="s">
        <v>2378</v>
      </c>
      <c r="E560" t="s">
        <v>2379</v>
      </c>
      <c r="F560" s="15">
        <v>-1900</v>
      </c>
      <c r="G560" t="s">
        <v>50</v>
      </c>
      <c r="H560" t="s">
        <v>61</v>
      </c>
      <c r="I560" t="s">
        <v>51</v>
      </c>
    </row>
    <row r="561" spans="1:9" ht="14.25">
      <c r="A561" t="s">
        <v>2380</v>
      </c>
      <c r="B561" s="15">
        <v>488356</v>
      </c>
      <c r="C561" t="s">
        <v>2381</v>
      </c>
      <c r="D561" t="s">
        <v>2382</v>
      </c>
      <c r="E561" t="s">
        <v>2383</v>
      </c>
      <c r="F561" s="15">
        <v>-350</v>
      </c>
      <c r="G561" t="s">
        <v>50</v>
      </c>
      <c r="H561" t="s">
        <v>61</v>
      </c>
      <c r="I561" t="s">
        <v>51</v>
      </c>
    </row>
    <row r="562" spans="1:9" ht="14.25">
      <c r="A562" t="s">
        <v>2384</v>
      </c>
      <c r="B562" s="15">
        <v>488487</v>
      </c>
      <c r="C562" t="s">
        <v>2385</v>
      </c>
      <c r="D562" t="s">
        <v>2386</v>
      </c>
      <c r="E562" t="s">
        <v>2387</v>
      </c>
      <c r="F562" s="15">
        <v>-319</v>
      </c>
      <c r="G562" t="s">
        <v>50</v>
      </c>
      <c r="H562" t="s">
        <v>60</v>
      </c>
      <c r="I562" t="s">
        <v>51</v>
      </c>
    </row>
    <row r="563" spans="1:9" ht="14.25">
      <c r="A563" t="s">
        <v>2388</v>
      </c>
      <c r="B563" s="15">
        <v>488492</v>
      </c>
      <c r="C563" t="s">
        <v>2389</v>
      </c>
      <c r="D563" t="s">
        <v>2390</v>
      </c>
      <c r="E563" t="s">
        <v>2391</v>
      </c>
      <c r="F563" s="15">
        <v>-519</v>
      </c>
      <c r="G563" t="s">
        <v>50</v>
      </c>
      <c r="H563" t="s">
        <v>74</v>
      </c>
      <c r="I563" t="s">
        <v>51</v>
      </c>
    </row>
    <row r="564" spans="1:9" ht="14.25">
      <c r="A564" t="s">
        <v>2392</v>
      </c>
      <c r="B564" s="15">
        <v>488692</v>
      </c>
      <c r="C564" t="s">
        <v>2393</v>
      </c>
      <c r="D564" t="s">
        <v>2394</v>
      </c>
      <c r="E564" t="s">
        <v>2395</v>
      </c>
      <c r="F564" s="15">
        <v>-100</v>
      </c>
      <c r="G564" t="s">
        <v>50</v>
      </c>
      <c r="H564" t="s">
        <v>74</v>
      </c>
      <c r="I564" t="s">
        <v>51</v>
      </c>
    </row>
    <row r="565" spans="1:9" ht="14.25">
      <c r="A565" t="s">
        <v>2396</v>
      </c>
      <c r="B565" s="15">
        <v>488793</v>
      </c>
      <c r="C565" t="s">
        <v>2397</v>
      </c>
      <c r="D565" t="s">
        <v>2398</v>
      </c>
      <c r="E565" t="s">
        <v>2399</v>
      </c>
      <c r="F565" s="15">
        <v>-154</v>
      </c>
      <c r="G565" t="s">
        <v>50</v>
      </c>
      <c r="H565" t="s">
        <v>63</v>
      </c>
      <c r="I565" t="s">
        <v>51</v>
      </c>
    </row>
    <row r="566" spans="1:9" ht="14.25">
      <c r="A566" t="s">
        <v>2400</v>
      </c>
      <c r="B566" s="15">
        <v>488809</v>
      </c>
      <c r="C566" t="s">
        <v>2401</v>
      </c>
      <c r="D566" t="s">
        <v>2402</v>
      </c>
      <c r="E566" t="s">
        <v>2403</v>
      </c>
      <c r="F566" s="15">
        <v>-1713</v>
      </c>
      <c r="G566" t="s">
        <v>50</v>
      </c>
      <c r="H566" t="s">
        <v>2404</v>
      </c>
      <c r="I566" t="s">
        <v>51</v>
      </c>
    </row>
    <row r="567" spans="1:9" ht="14.25">
      <c r="A567" t="s">
        <v>2405</v>
      </c>
      <c r="B567" s="15">
        <v>489352</v>
      </c>
      <c r="C567" t="s">
        <v>2406</v>
      </c>
      <c r="D567" t="s">
        <v>2407</v>
      </c>
      <c r="E567" t="s">
        <v>2408</v>
      </c>
      <c r="F567" s="15">
        <v>-237</v>
      </c>
      <c r="G567" t="s">
        <v>50</v>
      </c>
      <c r="H567" t="s">
        <v>71</v>
      </c>
      <c r="I567" t="s">
        <v>51</v>
      </c>
    </row>
    <row r="568" spans="1:9" ht="14.25">
      <c r="A568" t="s">
        <v>2409</v>
      </c>
      <c r="B568" s="15">
        <v>489700</v>
      </c>
      <c r="C568" t="s">
        <v>2410</v>
      </c>
      <c r="D568" t="s">
        <v>2411</v>
      </c>
      <c r="E568" t="s">
        <v>2412</v>
      </c>
      <c r="F568" s="15">
        <v>-2190</v>
      </c>
      <c r="G568" t="s">
        <v>50</v>
      </c>
      <c r="H568" t="s">
        <v>73</v>
      </c>
      <c r="I568" t="s">
        <v>51</v>
      </c>
    </row>
    <row r="569" spans="1:9" ht="14.25">
      <c r="A569" t="s">
        <v>2413</v>
      </c>
      <c r="B569" s="15">
        <v>489958</v>
      </c>
      <c r="C569" t="s">
        <v>2414</v>
      </c>
      <c r="D569" t="s">
        <v>2415</v>
      </c>
      <c r="E569" t="s">
        <v>2416</v>
      </c>
      <c r="F569" s="15">
        <v>-444</v>
      </c>
      <c r="G569" t="s">
        <v>50</v>
      </c>
      <c r="H569" t="s">
        <v>55</v>
      </c>
      <c r="I569" t="s">
        <v>51</v>
      </c>
    </row>
    <row r="570" spans="1:9" ht="14.25">
      <c r="A570" t="s">
        <v>2417</v>
      </c>
      <c r="B570" s="15">
        <v>490108</v>
      </c>
      <c r="C570" t="s">
        <v>2418</v>
      </c>
      <c r="D570" t="s">
        <v>2419</v>
      </c>
      <c r="E570" t="s">
        <v>2420</v>
      </c>
      <c r="F570" s="15">
        <v>-1700</v>
      </c>
      <c r="G570" t="s">
        <v>50</v>
      </c>
      <c r="H570" t="s">
        <v>80</v>
      </c>
      <c r="I570" t="s">
        <v>51</v>
      </c>
    </row>
    <row r="571" spans="1:9" ht="14.25">
      <c r="A571" t="s">
        <v>2421</v>
      </c>
      <c r="B571" s="15">
        <v>490203</v>
      </c>
      <c r="C571" t="s">
        <v>2422</v>
      </c>
      <c r="D571" t="s">
        <v>2423</v>
      </c>
      <c r="E571" t="s">
        <v>2424</v>
      </c>
      <c r="F571" s="15">
        <v>-577</v>
      </c>
      <c r="G571" t="s">
        <v>50</v>
      </c>
      <c r="H571" t="s">
        <v>61</v>
      </c>
      <c r="I571" t="s">
        <v>51</v>
      </c>
    </row>
    <row r="572" spans="1:9" ht="14.25">
      <c r="A572" t="s">
        <v>2425</v>
      </c>
      <c r="B572" s="15">
        <v>490207</v>
      </c>
      <c r="C572" t="s">
        <v>2426</v>
      </c>
      <c r="D572" t="s">
        <v>2427</v>
      </c>
      <c r="E572" t="s">
        <v>2428</v>
      </c>
      <c r="F572" s="15">
        <v>-200</v>
      </c>
      <c r="G572" t="s">
        <v>50</v>
      </c>
      <c r="H572" t="s">
        <v>66</v>
      </c>
      <c r="I572" t="s">
        <v>51</v>
      </c>
    </row>
    <row r="573" spans="1:9" ht="14.25">
      <c r="A573" t="s">
        <v>2429</v>
      </c>
      <c r="B573" s="15">
        <v>490359</v>
      </c>
      <c r="C573" t="s">
        <v>2430</v>
      </c>
      <c r="D573" t="s">
        <v>2431</v>
      </c>
      <c r="E573" t="s">
        <v>2432</v>
      </c>
      <c r="F573" s="15">
        <v>-1021</v>
      </c>
      <c r="G573" t="s">
        <v>50</v>
      </c>
      <c r="H573" t="s">
        <v>56</v>
      </c>
      <c r="I573" t="s">
        <v>51</v>
      </c>
    </row>
    <row r="574" spans="1:9" ht="14.25">
      <c r="A574" t="s">
        <v>2433</v>
      </c>
      <c r="B574" s="15">
        <v>490510</v>
      </c>
      <c r="C574" t="s">
        <v>2434</v>
      </c>
      <c r="D574" t="s">
        <v>2435</v>
      </c>
      <c r="E574" t="s">
        <v>2436</v>
      </c>
      <c r="F574" s="15">
        <v>-89</v>
      </c>
      <c r="G574" t="s">
        <v>50</v>
      </c>
      <c r="H574" t="s">
        <v>65</v>
      </c>
      <c r="I574" t="s">
        <v>51</v>
      </c>
    </row>
    <row r="575" spans="1:9" ht="14.25">
      <c r="A575" t="s">
        <v>2437</v>
      </c>
      <c r="B575" s="15">
        <v>490515</v>
      </c>
      <c r="C575" t="s">
        <v>2438</v>
      </c>
      <c r="D575" t="s">
        <v>2439</v>
      </c>
      <c r="E575" t="s">
        <v>1761</v>
      </c>
      <c r="F575" s="15">
        <v>-519</v>
      </c>
      <c r="G575" t="s">
        <v>50</v>
      </c>
      <c r="H575" t="s">
        <v>68</v>
      </c>
      <c r="I575" t="s">
        <v>51</v>
      </c>
    </row>
    <row r="576" spans="1:9" ht="14.25">
      <c r="A576" t="s">
        <v>2440</v>
      </c>
      <c r="B576" s="15">
        <v>490613</v>
      </c>
      <c r="C576" t="s">
        <v>2441</v>
      </c>
      <c r="D576" t="s">
        <v>2442</v>
      </c>
      <c r="E576" t="s">
        <v>2443</v>
      </c>
      <c r="F576" s="15">
        <v>-100</v>
      </c>
      <c r="G576" t="s">
        <v>50</v>
      </c>
      <c r="H576" t="s">
        <v>85</v>
      </c>
      <c r="I576" t="s">
        <v>51</v>
      </c>
    </row>
    <row r="577" spans="1:9" ht="14.25">
      <c r="A577" t="s">
        <v>2444</v>
      </c>
      <c r="B577" s="15">
        <v>490813</v>
      </c>
      <c r="C577" t="s">
        <v>2445</v>
      </c>
      <c r="D577" t="s">
        <v>2446</v>
      </c>
      <c r="E577" t="s">
        <v>2447</v>
      </c>
      <c r="F577" s="15">
        <v>-289</v>
      </c>
      <c r="G577" t="s">
        <v>50</v>
      </c>
      <c r="H577" t="s">
        <v>77</v>
      </c>
      <c r="I577" t="s">
        <v>51</v>
      </c>
    </row>
    <row r="578" spans="1:9" ht="14.25">
      <c r="A578" t="s">
        <v>2448</v>
      </c>
      <c r="B578" s="15">
        <v>491232</v>
      </c>
      <c r="C578" t="s">
        <v>2449</v>
      </c>
      <c r="D578" t="s">
        <v>2450</v>
      </c>
      <c r="E578" t="s">
        <v>2451</v>
      </c>
      <c r="F578" s="15">
        <v>-900</v>
      </c>
      <c r="G578" t="s">
        <v>50</v>
      </c>
      <c r="H578" t="s">
        <v>67</v>
      </c>
      <c r="I578" t="s">
        <v>51</v>
      </c>
    </row>
    <row r="579" spans="1:9" ht="14.25">
      <c r="A579" t="s">
        <v>2452</v>
      </c>
      <c r="B579" s="15">
        <v>491318</v>
      </c>
      <c r="C579" t="s">
        <v>2453</v>
      </c>
      <c r="D579" t="s">
        <v>2454</v>
      </c>
      <c r="E579" t="s">
        <v>2455</v>
      </c>
      <c r="F579" s="15">
        <v>-1801</v>
      </c>
      <c r="G579" t="s">
        <v>50</v>
      </c>
      <c r="H579" t="s">
        <v>72</v>
      </c>
      <c r="I579" t="s">
        <v>51</v>
      </c>
    </row>
    <row r="580" spans="1:9" ht="14.25">
      <c r="A580" t="s">
        <v>2456</v>
      </c>
      <c r="B580" s="15">
        <v>491894</v>
      </c>
      <c r="C580" t="s">
        <v>2457</v>
      </c>
      <c r="D580" t="s">
        <v>2458</v>
      </c>
      <c r="E580" t="s">
        <v>2459</v>
      </c>
      <c r="F580" s="15">
        <v>-225</v>
      </c>
      <c r="G580" t="s">
        <v>50</v>
      </c>
      <c r="H580" t="s">
        <v>80</v>
      </c>
      <c r="I580" t="s">
        <v>51</v>
      </c>
    </row>
    <row r="581" spans="1:9" ht="14.25">
      <c r="A581" t="s">
        <v>2460</v>
      </c>
      <c r="B581" s="15">
        <v>492593</v>
      </c>
      <c r="C581" t="s">
        <v>2461</v>
      </c>
      <c r="D581" t="s">
        <v>2462</v>
      </c>
      <c r="E581" t="s">
        <v>2463</v>
      </c>
      <c r="F581" s="15">
        <v>-788</v>
      </c>
      <c r="G581" t="s">
        <v>50</v>
      </c>
      <c r="H581" t="s">
        <v>79</v>
      </c>
      <c r="I581" t="s">
        <v>51</v>
      </c>
    </row>
    <row r="582" spans="1:9" ht="14.25">
      <c r="A582" t="s">
        <v>2464</v>
      </c>
      <c r="B582" s="15">
        <v>492626</v>
      </c>
      <c r="C582" t="s">
        <v>2465</v>
      </c>
      <c r="D582" t="s">
        <v>2462</v>
      </c>
      <c r="E582" t="s">
        <v>2463</v>
      </c>
      <c r="F582" s="15">
        <v>-6</v>
      </c>
      <c r="G582" t="s">
        <v>50</v>
      </c>
      <c r="H582" t="s">
        <v>79</v>
      </c>
      <c r="I582" t="s">
        <v>51</v>
      </c>
    </row>
    <row r="583" spans="1:9" ht="14.25">
      <c r="A583" t="s">
        <v>2466</v>
      </c>
      <c r="B583" s="15">
        <v>492638</v>
      </c>
      <c r="C583" t="s">
        <v>2467</v>
      </c>
      <c r="D583" t="s">
        <v>142</v>
      </c>
      <c r="E583" t="s">
        <v>143</v>
      </c>
      <c r="F583" s="15">
        <v>-698</v>
      </c>
      <c r="G583" t="s">
        <v>50</v>
      </c>
      <c r="H583" t="s">
        <v>56</v>
      </c>
      <c r="I583" t="s">
        <v>51</v>
      </c>
    </row>
    <row r="584" spans="1:9" ht="14.25">
      <c r="A584" t="s">
        <v>2468</v>
      </c>
      <c r="B584" s="15">
        <v>492651</v>
      </c>
      <c r="C584" t="s">
        <v>2469</v>
      </c>
      <c r="D584" t="s">
        <v>2470</v>
      </c>
      <c r="E584" t="s">
        <v>2471</v>
      </c>
      <c r="F584" s="15">
        <v>-54</v>
      </c>
      <c r="G584" t="s">
        <v>50</v>
      </c>
      <c r="H584" t="s">
        <v>81</v>
      </c>
      <c r="I584" t="s">
        <v>51</v>
      </c>
    </row>
    <row r="585" spans="1:9" ht="14.25">
      <c r="A585" t="s">
        <v>2472</v>
      </c>
      <c r="B585" s="15">
        <v>492731</v>
      </c>
      <c r="C585" t="s">
        <v>2473</v>
      </c>
      <c r="D585" t="s">
        <v>2474</v>
      </c>
      <c r="E585" t="s">
        <v>2475</v>
      </c>
      <c r="F585" s="15">
        <v>-600</v>
      </c>
      <c r="G585" t="s">
        <v>50</v>
      </c>
      <c r="H585" t="s">
        <v>73</v>
      </c>
      <c r="I585" t="s">
        <v>51</v>
      </c>
    </row>
    <row r="586" spans="1:9" ht="14.25">
      <c r="A586" t="s">
        <v>2476</v>
      </c>
      <c r="B586" s="15">
        <v>492749</v>
      </c>
      <c r="C586" t="s">
        <v>2477</v>
      </c>
      <c r="D586" t="s">
        <v>2478</v>
      </c>
      <c r="E586" t="s">
        <v>2479</v>
      </c>
      <c r="F586" s="15">
        <v>-180</v>
      </c>
      <c r="G586" t="s">
        <v>50</v>
      </c>
      <c r="H586" t="s">
        <v>73</v>
      </c>
      <c r="I586" t="s">
        <v>51</v>
      </c>
    </row>
    <row r="587" spans="1:9" ht="14.25">
      <c r="A587" t="s">
        <v>2480</v>
      </c>
      <c r="B587" s="15">
        <v>493041</v>
      </c>
      <c r="C587" t="s">
        <v>2481</v>
      </c>
      <c r="D587" t="s">
        <v>2482</v>
      </c>
      <c r="E587" t="s">
        <v>2483</v>
      </c>
      <c r="F587" s="15">
        <v>-1020</v>
      </c>
      <c r="G587" t="s">
        <v>50</v>
      </c>
      <c r="H587" t="s">
        <v>71</v>
      </c>
      <c r="I587" t="s">
        <v>51</v>
      </c>
    </row>
    <row r="588" spans="1:9" ht="14.25">
      <c r="A588" t="s">
        <v>2484</v>
      </c>
      <c r="B588" s="15">
        <v>493159</v>
      </c>
      <c r="C588" t="s">
        <v>2485</v>
      </c>
      <c r="D588" t="s">
        <v>2486</v>
      </c>
      <c r="E588" t="s">
        <v>2487</v>
      </c>
      <c r="F588" s="15">
        <v>-900</v>
      </c>
      <c r="G588" t="s">
        <v>50</v>
      </c>
      <c r="H588" t="s">
        <v>52</v>
      </c>
      <c r="I588" t="s">
        <v>51</v>
      </c>
    </row>
    <row r="589" spans="1:9" ht="14.25">
      <c r="A589" t="s">
        <v>2488</v>
      </c>
      <c r="B589" s="15">
        <v>493201</v>
      </c>
      <c r="C589" t="s">
        <v>2489</v>
      </c>
      <c r="D589" t="s">
        <v>2490</v>
      </c>
      <c r="E589" t="s">
        <v>2491</v>
      </c>
      <c r="F589" s="15">
        <v>-4308</v>
      </c>
      <c r="G589" t="s">
        <v>50</v>
      </c>
      <c r="H589" t="s">
        <v>82</v>
      </c>
      <c r="I589" t="s">
        <v>51</v>
      </c>
    </row>
    <row r="590" spans="1:9" ht="14.25">
      <c r="A590" t="s">
        <v>2492</v>
      </c>
      <c r="B590" s="15">
        <v>493358</v>
      </c>
      <c r="C590" t="s">
        <v>2493</v>
      </c>
      <c r="D590" t="s">
        <v>2494</v>
      </c>
      <c r="E590" t="s">
        <v>2495</v>
      </c>
      <c r="F590" s="15">
        <v>-430</v>
      </c>
      <c r="G590" t="s">
        <v>50</v>
      </c>
      <c r="H590" t="s">
        <v>52</v>
      </c>
      <c r="I590" t="s">
        <v>51</v>
      </c>
    </row>
    <row r="591" spans="1:9" ht="14.25">
      <c r="A591" t="s">
        <v>2496</v>
      </c>
      <c r="B591" s="15">
        <v>493792</v>
      </c>
      <c r="C591" t="s">
        <v>2497</v>
      </c>
      <c r="D591" t="s">
        <v>2498</v>
      </c>
      <c r="E591" t="s">
        <v>2499</v>
      </c>
      <c r="F591" s="15">
        <v>-707</v>
      </c>
      <c r="G591" t="s">
        <v>50</v>
      </c>
      <c r="H591" t="s">
        <v>74</v>
      </c>
      <c r="I591" t="s">
        <v>51</v>
      </c>
    </row>
    <row r="592" spans="1:9" ht="14.25">
      <c r="A592" t="s">
        <v>2500</v>
      </c>
      <c r="B592" s="15">
        <v>494089</v>
      </c>
      <c r="C592" t="s">
        <v>2501</v>
      </c>
      <c r="D592" t="s">
        <v>2502</v>
      </c>
      <c r="E592" t="s">
        <v>2503</v>
      </c>
      <c r="F592" s="15">
        <v>-800</v>
      </c>
      <c r="G592" t="s">
        <v>50</v>
      </c>
      <c r="H592" t="s">
        <v>67</v>
      </c>
      <c r="I592" t="s">
        <v>51</v>
      </c>
    </row>
    <row r="593" spans="1:9" ht="14.25">
      <c r="A593" t="s">
        <v>2504</v>
      </c>
      <c r="B593" s="15">
        <v>494115</v>
      </c>
      <c r="C593" t="s">
        <v>2505</v>
      </c>
      <c r="D593" t="s">
        <v>2506</v>
      </c>
      <c r="E593" t="s">
        <v>2507</v>
      </c>
      <c r="F593" s="15">
        <v>-96</v>
      </c>
      <c r="G593" t="s">
        <v>50</v>
      </c>
      <c r="H593" t="s">
        <v>63</v>
      </c>
      <c r="I593" t="s">
        <v>51</v>
      </c>
    </row>
    <row r="594" spans="1:9" ht="14.25">
      <c r="A594" t="s">
        <v>2508</v>
      </c>
      <c r="B594" s="15">
        <v>494169</v>
      </c>
      <c r="C594" t="s">
        <v>2509</v>
      </c>
      <c r="D594" t="s">
        <v>2510</v>
      </c>
      <c r="E594" t="s">
        <v>2511</v>
      </c>
      <c r="F594" s="15">
        <v>-516</v>
      </c>
      <c r="G594" t="s">
        <v>50</v>
      </c>
      <c r="H594" t="s">
        <v>68</v>
      </c>
      <c r="I594" t="s">
        <v>51</v>
      </c>
    </row>
    <row r="595" spans="1:9" ht="14.25">
      <c r="A595" t="s">
        <v>2512</v>
      </c>
      <c r="B595" s="15">
        <v>494176</v>
      </c>
      <c r="C595" t="s">
        <v>2513</v>
      </c>
      <c r="D595" t="s">
        <v>2514</v>
      </c>
      <c r="E595" t="s">
        <v>2515</v>
      </c>
      <c r="F595" s="15">
        <v>-179</v>
      </c>
      <c r="G595" t="s">
        <v>50</v>
      </c>
      <c r="H595" t="s">
        <v>75</v>
      </c>
      <c r="I595" t="s">
        <v>51</v>
      </c>
    </row>
    <row r="596" spans="1:9" ht="14.25">
      <c r="A596" t="s">
        <v>2516</v>
      </c>
      <c r="B596" s="15">
        <v>494334</v>
      </c>
      <c r="C596" t="s">
        <v>2517</v>
      </c>
      <c r="D596" t="s">
        <v>2518</v>
      </c>
      <c r="E596" t="s">
        <v>2519</v>
      </c>
      <c r="F596" s="15">
        <v>-40</v>
      </c>
      <c r="G596" t="s">
        <v>50</v>
      </c>
      <c r="H596" t="s">
        <v>75</v>
      </c>
      <c r="I596" t="s">
        <v>51</v>
      </c>
    </row>
    <row r="597" spans="1:9" ht="14.25">
      <c r="A597" t="s">
        <v>2520</v>
      </c>
      <c r="B597" s="15">
        <v>494416</v>
      </c>
      <c r="C597" t="s">
        <v>2521</v>
      </c>
      <c r="D597" t="s">
        <v>2522</v>
      </c>
      <c r="E597" t="s">
        <v>2523</v>
      </c>
      <c r="F597" s="15">
        <v>-500</v>
      </c>
      <c r="G597" t="s">
        <v>50</v>
      </c>
      <c r="H597" t="s">
        <v>60</v>
      </c>
      <c r="I597" t="s">
        <v>51</v>
      </c>
    </row>
    <row r="598" spans="1:9" ht="14.25">
      <c r="A598" t="s">
        <v>2524</v>
      </c>
      <c r="B598" s="15">
        <v>494550</v>
      </c>
      <c r="C598" t="s">
        <v>2525</v>
      </c>
      <c r="D598" t="s">
        <v>2526</v>
      </c>
      <c r="E598" t="s">
        <v>2527</v>
      </c>
      <c r="F598" s="15">
        <v>-751</v>
      </c>
      <c r="G598" t="s">
        <v>50</v>
      </c>
      <c r="H598" t="s">
        <v>73</v>
      </c>
      <c r="I598" t="s">
        <v>51</v>
      </c>
    </row>
    <row r="599" spans="1:9" ht="14.25">
      <c r="A599" t="s">
        <v>2528</v>
      </c>
      <c r="B599" s="15">
        <v>494608</v>
      </c>
      <c r="C599" t="s">
        <v>2529</v>
      </c>
      <c r="D599" t="s">
        <v>2490</v>
      </c>
      <c r="E599" t="s">
        <v>2491</v>
      </c>
      <c r="F599" s="15">
        <v>-2836</v>
      </c>
      <c r="G599" t="s">
        <v>50</v>
      </c>
      <c r="H599" t="s">
        <v>82</v>
      </c>
      <c r="I599" t="s">
        <v>51</v>
      </c>
    </row>
    <row r="600" spans="1:9" ht="14.25">
      <c r="A600" t="s">
        <v>2530</v>
      </c>
      <c r="B600" s="15">
        <v>497254</v>
      </c>
      <c r="C600" t="s">
        <v>281</v>
      </c>
      <c r="D600" t="s">
        <v>2531</v>
      </c>
      <c r="E600" t="s">
        <v>2532</v>
      </c>
      <c r="F600" s="15">
        <v>-510</v>
      </c>
      <c r="G600" t="s">
        <v>50</v>
      </c>
      <c r="H600" t="s">
        <v>68</v>
      </c>
      <c r="I600" t="s">
        <v>86</v>
      </c>
    </row>
    <row r="601" spans="1:9" ht="14.25">
      <c r="A601" t="s">
        <v>2533</v>
      </c>
      <c r="B601" s="15">
        <v>497830</v>
      </c>
      <c r="C601" t="s">
        <v>281</v>
      </c>
      <c r="D601" t="s">
        <v>2534</v>
      </c>
      <c r="E601" t="s">
        <v>2535</v>
      </c>
      <c r="F601" s="15">
        <v>-117</v>
      </c>
      <c r="G601" t="s">
        <v>50</v>
      </c>
      <c r="H601" t="s">
        <v>76</v>
      </c>
      <c r="I601" t="s">
        <v>86</v>
      </c>
    </row>
    <row r="602" spans="1:9" ht="14.25">
      <c r="A602" t="s">
        <v>2536</v>
      </c>
      <c r="B602" s="15">
        <v>497863</v>
      </c>
      <c r="C602" t="s">
        <v>281</v>
      </c>
      <c r="D602" t="s">
        <v>2537</v>
      </c>
      <c r="E602" t="s">
        <v>2538</v>
      </c>
      <c r="F602" s="15">
        <v>-5243</v>
      </c>
      <c r="G602" t="s">
        <v>50</v>
      </c>
      <c r="H602" t="s">
        <v>68</v>
      </c>
      <c r="I602" t="s">
        <v>86</v>
      </c>
    </row>
    <row r="603" spans="1:9" ht="14.25">
      <c r="A603" t="s">
        <v>2539</v>
      </c>
      <c r="B603" s="15">
        <v>498223</v>
      </c>
      <c r="C603" t="s">
        <v>281</v>
      </c>
      <c r="D603" t="s">
        <v>2540</v>
      </c>
      <c r="E603" t="s">
        <v>2541</v>
      </c>
      <c r="F603" s="15">
        <v>-88</v>
      </c>
      <c r="G603" t="s">
        <v>50</v>
      </c>
      <c r="H603" t="s">
        <v>68</v>
      </c>
      <c r="I603" t="s">
        <v>86</v>
      </c>
    </row>
    <row r="604" spans="1:9" ht="14.25">
      <c r="A604" t="s">
        <v>2542</v>
      </c>
      <c r="B604" s="15">
        <v>498326</v>
      </c>
      <c r="C604" t="s">
        <v>281</v>
      </c>
      <c r="D604" t="s">
        <v>2543</v>
      </c>
      <c r="E604" t="s">
        <v>2544</v>
      </c>
      <c r="F604" s="15">
        <v>-70</v>
      </c>
      <c r="G604" t="s">
        <v>50</v>
      </c>
      <c r="H604" t="s">
        <v>76</v>
      </c>
      <c r="I604" t="s">
        <v>86</v>
      </c>
    </row>
    <row r="605" spans="1:9" ht="14.25">
      <c r="A605" t="s">
        <v>2545</v>
      </c>
      <c r="B605" s="15">
        <v>498394</v>
      </c>
      <c r="C605" t="s">
        <v>281</v>
      </c>
      <c r="D605" t="s">
        <v>2546</v>
      </c>
      <c r="E605" t="s">
        <v>2547</v>
      </c>
      <c r="F605" s="15">
        <v>-440</v>
      </c>
      <c r="G605" t="s">
        <v>50</v>
      </c>
      <c r="H605" t="s">
        <v>509</v>
      </c>
      <c r="I605" t="s">
        <v>86</v>
      </c>
    </row>
    <row r="606" spans="1:9" ht="14.25">
      <c r="A606" t="s">
        <v>2548</v>
      </c>
      <c r="B606" s="15">
        <v>498423</v>
      </c>
      <c r="C606" t="s">
        <v>281</v>
      </c>
      <c r="D606" t="s">
        <v>2549</v>
      </c>
      <c r="E606" t="s">
        <v>2550</v>
      </c>
      <c r="F606" s="15">
        <v>-467</v>
      </c>
      <c r="G606" t="s">
        <v>50</v>
      </c>
      <c r="H606" t="s">
        <v>76</v>
      </c>
      <c r="I606" t="s">
        <v>86</v>
      </c>
    </row>
    <row r="607" spans="1:9" ht="14.25">
      <c r="A607" t="s">
        <v>2551</v>
      </c>
      <c r="B607" s="15">
        <v>498881</v>
      </c>
      <c r="C607" t="s">
        <v>281</v>
      </c>
      <c r="D607" t="s">
        <v>2552</v>
      </c>
      <c r="E607" t="s">
        <v>2553</v>
      </c>
      <c r="F607" s="15">
        <v>-376</v>
      </c>
      <c r="G607" t="s">
        <v>50</v>
      </c>
      <c r="H607" t="s">
        <v>73</v>
      </c>
      <c r="I607" t="s">
        <v>86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612"/>
  <sheetViews>
    <sheetView topLeftCell="B271" zoomScale="80" zoomScaleNormal="80" workbookViewId="0">
      <selection activeCell="L342" sqref="A1:S612"/>
    </sheetView>
  </sheetViews>
  <sheetFormatPr defaultRowHeight="13.5"/>
  <cols>
    <col min="1" max="1" width="19" style="57" customWidth="1"/>
    <col min="2" max="2" width="9.625" style="56" customWidth="1"/>
    <col min="3" max="3" width="13.5" style="41" customWidth="1"/>
    <col min="4" max="4" width="17.25" style="41" bestFit="1" customWidth="1"/>
    <col min="5" max="5" width="6.375" style="41" customWidth="1"/>
    <col min="6" max="6" width="8" style="55" customWidth="1"/>
    <col min="7" max="8" width="9" style="41"/>
    <col min="9" max="9" width="4.125" style="41" customWidth="1"/>
    <col min="10" max="10" width="3.75" style="41" customWidth="1"/>
    <col min="11" max="11" width="5.25" style="41" customWidth="1"/>
    <col min="12" max="13" width="18.375" style="41" bestFit="1" customWidth="1"/>
    <col min="14" max="14" width="21.625" style="41" bestFit="1" customWidth="1"/>
    <col min="15" max="15" width="20.875" style="41" customWidth="1"/>
    <col min="16" max="16" width="11" style="55" customWidth="1"/>
    <col min="17" max="17" width="7.125" style="41" customWidth="1"/>
    <col min="18" max="18" width="9" style="41" customWidth="1"/>
    <col min="19" max="16384" width="9" style="41"/>
  </cols>
  <sheetData>
    <row r="1" spans="1:19">
      <c r="A1" t="s">
        <v>33</v>
      </c>
      <c r="B1" t="s">
        <v>39</v>
      </c>
      <c r="C1" t="s">
        <v>42</v>
      </c>
      <c r="D1" t="s">
        <v>34</v>
      </c>
      <c r="E1" t="s">
        <v>35</v>
      </c>
      <c r="F1" t="s">
        <v>36</v>
      </c>
      <c r="G1" t="s">
        <v>41</v>
      </c>
      <c r="H1" t="s">
        <v>37</v>
      </c>
      <c r="I1" t="s">
        <v>43</v>
      </c>
      <c r="J1" t="s">
        <v>44</v>
      </c>
      <c r="K1" t="s">
        <v>45</v>
      </c>
      <c r="L1" t="s">
        <v>47</v>
      </c>
      <c r="M1" t="s">
        <v>48</v>
      </c>
      <c r="N1" t="s">
        <v>4582</v>
      </c>
      <c r="O1" s="39" t="s">
        <v>5095</v>
      </c>
      <c r="P1" s="54" t="s">
        <v>5096</v>
      </c>
      <c r="Q1" s="54" t="s">
        <v>5097</v>
      </c>
      <c r="R1" s="54" t="s">
        <v>5098</v>
      </c>
      <c r="S1" s="54" t="s">
        <v>5099</v>
      </c>
    </row>
    <row r="2" spans="1:19" customFormat="1" ht="14.25">
      <c r="A2" t="s">
        <v>2554</v>
      </c>
      <c r="B2">
        <v>315309</v>
      </c>
      <c r="C2" t="s">
        <v>197</v>
      </c>
      <c r="D2" t="s">
        <v>198</v>
      </c>
      <c r="E2" t="s">
        <v>199</v>
      </c>
      <c r="F2" s="15">
        <v>452</v>
      </c>
      <c r="G2" t="s">
        <v>50</v>
      </c>
      <c r="H2" t="s">
        <v>50</v>
      </c>
      <c r="I2" t="s">
        <v>87</v>
      </c>
      <c r="J2" t="s">
        <v>46</v>
      </c>
      <c r="K2" t="s">
        <v>88</v>
      </c>
      <c r="L2" s="19" t="s">
        <v>5100</v>
      </c>
      <c r="M2" t="s">
        <v>2555</v>
      </c>
      <c r="N2" t="s">
        <v>178</v>
      </c>
      <c r="O2" t="str">
        <f>N2&amp;F2</f>
        <v>6228480860844109519452</v>
      </c>
      <c r="P2" s="43">
        <f>VLOOKUP(B2,HIS退!B:F,5,FALSE)</f>
        <v>-452</v>
      </c>
      <c r="Q2" t="str">
        <f>VLOOKUP(B2,HIS退!B:I,8,FALSE)</f>
        <v>1</v>
      </c>
      <c r="R2">
        <f>VLOOKUP(O2,网银退汇!C:D,2,FALSE)</f>
        <v>452</v>
      </c>
      <c r="S2" t="str">
        <f>VLOOKUP(O2,网银退汇!C:G,5,FALSE)</f>
        <v>任宗书</v>
      </c>
    </row>
    <row r="3" spans="1:19" customFormat="1" ht="14.25">
      <c r="A3" t="s">
        <v>2556</v>
      </c>
      <c r="B3">
        <v>315569</v>
      </c>
      <c r="C3" t="s">
        <v>201</v>
      </c>
      <c r="D3" t="s">
        <v>202</v>
      </c>
      <c r="E3" t="s">
        <v>203</v>
      </c>
      <c r="F3" s="15">
        <v>492</v>
      </c>
      <c r="G3" t="s">
        <v>50</v>
      </c>
      <c r="H3" t="s">
        <v>50</v>
      </c>
      <c r="I3" t="s">
        <v>87</v>
      </c>
      <c r="J3" t="s">
        <v>46</v>
      </c>
      <c r="K3" t="s">
        <v>88</v>
      </c>
      <c r="L3" s="19" t="s">
        <v>5101</v>
      </c>
      <c r="M3" t="s">
        <v>2557</v>
      </c>
      <c r="N3" t="s">
        <v>179</v>
      </c>
      <c r="O3" t="str">
        <f t="shared" ref="O3:O66" si="0">N3&amp;F3</f>
        <v>6228483348152662979492</v>
      </c>
      <c r="P3" s="43">
        <f>VLOOKUP(B3,HIS退!B:F,5,FALSE)</f>
        <v>-492</v>
      </c>
      <c r="Q3" t="str">
        <f>VLOOKUP(B3,HIS退!B:I,8,FALSE)</f>
        <v>1</v>
      </c>
      <c r="R3">
        <f>VLOOKUP(O3,网银退汇!C:D,2,FALSE)</f>
        <v>492</v>
      </c>
      <c r="S3" t="str">
        <f>VLOOKUP(O3,网银退汇!C:G,5,FALSE)</f>
        <v>字宏光</v>
      </c>
    </row>
    <row r="4" spans="1:19" customFormat="1" ht="14.25" hidden="1">
      <c r="A4" t="s">
        <v>2558</v>
      </c>
      <c r="B4">
        <v>317835</v>
      </c>
      <c r="C4" t="s">
        <v>205</v>
      </c>
      <c r="D4" t="s">
        <v>206</v>
      </c>
      <c r="E4" t="s">
        <v>207</v>
      </c>
      <c r="F4" s="15">
        <v>496</v>
      </c>
      <c r="G4" t="s">
        <v>50</v>
      </c>
      <c r="H4" t="s">
        <v>50</v>
      </c>
      <c r="I4" t="s">
        <v>87</v>
      </c>
      <c r="J4" t="s">
        <v>46</v>
      </c>
      <c r="K4" t="s">
        <v>88</v>
      </c>
      <c r="L4" t="s">
        <v>2559</v>
      </c>
      <c r="M4" t="s">
        <v>2560</v>
      </c>
      <c r="N4" t="s">
        <v>4583</v>
      </c>
      <c r="O4" t="str">
        <f t="shared" si="0"/>
        <v>6225250412702729496</v>
      </c>
      <c r="P4" s="43">
        <f>VLOOKUP(B4,HIS退!B:F,5,FALSE)</f>
        <v>-496</v>
      </c>
      <c r="Q4" t="str">
        <f>VLOOKUP(B4,HIS退!B:I,8,FALSE)</f>
        <v>1</v>
      </c>
      <c r="R4" t="e">
        <f>VLOOKUP(O4,网银退汇!C:D,2,FALSE)</f>
        <v>#N/A</v>
      </c>
      <c r="S4" t="e">
        <f>VLOOKUP(O4,网银退汇!C:G,5,FALSE)</f>
        <v>#N/A</v>
      </c>
    </row>
    <row r="5" spans="1:19" ht="14.25" hidden="1">
      <c r="A5" t="s">
        <v>2561</v>
      </c>
      <c r="B5">
        <v>318274</v>
      </c>
      <c r="C5" t="s">
        <v>209</v>
      </c>
      <c r="D5" t="s">
        <v>210</v>
      </c>
      <c r="E5" t="s">
        <v>211</v>
      </c>
      <c r="F5" s="15">
        <v>135</v>
      </c>
      <c r="G5" t="s">
        <v>50</v>
      </c>
      <c r="H5" t="s">
        <v>50</v>
      </c>
      <c r="I5" t="s">
        <v>87</v>
      </c>
      <c r="J5" t="s">
        <v>46</v>
      </c>
      <c r="K5" t="s">
        <v>88</v>
      </c>
      <c r="L5" t="s">
        <v>2562</v>
      </c>
      <c r="M5" t="s">
        <v>2563</v>
      </c>
      <c r="N5" t="s">
        <v>4584</v>
      </c>
      <c r="O5" t="str">
        <f t="shared" si="0"/>
        <v>6212262505007040005135</v>
      </c>
      <c r="P5" s="43">
        <f>VLOOKUP(B5,HIS退!B:F,5,FALSE)</f>
        <v>-135</v>
      </c>
      <c r="Q5" t="str">
        <f>VLOOKUP(B5,HIS退!B:I,8,FALSE)</f>
        <v>1</v>
      </c>
      <c r="R5" t="e">
        <f>VLOOKUP(O5,网银退汇!C:D,2,FALSE)</f>
        <v>#N/A</v>
      </c>
      <c r="S5" t="e">
        <f>VLOOKUP(O5,网银退汇!C:G,5,FALSE)</f>
        <v>#N/A</v>
      </c>
    </row>
    <row r="6" spans="1:19" customFormat="1" ht="14.25" hidden="1">
      <c r="A6" t="s">
        <v>2564</v>
      </c>
      <c r="B6">
        <v>319896</v>
      </c>
      <c r="C6" t="s">
        <v>213</v>
      </c>
      <c r="D6" t="s">
        <v>214</v>
      </c>
      <c r="E6" t="s">
        <v>215</v>
      </c>
      <c r="F6" s="15">
        <v>500</v>
      </c>
      <c r="G6" t="s">
        <v>50</v>
      </c>
      <c r="H6" t="s">
        <v>50</v>
      </c>
      <c r="I6" t="s">
        <v>87</v>
      </c>
      <c r="J6" t="s">
        <v>46</v>
      </c>
      <c r="K6" t="s">
        <v>88</v>
      </c>
      <c r="L6" t="s">
        <v>2565</v>
      </c>
      <c r="M6" t="s">
        <v>2566</v>
      </c>
      <c r="N6" t="s">
        <v>4585</v>
      </c>
      <c r="O6" t="str">
        <f t="shared" si="0"/>
        <v>6217232502001522076500</v>
      </c>
      <c r="P6" s="43">
        <f>VLOOKUP(B6,HIS退!B:F,5,FALSE)</f>
        <v>-500</v>
      </c>
      <c r="Q6" t="str">
        <f>VLOOKUP(B6,HIS退!B:I,8,FALSE)</f>
        <v>1</v>
      </c>
      <c r="R6" t="e">
        <f>VLOOKUP(O6,网银退汇!C:D,2,FALSE)</f>
        <v>#N/A</v>
      </c>
      <c r="S6" t="e">
        <f>VLOOKUP(O6,网银退汇!C:G,5,FALSE)</f>
        <v>#N/A</v>
      </c>
    </row>
    <row r="7" spans="1:19" customFormat="1" ht="14.25" hidden="1">
      <c r="A7" t="s">
        <v>2567</v>
      </c>
      <c r="B7">
        <v>320227</v>
      </c>
      <c r="C7" t="s">
        <v>217</v>
      </c>
      <c r="D7" t="s">
        <v>218</v>
      </c>
      <c r="E7" t="s">
        <v>219</v>
      </c>
      <c r="F7" s="15">
        <v>50</v>
      </c>
      <c r="G7" t="s">
        <v>50</v>
      </c>
      <c r="H7" t="s">
        <v>50</v>
      </c>
      <c r="I7" t="s">
        <v>87</v>
      </c>
      <c r="J7" t="s">
        <v>46</v>
      </c>
      <c r="K7" t="s">
        <v>88</v>
      </c>
      <c r="L7" t="s">
        <v>2568</v>
      </c>
      <c r="M7" t="s">
        <v>2569</v>
      </c>
      <c r="N7" t="s">
        <v>4586</v>
      </c>
      <c r="O7" t="str">
        <f t="shared" si="0"/>
        <v>622848289858517347450</v>
      </c>
      <c r="P7" s="43">
        <f>VLOOKUP(B7,HIS退!B:F,5,FALSE)</f>
        <v>-50</v>
      </c>
      <c r="Q7" t="str">
        <f>VLOOKUP(B7,HIS退!B:I,8,FALSE)</f>
        <v>1</v>
      </c>
      <c r="R7" t="e">
        <f>VLOOKUP(O7,网银退汇!C:D,2,FALSE)</f>
        <v>#N/A</v>
      </c>
      <c r="S7" t="e">
        <f>VLOOKUP(O7,网银退汇!C:G,5,FALSE)</f>
        <v>#N/A</v>
      </c>
    </row>
    <row r="8" spans="1:19" customFormat="1" ht="14.25" hidden="1">
      <c r="A8" t="s">
        <v>2570</v>
      </c>
      <c r="B8">
        <v>320395</v>
      </c>
      <c r="C8" t="s">
        <v>221</v>
      </c>
      <c r="D8" t="s">
        <v>222</v>
      </c>
      <c r="E8" t="s">
        <v>223</v>
      </c>
      <c r="F8" s="15">
        <v>50</v>
      </c>
      <c r="G8" t="s">
        <v>50</v>
      </c>
      <c r="H8" t="s">
        <v>50</v>
      </c>
      <c r="I8" t="s">
        <v>87</v>
      </c>
      <c r="J8" t="s">
        <v>46</v>
      </c>
      <c r="K8" t="s">
        <v>88</v>
      </c>
      <c r="L8" t="s">
        <v>2571</v>
      </c>
      <c r="M8" t="s">
        <v>2572</v>
      </c>
      <c r="N8" t="s">
        <v>4586</v>
      </c>
      <c r="O8" t="str">
        <f t="shared" si="0"/>
        <v>622848289858517347450</v>
      </c>
      <c r="P8" s="43">
        <f>VLOOKUP(B8,HIS退!B:F,5,FALSE)</f>
        <v>-50</v>
      </c>
      <c r="Q8" t="str">
        <f>VLOOKUP(B8,HIS退!B:I,8,FALSE)</f>
        <v>1</v>
      </c>
      <c r="R8" t="e">
        <f>VLOOKUP(O8,网银退汇!C:D,2,FALSE)</f>
        <v>#N/A</v>
      </c>
      <c r="S8" t="e">
        <f>VLOOKUP(O8,网银退汇!C:G,5,FALSE)</f>
        <v>#N/A</v>
      </c>
    </row>
    <row r="9" spans="1:19" customFormat="1" ht="14.25" hidden="1">
      <c r="A9" t="s">
        <v>2573</v>
      </c>
      <c r="B9">
        <v>320427</v>
      </c>
      <c r="C9" t="s">
        <v>225</v>
      </c>
      <c r="D9" t="s">
        <v>226</v>
      </c>
      <c r="E9" t="s">
        <v>227</v>
      </c>
      <c r="F9" s="15">
        <v>600</v>
      </c>
      <c r="G9" t="s">
        <v>50</v>
      </c>
      <c r="H9" t="s">
        <v>50</v>
      </c>
      <c r="I9" t="s">
        <v>87</v>
      </c>
      <c r="J9" t="s">
        <v>46</v>
      </c>
      <c r="K9" t="s">
        <v>88</v>
      </c>
      <c r="L9" t="s">
        <v>2574</v>
      </c>
      <c r="M9" t="s">
        <v>2575</v>
      </c>
      <c r="N9" t="s">
        <v>4587</v>
      </c>
      <c r="O9" t="str">
        <f t="shared" si="0"/>
        <v>6222620590007121449600</v>
      </c>
      <c r="P9" s="43">
        <f>VLOOKUP(B9,HIS退!B:F,5,FALSE)</f>
        <v>-600</v>
      </c>
      <c r="Q9" t="str">
        <f>VLOOKUP(B9,HIS退!B:I,8,FALSE)</f>
        <v>1</v>
      </c>
      <c r="R9" t="e">
        <f>VLOOKUP(O9,网银退汇!C:D,2,FALSE)</f>
        <v>#N/A</v>
      </c>
      <c r="S9" t="e">
        <f>VLOOKUP(O9,网银退汇!C:G,5,FALSE)</f>
        <v>#N/A</v>
      </c>
    </row>
    <row r="10" spans="1:19" customFormat="1" ht="14.25" hidden="1">
      <c r="A10" t="s">
        <v>2576</v>
      </c>
      <c r="B10">
        <v>320534</v>
      </c>
      <c r="C10" t="s">
        <v>229</v>
      </c>
      <c r="D10" t="s">
        <v>230</v>
      </c>
      <c r="E10" t="s">
        <v>231</v>
      </c>
      <c r="F10" s="15">
        <v>150</v>
      </c>
      <c r="G10" t="s">
        <v>50</v>
      </c>
      <c r="H10" t="s">
        <v>50</v>
      </c>
      <c r="I10" t="s">
        <v>87</v>
      </c>
      <c r="J10" t="s">
        <v>46</v>
      </c>
      <c r="K10" t="s">
        <v>88</v>
      </c>
      <c r="L10" t="s">
        <v>2577</v>
      </c>
      <c r="M10" t="s">
        <v>2578</v>
      </c>
      <c r="N10" t="s">
        <v>4588</v>
      </c>
      <c r="O10" t="str">
        <f t="shared" si="0"/>
        <v>6217852700017856954150</v>
      </c>
      <c r="P10" s="43">
        <f>VLOOKUP(B10,HIS退!B:F,5,FALSE)</f>
        <v>-150</v>
      </c>
      <c r="Q10" t="str">
        <f>VLOOKUP(B10,HIS退!B:I,8,FALSE)</f>
        <v>1</v>
      </c>
      <c r="R10" t="e">
        <f>VLOOKUP(O10,网银退汇!C:D,2,FALSE)</f>
        <v>#N/A</v>
      </c>
      <c r="S10" t="e">
        <f>VLOOKUP(O10,网银退汇!C:G,5,FALSE)</f>
        <v>#N/A</v>
      </c>
    </row>
    <row r="11" spans="1:19" customFormat="1" ht="14.25" hidden="1">
      <c r="A11" t="s">
        <v>2579</v>
      </c>
      <c r="B11">
        <v>321676</v>
      </c>
      <c r="C11" t="s">
        <v>233</v>
      </c>
      <c r="D11" t="s">
        <v>234</v>
      </c>
      <c r="E11" t="s">
        <v>235</v>
      </c>
      <c r="F11" s="15">
        <v>1000</v>
      </c>
      <c r="G11" t="s">
        <v>50</v>
      </c>
      <c r="H11" t="s">
        <v>50</v>
      </c>
      <c r="I11" t="s">
        <v>87</v>
      </c>
      <c r="J11" t="s">
        <v>46</v>
      </c>
      <c r="K11" t="s">
        <v>88</v>
      </c>
      <c r="L11" t="s">
        <v>2580</v>
      </c>
      <c r="M11" t="s">
        <v>2581</v>
      </c>
      <c r="N11" t="s">
        <v>4589</v>
      </c>
      <c r="O11" t="str">
        <f t="shared" si="0"/>
        <v>62284828908625926171000</v>
      </c>
      <c r="P11" s="43">
        <f>VLOOKUP(B11,HIS退!B:F,5,FALSE)</f>
        <v>-1000</v>
      </c>
      <c r="Q11" t="str">
        <f>VLOOKUP(B11,HIS退!B:I,8,FALSE)</f>
        <v>1</v>
      </c>
      <c r="R11" t="e">
        <f>VLOOKUP(O11,网银退汇!C:D,2,FALSE)</f>
        <v>#N/A</v>
      </c>
      <c r="S11" t="e">
        <f>VLOOKUP(O11,网银退汇!C:G,5,FALSE)</f>
        <v>#N/A</v>
      </c>
    </row>
    <row r="12" spans="1:19" customFormat="1" ht="14.25">
      <c r="A12" t="s">
        <v>2582</v>
      </c>
      <c r="B12">
        <v>321767</v>
      </c>
      <c r="C12" t="s">
        <v>237</v>
      </c>
      <c r="D12" t="s">
        <v>238</v>
      </c>
      <c r="E12" t="s">
        <v>239</v>
      </c>
      <c r="F12" s="15">
        <v>650</v>
      </c>
      <c r="G12" t="s">
        <v>50</v>
      </c>
      <c r="H12" t="s">
        <v>50</v>
      </c>
      <c r="I12" t="s">
        <v>87</v>
      </c>
      <c r="J12" t="s">
        <v>46</v>
      </c>
      <c r="K12" t="s">
        <v>88</v>
      </c>
      <c r="L12" s="19" t="s">
        <v>5102</v>
      </c>
      <c r="M12" t="s">
        <v>2583</v>
      </c>
      <c r="N12" t="s">
        <v>180</v>
      </c>
      <c r="O12" t="str">
        <f t="shared" si="0"/>
        <v>6282680020964511650</v>
      </c>
      <c r="P12" s="43">
        <f>VLOOKUP(B12,HIS退!B:F,5,FALSE)</f>
        <v>-650</v>
      </c>
      <c r="Q12" t="str">
        <f>VLOOKUP(B12,HIS退!B:I,8,FALSE)</f>
        <v>1</v>
      </c>
      <c r="R12">
        <f>VLOOKUP(O12,网银退汇!C:D,2,FALSE)</f>
        <v>650</v>
      </c>
      <c r="S12" t="str">
        <f>VLOOKUP(O12,网银退汇!C:G,5,FALSE)</f>
        <v>陆亚菲</v>
      </c>
    </row>
    <row r="13" spans="1:19" ht="14.25" hidden="1">
      <c r="A13" t="s">
        <v>2584</v>
      </c>
      <c r="B13">
        <v>321920</v>
      </c>
      <c r="C13" t="s">
        <v>241</v>
      </c>
      <c r="D13" t="s">
        <v>242</v>
      </c>
      <c r="E13" t="s">
        <v>243</v>
      </c>
      <c r="F13" s="15">
        <v>994</v>
      </c>
      <c r="G13" t="s">
        <v>50</v>
      </c>
      <c r="H13" t="s">
        <v>50</v>
      </c>
      <c r="I13" t="s">
        <v>87</v>
      </c>
      <c r="J13" t="s">
        <v>46</v>
      </c>
      <c r="K13" t="s">
        <v>88</v>
      </c>
      <c r="L13" t="s">
        <v>2585</v>
      </c>
      <c r="M13" t="s">
        <v>2586</v>
      </c>
      <c r="N13" t="s">
        <v>4590</v>
      </c>
      <c r="O13" t="str">
        <f t="shared" si="0"/>
        <v>6223691445085198994</v>
      </c>
      <c r="P13" s="43">
        <f>VLOOKUP(B13,HIS退!B:F,5,FALSE)</f>
        <v>-994</v>
      </c>
      <c r="Q13" t="str">
        <f>VLOOKUP(B13,HIS退!B:I,8,FALSE)</f>
        <v>1</v>
      </c>
      <c r="R13" t="e">
        <f>VLOOKUP(O13,网银退汇!C:D,2,FALSE)</f>
        <v>#N/A</v>
      </c>
      <c r="S13" t="e">
        <f>VLOOKUP(O13,网银退汇!C:G,5,FALSE)</f>
        <v>#N/A</v>
      </c>
    </row>
    <row r="14" spans="1:19" customFormat="1" ht="14.25" hidden="1">
      <c r="A14" t="s">
        <v>2587</v>
      </c>
      <c r="B14">
        <v>322745</v>
      </c>
      <c r="C14" t="s">
        <v>245</v>
      </c>
      <c r="D14" t="s">
        <v>246</v>
      </c>
      <c r="E14" t="s">
        <v>247</v>
      </c>
      <c r="F14" s="15">
        <v>445</v>
      </c>
      <c r="G14" t="s">
        <v>50</v>
      </c>
      <c r="H14" t="s">
        <v>50</v>
      </c>
      <c r="I14" t="s">
        <v>87</v>
      </c>
      <c r="J14" t="s">
        <v>46</v>
      </c>
      <c r="K14" t="s">
        <v>88</v>
      </c>
      <c r="L14" t="s">
        <v>2588</v>
      </c>
      <c r="M14" t="s">
        <v>2589</v>
      </c>
      <c r="N14" t="s">
        <v>4591</v>
      </c>
      <c r="O14" t="str">
        <f t="shared" si="0"/>
        <v>6228480861186616319445</v>
      </c>
      <c r="P14" s="43">
        <f>VLOOKUP(B14,HIS退!B:F,5,FALSE)</f>
        <v>-445</v>
      </c>
      <c r="Q14" t="str">
        <f>VLOOKUP(B14,HIS退!B:I,8,FALSE)</f>
        <v>1</v>
      </c>
      <c r="R14" t="e">
        <f>VLOOKUP(O14,网银退汇!C:D,2,FALSE)</f>
        <v>#N/A</v>
      </c>
      <c r="S14" t="e">
        <f>VLOOKUP(O14,网银退汇!C:G,5,FALSE)</f>
        <v>#N/A</v>
      </c>
    </row>
    <row r="15" spans="1:19" ht="14.25" hidden="1">
      <c r="A15" t="s">
        <v>2590</v>
      </c>
      <c r="B15">
        <v>323471</v>
      </c>
      <c r="C15" t="s">
        <v>249</v>
      </c>
      <c r="D15" t="s">
        <v>250</v>
      </c>
      <c r="E15" t="s">
        <v>251</v>
      </c>
      <c r="F15" s="15">
        <v>1000</v>
      </c>
      <c r="G15" t="s">
        <v>50</v>
      </c>
      <c r="H15" t="s">
        <v>50</v>
      </c>
      <c r="I15" t="s">
        <v>87</v>
      </c>
      <c r="J15" t="s">
        <v>46</v>
      </c>
      <c r="K15" t="s">
        <v>88</v>
      </c>
      <c r="L15" t="s">
        <v>2591</v>
      </c>
      <c r="M15" t="s">
        <v>2592</v>
      </c>
      <c r="N15" t="s">
        <v>4592</v>
      </c>
      <c r="O15" t="str">
        <f t="shared" si="0"/>
        <v>62236909576249561000</v>
      </c>
      <c r="P15" s="43">
        <f>VLOOKUP(B15,HIS退!B:F,5,FALSE)</f>
        <v>-1000</v>
      </c>
      <c r="Q15" t="str">
        <f>VLOOKUP(B15,HIS退!B:I,8,FALSE)</f>
        <v>1</v>
      </c>
      <c r="R15" t="e">
        <f>VLOOKUP(O15,网银退汇!C:D,2,FALSE)</f>
        <v>#N/A</v>
      </c>
      <c r="S15" t="e">
        <f>VLOOKUP(O15,网银退汇!C:G,5,FALSE)</f>
        <v>#N/A</v>
      </c>
    </row>
    <row r="16" spans="1:19" customFormat="1" ht="14.25" hidden="1">
      <c r="A16" t="s">
        <v>2593</v>
      </c>
      <c r="B16">
        <v>323813</v>
      </c>
      <c r="C16" t="s">
        <v>253</v>
      </c>
      <c r="D16" t="s">
        <v>254</v>
      </c>
      <c r="E16" t="s">
        <v>255</v>
      </c>
      <c r="F16" s="15">
        <v>240</v>
      </c>
      <c r="G16" t="s">
        <v>50</v>
      </c>
      <c r="H16" t="s">
        <v>50</v>
      </c>
      <c r="I16" t="s">
        <v>87</v>
      </c>
      <c r="J16" t="s">
        <v>46</v>
      </c>
      <c r="K16" t="s">
        <v>88</v>
      </c>
      <c r="L16" t="s">
        <v>2594</v>
      </c>
      <c r="M16" t="s">
        <v>2595</v>
      </c>
      <c r="N16" t="s">
        <v>4593</v>
      </c>
      <c r="O16" t="str">
        <f t="shared" si="0"/>
        <v>6231900000042268777240</v>
      </c>
      <c r="P16" s="43">
        <f>VLOOKUP(B16,HIS退!B:F,5,FALSE)</f>
        <v>-240</v>
      </c>
      <c r="Q16" t="str">
        <f>VLOOKUP(B16,HIS退!B:I,8,FALSE)</f>
        <v>1</v>
      </c>
      <c r="R16" t="e">
        <f>VLOOKUP(O16,网银退汇!C:D,2,FALSE)</f>
        <v>#N/A</v>
      </c>
      <c r="S16" t="e">
        <f>VLOOKUP(O16,网银退汇!C:G,5,FALSE)</f>
        <v>#N/A</v>
      </c>
    </row>
    <row r="17" spans="1:19" ht="14.25" hidden="1">
      <c r="A17" t="s">
        <v>2596</v>
      </c>
      <c r="B17">
        <v>324565</v>
      </c>
      <c r="C17" t="s">
        <v>257</v>
      </c>
      <c r="D17" t="s">
        <v>258</v>
      </c>
      <c r="E17" t="s">
        <v>259</v>
      </c>
      <c r="F17" s="15">
        <v>600</v>
      </c>
      <c r="G17" t="s">
        <v>50</v>
      </c>
      <c r="H17" t="s">
        <v>50</v>
      </c>
      <c r="I17" t="s">
        <v>87</v>
      </c>
      <c r="J17" t="s">
        <v>46</v>
      </c>
      <c r="K17" t="s">
        <v>88</v>
      </c>
      <c r="L17" t="s">
        <v>2597</v>
      </c>
      <c r="M17" t="s">
        <v>2598</v>
      </c>
      <c r="N17" t="s">
        <v>4594</v>
      </c>
      <c r="O17" t="str">
        <f t="shared" si="0"/>
        <v>6228483618587649472600</v>
      </c>
      <c r="P17" s="43">
        <f>VLOOKUP(B17,HIS退!B:F,5,FALSE)</f>
        <v>-600</v>
      </c>
      <c r="Q17" t="str">
        <f>VLOOKUP(B17,HIS退!B:I,8,FALSE)</f>
        <v>1</v>
      </c>
      <c r="R17" t="e">
        <f>VLOOKUP(O17,网银退汇!C:D,2,FALSE)</f>
        <v>#N/A</v>
      </c>
      <c r="S17" t="e">
        <f>VLOOKUP(O17,网银退汇!C:G,5,FALSE)</f>
        <v>#N/A</v>
      </c>
    </row>
    <row r="18" spans="1:19" ht="14.25">
      <c r="A18" t="s">
        <v>2599</v>
      </c>
      <c r="B18">
        <v>325445</v>
      </c>
      <c r="C18" t="s">
        <v>261</v>
      </c>
      <c r="D18" t="s">
        <v>262</v>
      </c>
      <c r="E18" t="s">
        <v>263</v>
      </c>
      <c r="F18" s="15">
        <v>69</v>
      </c>
      <c r="G18" t="s">
        <v>50</v>
      </c>
      <c r="H18" t="s">
        <v>50</v>
      </c>
      <c r="I18" t="s">
        <v>87</v>
      </c>
      <c r="J18" t="s">
        <v>46</v>
      </c>
      <c r="K18" t="s">
        <v>88</v>
      </c>
      <c r="L18" s="19" t="s">
        <v>5103</v>
      </c>
      <c r="M18" t="s">
        <v>2600</v>
      </c>
      <c r="N18" t="s">
        <v>183</v>
      </c>
      <c r="O18" t="str">
        <f t="shared" si="0"/>
        <v>621700386001553001569</v>
      </c>
      <c r="P18" s="43">
        <f>VLOOKUP(B18,HIS退!B:F,5,FALSE)</f>
        <v>-69</v>
      </c>
      <c r="Q18" t="str">
        <f>VLOOKUP(B18,HIS退!B:I,8,FALSE)</f>
        <v>1</v>
      </c>
      <c r="R18">
        <f>VLOOKUP(O18,网银退汇!C:D,2,FALSE)</f>
        <v>69</v>
      </c>
      <c r="S18" t="str">
        <f>VLOOKUP(O18,网银退汇!C:G,5,FALSE)</f>
        <v>朱毅</v>
      </c>
    </row>
    <row r="19" spans="1:19" customFormat="1" ht="14.25">
      <c r="A19" t="s">
        <v>2601</v>
      </c>
      <c r="B19">
        <v>325942</v>
      </c>
      <c r="C19" t="s">
        <v>265</v>
      </c>
      <c r="D19" t="s">
        <v>266</v>
      </c>
      <c r="E19" t="s">
        <v>267</v>
      </c>
      <c r="F19" s="15">
        <v>200</v>
      </c>
      <c r="G19" t="s">
        <v>50</v>
      </c>
      <c r="H19" t="s">
        <v>50</v>
      </c>
      <c r="I19" t="s">
        <v>87</v>
      </c>
      <c r="J19" t="s">
        <v>46</v>
      </c>
      <c r="K19" t="s">
        <v>88</v>
      </c>
      <c r="L19" s="19" t="s">
        <v>5104</v>
      </c>
      <c r="M19" t="s">
        <v>2602</v>
      </c>
      <c r="N19" t="s">
        <v>181</v>
      </c>
      <c r="O19" t="str">
        <f t="shared" si="0"/>
        <v>6228481938127343978200</v>
      </c>
      <c r="P19" s="43">
        <f>VLOOKUP(B19,HIS退!B:F,5,FALSE)</f>
        <v>-200</v>
      </c>
      <c r="Q19" t="str">
        <f>VLOOKUP(B19,HIS退!B:I,8,FALSE)</f>
        <v>1</v>
      </c>
      <c r="R19">
        <f>VLOOKUP(O19,网银退汇!C:D,2,FALSE)</f>
        <v>200</v>
      </c>
      <c r="S19" t="str">
        <f>VLOOKUP(O19,网银退汇!C:G,5,FALSE)</f>
        <v>熊定超</v>
      </c>
    </row>
    <row r="20" spans="1:19" s="50" customFormat="1" ht="14.25">
      <c r="A20" t="s">
        <v>2603</v>
      </c>
      <c r="B20">
        <v>325977</v>
      </c>
      <c r="C20" t="s">
        <v>269</v>
      </c>
      <c r="D20" t="s">
        <v>270</v>
      </c>
      <c r="E20" t="s">
        <v>271</v>
      </c>
      <c r="F20" s="15">
        <v>104</v>
      </c>
      <c r="G20" t="s">
        <v>50</v>
      </c>
      <c r="H20" t="s">
        <v>50</v>
      </c>
      <c r="I20" t="s">
        <v>87</v>
      </c>
      <c r="J20" t="s">
        <v>46</v>
      </c>
      <c r="K20" t="s">
        <v>88</v>
      </c>
      <c r="L20" s="19" t="s">
        <v>5105</v>
      </c>
      <c r="M20" t="s">
        <v>2604</v>
      </c>
      <c r="N20" t="s">
        <v>181</v>
      </c>
      <c r="O20" t="str">
        <f t="shared" si="0"/>
        <v>6228481938127343978104</v>
      </c>
      <c r="P20" s="43">
        <f>VLOOKUP(B20,HIS退!B:F,5,FALSE)</f>
        <v>-104</v>
      </c>
      <c r="Q20" t="str">
        <f>VLOOKUP(B20,HIS退!B:I,8,FALSE)</f>
        <v>1</v>
      </c>
      <c r="R20">
        <f>VLOOKUP(O20,网银退汇!C:D,2,FALSE)</f>
        <v>104</v>
      </c>
      <c r="S20" t="str">
        <f>VLOOKUP(O20,网银退汇!C:G,5,FALSE)</f>
        <v>范粉存</v>
      </c>
    </row>
    <row r="21" spans="1:19" customFormat="1" ht="14.25">
      <c r="A21" t="s">
        <v>2605</v>
      </c>
      <c r="B21">
        <v>326005</v>
      </c>
      <c r="C21" t="s">
        <v>273</v>
      </c>
      <c r="D21" t="s">
        <v>274</v>
      </c>
      <c r="E21" t="s">
        <v>275</v>
      </c>
      <c r="F21" s="15">
        <v>200</v>
      </c>
      <c r="G21" t="s">
        <v>50</v>
      </c>
      <c r="H21" t="s">
        <v>50</v>
      </c>
      <c r="I21" t="s">
        <v>87</v>
      </c>
      <c r="J21" t="s">
        <v>46</v>
      </c>
      <c r="K21" t="s">
        <v>88</v>
      </c>
      <c r="L21" s="19" t="s">
        <v>5106</v>
      </c>
      <c r="M21" t="s">
        <v>2606</v>
      </c>
      <c r="N21" t="s">
        <v>181</v>
      </c>
      <c r="O21" t="str">
        <f t="shared" si="0"/>
        <v>6228481938127343978200</v>
      </c>
      <c r="P21" s="43">
        <f>VLOOKUP(B21,HIS退!B:F,5,FALSE)</f>
        <v>-200</v>
      </c>
      <c r="Q21" t="str">
        <f>VLOOKUP(B21,HIS退!B:I,8,FALSE)</f>
        <v>1</v>
      </c>
      <c r="R21">
        <f>VLOOKUP(O21,网银退汇!C:D,2,FALSE)</f>
        <v>200</v>
      </c>
      <c r="S21" t="str">
        <f>VLOOKUP(O21,网银退汇!C:G,5,FALSE)</f>
        <v>熊定超</v>
      </c>
    </row>
    <row r="22" spans="1:19" customFormat="1" ht="14.25" hidden="1">
      <c r="A22" t="s">
        <v>2607</v>
      </c>
      <c r="B22">
        <v>326220</v>
      </c>
      <c r="C22" t="s">
        <v>277</v>
      </c>
      <c r="D22" t="s">
        <v>278</v>
      </c>
      <c r="E22" t="s">
        <v>279</v>
      </c>
      <c r="F22" s="15">
        <v>32</v>
      </c>
      <c r="G22" t="s">
        <v>50</v>
      </c>
      <c r="H22" t="s">
        <v>50</v>
      </c>
      <c r="I22" t="s">
        <v>87</v>
      </c>
      <c r="J22" t="s">
        <v>46</v>
      </c>
      <c r="K22" t="s">
        <v>88</v>
      </c>
      <c r="L22" t="s">
        <v>2608</v>
      </c>
      <c r="M22" t="s">
        <v>2609</v>
      </c>
      <c r="N22" t="s">
        <v>4595</v>
      </c>
      <c r="O22" t="str">
        <f t="shared" si="0"/>
        <v>625333531522277932</v>
      </c>
      <c r="P22" s="43">
        <f>VLOOKUP(B22,HIS退!B:F,5,FALSE)</f>
        <v>-32</v>
      </c>
      <c r="Q22" t="str">
        <f>VLOOKUP(B22,HIS退!B:I,8,FALSE)</f>
        <v>1</v>
      </c>
      <c r="R22" t="e">
        <f>VLOOKUP(O22,网银退汇!C:D,2,FALSE)</f>
        <v>#N/A</v>
      </c>
      <c r="S22" t="e">
        <f>VLOOKUP(O22,网银退汇!C:G,5,FALSE)</f>
        <v>#N/A</v>
      </c>
    </row>
    <row r="23" spans="1:19" customFormat="1" ht="14.25" hidden="1">
      <c r="A23" t="s">
        <v>2610</v>
      </c>
      <c r="B23">
        <v>326243</v>
      </c>
      <c r="D23" t="s">
        <v>282</v>
      </c>
      <c r="E23" t="s">
        <v>283</v>
      </c>
      <c r="F23" s="15">
        <v>3500</v>
      </c>
      <c r="G23" t="s">
        <v>50</v>
      </c>
      <c r="H23" t="s">
        <v>50</v>
      </c>
      <c r="I23" t="s">
        <v>2611</v>
      </c>
      <c r="J23" t="s">
        <v>86</v>
      </c>
      <c r="K23" t="s">
        <v>88</v>
      </c>
      <c r="L23" t="s">
        <v>2612</v>
      </c>
      <c r="M23" t="s">
        <v>2613</v>
      </c>
      <c r="N23" t="s">
        <v>4596</v>
      </c>
      <c r="O23" t="str">
        <f t="shared" si="0"/>
        <v>62170038800002679933500</v>
      </c>
      <c r="P23" s="43">
        <f>VLOOKUP(B23,HIS退!B:F,5,FALSE)</f>
        <v>-3500</v>
      </c>
      <c r="Q23" t="str">
        <f>VLOOKUP(B23,HIS退!B:I,8,FALSE)</f>
        <v>9</v>
      </c>
      <c r="R23" t="e">
        <f>VLOOKUP(O23,网银退汇!C:D,2,FALSE)</f>
        <v>#N/A</v>
      </c>
      <c r="S23" t="e">
        <f>VLOOKUP(O23,网银退汇!C:G,5,FALSE)</f>
        <v>#N/A</v>
      </c>
    </row>
    <row r="24" spans="1:19" customFormat="1" ht="14.25">
      <c r="A24" t="s">
        <v>2614</v>
      </c>
      <c r="B24">
        <v>326502</v>
      </c>
      <c r="C24" t="s">
        <v>286</v>
      </c>
      <c r="D24" t="s">
        <v>287</v>
      </c>
      <c r="E24" t="s">
        <v>288</v>
      </c>
      <c r="F24" s="15">
        <v>3447</v>
      </c>
      <c r="G24" t="s">
        <v>50</v>
      </c>
      <c r="H24" t="s">
        <v>50</v>
      </c>
      <c r="I24" t="s">
        <v>87</v>
      </c>
      <c r="J24" t="s">
        <v>46</v>
      </c>
      <c r="K24" t="s">
        <v>88</v>
      </c>
      <c r="L24" s="19" t="s">
        <v>5107</v>
      </c>
      <c r="M24" t="s">
        <v>2615</v>
      </c>
      <c r="N24" t="s">
        <v>182</v>
      </c>
      <c r="O24" t="str">
        <f t="shared" si="0"/>
        <v>62284508660183782653447</v>
      </c>
      <c r="P24" s="43">
        <f>VLOOKUP(B24,HIS退!B:F,5,FALSE)</f>
        <v>-3447</v>
      </c>
      <c r="Q24" t="str">
        <f>VLOOKUP(B24,HIS退!B:I,8,FALSE)</f>
        <v>1</v>
      </c>
      <c r="R24">
        <f>VLOOKUP(O24,网银退汇!C:D,2,FALSE)</f>
        <v>3447</v>
      </c>
      <c r="S24" t="str">
        <f>VLOOKUP(O24,网银退汇!C:G,5,FALSE)</f>
        <v>尚琼芳</v>
      </c>
    </row>
    <row r="25" spans="1:19" customFormat="1" ht="14.25" hidden="1">
      <c r="A25" t="s">
        <v>2616</v>
      </c>
      <c r="B25">
        <v>326731</v>
      </c>
      <c r="C25" t="s">
        <v>290</v>
      </c>
      <c r="D25" t="s">
        <v>291</v>
      </c>
      <c r="E25" t="s">
        <v>292</v>
      </c>
      <c r="F25" s="15">
        <v>20</v>
      </c>
      <c r="G25" t="s">
        <v>50</v>
      </c>
      <c r="H25" t="s">
        <v>50</v>
      </c>
      <c r="I25" t="s">
        <v>87</v>
      </c>
      <c r="J25" t="s">
        <v>46</v>
      </c>
      <c r="K25" t="s">
        <v>88</v>
      </c>
      <c r="L25" t="s">
        <v>2617</v>
      </c>
      <c r="M25" t="s">
        <v>2618</v>
      </c>
      <c r="N25" t="s">
        <v>4597</v>
      </c>
      <c r="O25" t="str">
        <f t="shared" si="0"/>
        <v>621700386003610769420</v>
      </c>
      <c r="P25" s="43">
        <f>VLOOKUP(B25,HIS退!B:F,5,FALSE)</f>
        <v>-20</v>
      </c>
      <c r="Q25" t="str">
        <f>VLOOKUP(B25,HIS退!B:I,8,FALSE)</f>
        <v>1</v>
      </c>
      <c r="R25" t="e">
        <f>VLOOKUP(O25,网银退汇!C:D,2,FALSE)</f>
        <v>#N/A</v>
      </c>
      <c r="S25" t="e">
        <f>VLOOKUP(O25,网银退汇!C:G,5,FALSE)</f>
        <v>#N/A</v>
      </c>
    </row>
    <row r="26" spans="1:19" s="50" customFormat="1" ht="14.25" hidden="1">
      <c r="A26" t="s">
        <v>2619</v>
      </c>
      <c r="B26">
        <v>326759</v>
      </c>
      <c r="C26" t="s">
        <v>294</v>
      </c>
      <c r="D26" t="s">
        <v>295</v>
      </c>
      <c r="E26" t="s">
        <v>296</v>
      </c>
      <c r="F26" s="15">
        <v>2990</v>
      </c>
      <c r="G26" t="s">
        <v>50</v>
      </c>
      <c r="H26" t="s">
        <v>50</v>
      </c>
      <c r="I26" t="s">
        <v>87</v>
      </c>
      <c r="J26" t="s">
        <v>46</v>
      </c>
      <c r="K26" t="s">
        <v>88</v>
      </c>
      <c r="L26" t="s">
        <v>2620</v>
      </c>
      <c r="M26" t="s">
        <v>2621</v>
      </c>
      <c r="N26" t="s">
        <v>4598</v>
      </c>
      <c r="O26" t="str">
        <f t="shared" si="0"/>
        <v>62284808610877621132990</v>
      </c>
      <c r="P26" s="43">
        <f>VLOOKUP(B26,HIS退!B:F,5,FALSE)</f>
        <v>-2990</v>
      </c>
      <c r="Q26" t="str">
        <f>VLOOKUP(B26,HIS退!B:I,8,FALSE)</f>
        <v>1</v>
      </c>
      <c r="R26" t="e">
        <f>VLOOKUP(O26,网银退汇!C:D,2,FALSE)</f>
        <v>#N/A</v>
      </c>
      <c r="S26" t="e">
        <f>VLOOKUP(O26,网银退汇!C:G,5,FALSE)</f>
        <v>#N/A</v>
      </c>
    </row>
    <row r="27" spans="1:19" ht="14.25" hidden="1">
      <c r="A27" t="s">
        <v>2622</v>
      </c>
      <c r="B27">
        <v>326873</v>
      </c>
      <c r="C27" t="s">
        <v>298</v>
      </c>
      <c r="D27" t="s">
        <v>299</v>
      </c>
      <c r="E27" t="s">
        <v>300</v>
      </c>
      <c r="F27" s="15">
        <v>57</v>
      </c>
      <c r="G27" t="s">
        <v>50</v>
      </c>
      <c r="H27" t="s">
        <v>50</v>
      </c>
      <c r="I27" t="s">
        <v>87</v>
      </c>
      <c r="J27" t="s">
        <v>46</v>
      </c>
      <c r="K27" t="s">
        <v>88</v>
      </c>
      <c r="L27" t="s">
        <v>2623</v>
      </c>
      <c r="M27" t="s">
        <v>2624</v>
      </c>
      <c r="N27" t="s">
        <v>4599</v>
      </c>
      <c r="O27" t="str">
        <f t="shared" si="0"/>
        <v>621723251300001314057</v>
      </c>
      <c r="P27" s="43">
        <f>VLOOKUP(B27,HIS退!B:F,5,FALSE)</f>
        <v>-57</v>
      </c>
      <c r="Q27" t="str">
        <f>VLOOKUP(B27,HIS退!B:I,8,FALSE)</f>
        <v>1</v>
      </c>
      <c r="R27" t="e">
        <f>VLOOKUP(O27,网银退汇!C:D,2,FALSE)</f>
        <v>#N/A</v>
      </c>
      <c r="S27" t="e">
        <f>VLOOKUP(O27,网银退汇!C:G,5,FALSE)</f>
        <v>#N/A</v>
      </c>
    </row>
    <row r="28" spans="1:19" ht="14.25" hidden="1">
      <c r="A28" t="s">
        <v>301</v>
      </c>
      <c r="B28">
        <v>326936</v>
      </c>
      <c r="C28" t="s">
        <v>302</v>
      </c>
      <c r="D28" t="s">
        <v>282</v>
      </c>
      <c r="E28" t="s">
        <v>283</v>
      </c>
      <c r="F28" s="15">
        <v>3500</v>
      </c>
      <c r="G28" t="s">
        <v>50</v>
      </c>
      <c r="H28" t="s">
        <v>50</v>
      </c>
      <c r="I28" t="s">
        <v>87</v>
      </c>
      <c r="J28" t="s">
        <v>46</v>
      </c>
      <c r="K28" t="s">
        <v>88</v>
      </c>
      <c r="L28" t="s">
        <v>2625</v>
      </c>
      <c r="M28" t="s">
        <v>2626</v>
      </c>
      <c r="N28" t="s">
        <v>4596</v>
      </c>
      <c r="O28" t="str">
        <f t="shared" si="0"/>
        <v>62170038800002679933500</v>
      </c>
      <c r="P28" s="43">
        <f>VLOOKUP(B28,HIS退!B:F,5,FALSE)</f>
        <v>-3500</v>
      </c>
      <c r="Q28" t="str">
        <f>VLOOKUP(B28,HIS退!B:I,8,FALSE)</f>
        <v>1</v>
      </c>
      <c r="R28" t="e">
        <f>VLOOKUP(O28,网银退汇!C:D,2,FALSE)</f>
        <v>#N/A</v>
      </c>
      <c r="S28" t="e">
        <f>VLOOKUP(O28,网银退汇!C:G,5,FALSE)</f>
        <v>#N/A</v>
      </c>
    </row>
    <row r="29" spans="1:19" customFormat="1" ht="14.25" hidden="1">
      <c r="A29" t="s">
        <v>2627</v>
      </c>
      <c r="B29">
        <v>326997</v>
      </c>
      <c r="C29" t="s">
        <v>304</v>
      </c>
      <c r="D29" t="s">
        <v>305</v>
      </c>
      <c r="E29" t="s">
        <v>306</v>
      </c>
      <c r="F29" s="15">
        <v>204</v>
      </c>
      <c r="G29" t="s">
        <v>50</v>
      </c>
      <c r="H29" t="s">
        <v>50</v>
      </c>
      <c r="I29" t="s">
        <v>87</v>
      </c>
      <c r="J29" t="s">
        <v>46</v>
      </c>
      <c r="K29" t="s">
        <v>88</v>
      </c>
      <c r="L29" t="s">
        <v>2628</v>
      </c>
      <c r="M29" t="s">
        <v>2629</v>
      </c>
      <c r="N29" t="s">
        <v>4600</v>
      </c>
      <c r="O29" t="str">
        <f t="shared" si="0"/>
        <v>6223691254639499204</v>
      </c>
      <c r="P29" s="43">
        <f>VLOOKUP(B29,HIS退!B:F,5,FALSE)</f>
        <v>-204</v>
      </c>
      <c r="Q29" t="str">
        <f>VLOOKUP(B29,HIS退!B:I,8,FALSE)</f>
        <v>1</v>
      </c>
      <c r="R29" t="e">
        <f>VLOOKUP(O29,网银退汇!C:D,2,FALSE)</f>
        <v>#N/A</v>
      </c>
      <c r="S29" t="e">
        <f>VLOOKUP(O29,网银退汇!C:G,5,FALSE)</f>
        <v>#N/A</v>
      </c>
    </row>
    <row r="30" spans="1:19" ht="14.25" hidden="1">
      <c r="A30" t="s">
        <v>2630</v>
      </c>
      <c r="B30">
        <v>327027</v>
      </c>
      <c r="C30" t="s">
        <v>308</v>
      </c>
      <c r="D30" t="s">
        <v>309</v>
      </c>
      <c r="E30" t="s">
        <v>310</v>
      </c>
      <c r="F30" s="15">
        <v>434</v>
      </c>
      <c r="G30" t="s">
        <v>50</v>
      </c>
      <c r="H30" t="s">
        <v>50</v>
      </c>
      <c r="I30" t="s">
        <v>87</v>
      </c>
      <c r="J30" t="s">
        <v>46</v>
      </c>
      <c r="K30" t="s">
        <v>88</v>
      </c>
      <c r="L30" t="s">
        <v>2631</v>
      </c>
      <c r="M30" t="s">
        <v>2632</v>
      </c>
      <c r="N30" t="s">
        <v>4600</v>
      </c>
      <c r="O30" t="str">
        <f t="shared" si="0"/>
        <v>6223691254639499434</v>
      </c>
      <c r="P30" s="43">
        <f>VLOOKUP(B30,HIS退!B:F,5,FALSE)</f>
        <v>-434</v>
      </c>
      <c r="Q30" t="str">
        <f>VLOOKUP(B30,HIS退!B:I,8,FALSE)</f>
        <v>1</v>
      </c>
      <c r="R30" t="e">
        <f>VLOOKUP(O30,网银退汇!C:D,2,FALSE)</f>
        <v>#N/A</v>
      </c>
      <c r="S30" t="e">
        <f>VLOOKUP(O30,网银退汇!C:G,5,FALSE)</f>
        <v>#N/A</v>
      </c>
    </row>
    <row r="31" spans="1:19" customFormat="1" ht="14.25">
      <c r="A31" t="s">
        <v>2633</v>
      </c>
      <c r="B31">
        <v>327117</v>
      </c>
      <c r="C31" t="s">
        <v>312</v>
      </c>
      <c r="D31" t="s">
        <v>313</v>
      </c>
      <c r="E31" t="s">
        <v>314</v>
      </c>
      <c r="F31" s="15">
        <v>800</v>
      </c>
      <c r="G31" t="s">
        <v>50</v>
      </c>
      <c r="H31" t="s">
        <v>50</v>
      </c>
      <c r="I31" t="s">
        <v>87</v>
      </c>
      <c r="J31" t="s">
        <v>46</v>
      </c>
      <c r="K31" t="s">
        <v>88</v>
      </c>
      <c r="L31" s="19" t="s">
        <v>5108</v>
      </c>
      <c r="M31" t="s">
        <v>2634</v>
      </c>
      <c r="N31" t="s">
        <v>91</v>
      </c>
      <c r="O31" t="str">
        <f t="shared" si="0"/>
        <v>6225970052485646800</v>
      </c>
      <c r="P31" s="43">
        <f>VLOOKUP(B31,HIS退!B:F,5,FALSE)</f>
        <v>-800</v>
      </c>
      <c r="Q31" t="str">
        <f>VLOOKUP(B31,HIS退!B:I,8,FALSE)</f>
        <v>1</v>
      </c>
      <c r="R31">
        <f>VLOOKUP(O31,网银退汇!C:D,2,FALSE)</f>
        <v>800</v>
      </c>
      <c r="S31" t="str">
        <f>VLOOKUP(O31,网银退汇!C:G,5,FALSE)</f>
        <v>张林</v>
      </c>
    </row>
    <row r="32" spans="1:19" customFormat="1" ht="14.25" hidden="1">
      <c r="A32" t="s">
        <v>2635</v>
      </c>
      <c r="B32">
        <v>327413</v>
      </c>
      <c r="C32" t="s">
        <v>316</v>
      </c>
      <c r="D32" t="s">
        <v>317</v>
      </c>
      <c r="E32" t="s">
        <v>318</v>
      </c>
      <c r="F32" s="15">
        <v>1000</v>
      </c>
      <c r="G32" t="s">
        <v>50</v>
      </c>
      <c r="H32" t="s">
        <v>50</v>
      </c>
      <c r="I32" t="s">
        <v>87</v>
      </c>
      <c r="J32" t="s">
        <v>46</v>
      </c>
      <c r="K32" t="s">
        <v>88</v>
      </c>
      <c r="L32" t="s">
        <v>2636</v>
      </c>
      <c r="M32" t="s">
        <v>2637</v>
      </c>
      <c r="N32" t="s">
        <v>4601</v>
      </c>
      <c r="O32" t="str">
        <f t="shared" si="0"/>
        <v>62170038600220332351000</v>
      </c>
      <c r="P32" s="43">
        <f>VLOOKUP(B32,HIS退!B:F,5,FALSE)</f>
        <v>-1000</v>
      </c>
      <c r="Q32" t="str">
        <f>VLOOKUP(B32,HIS退!B:I,8,FALSE)</f>
        <v>1</v>
      </c>
      <c r="R32" t="e">
        <f>VLOOKUP(O32,网银退汇!C:D,2,FALSE)</f>
        <v>#N/A</v>
      </c>
      <c r="S32" t="e">
        <f>VLOOKUP(O32,网银退汇!C:G,5,FALSE)</f>
        <v>#N/A</v>
      </c>
    </row>
    <row r="33" spans="1:19" ht="14.25" hidden="1">
      <c r="A33" t="s">
        <v>2638</v>
      </c>
      <c r="B33">
        <v>327440</v>
      </c>
      <c r="C33" t="s">
        <v>320</v>
      </c>
      <c r="D33" t="s">
        <v>321</v>
      </c>
      <c r="E33" t="s">
        <v>322</v>
      </c>
      <c r="F33" s="15">
        <v>265</v>
      </c>
      <c r="G33" t="s">
        <v>50</v>
      </c>
      <c r="H33" t="s">
        <v>50</v>
      </c>
      <c r="I33" t="s">
        <v>87</v>
      </c>
      <c r="J33" t="s">
        <v>46</v>
      </c>
      <c r="K33" t="s">
        <v>88</v>
      </c>
      <c r="L33" t="s">
        <v>2639</v>
      </c>
      <c r="M33" t="s">
        <v>2640</v>
      </c>
      <c r="N33" t="s">
        <v>4602</v>
      </c>
      <c r="O33" t="str">
        <f t="shared" si="0"/>
        <v>6214663860293764265</v>
      </c>
      <c r="P33" s="43">
        <f>VLOOKUP(B33,HIS退!B:F,5,FALSE)</f>
        <v>-265</v>
      </c>
      <c r="Q33" t="str">
        <f>VLOOKUP(B33,HIS退!B:I,8,FALSE)</f>
        <v>1</v>
      </c>
      <c r="R33" t="e">
        <f>VLOOKUP(O33,网银退汇!C:D,2,FALSE)</f>
        <v>#N/A</v>
      </c>
      <c r="S33" t="e">
        <f>VLOOKUP(O33,网银退汇!C:G,5,FALSE)</f>
        <v>#N/A</v>
      </c>
    </row>
    <row r="34" spans="1:19" customFormat="1" ht="14.25" hidden="1">
      <c r="A34" t="s">
        <v>2641</v>
      </c>
      <c r="B34">
        <v>327480</v>
      </c>
      <c r="C34" t="s">
        <v>324</v>
      </c>
      <c r="D34" t="s">
        <v>325</v>
      </c>
      <c r="E34" t="s">
        <v>326</v>
      </c>
      <c r="F34" s="15">
        <v>173</v>
      </c>
      <c r="G34" t="s">
        <v>50</v>
      </c>
      <c r="H34" t="s">
        <v>50</v>
      </c>
      <c r="I34" t="s">
        <v>87</v>
      </c>
      <c r="J34" t="s">
        <v>46</v>
      </c>
      <c r="K34" t="s">
        <v>88</v>
      </c>
      <c r="L34" t="s">
        <v>2642</v>
      </c>
      <c r="M34" t="s">
        <v>2643</v>
      </c>
      <c r="N34" t="s">
        <v>4603</v>
      </c>
      <c r="O34" t="str">
        <f t="shared" si="0"/>
        <v>6217852700010125100173</v>
      </c>
      <c r="P34" s="43">
        <f>VLOOKUP(B34,HIS退!B:F,5,FALSE)</f>
        <v>-173</v>
      </c>
      <c r="Q34" t="str">
        <f>VLOOKUP(B34,HIS退!B:I,8,FALSE)</f>
        <v>1</v>
      </c>
      <c r="R34" t="e">
        <f>VLOOKUP(O34,网银退汇!C:D,2,FALSE)</f>
        <v>#N/A</v>
      </c>
      <c r="S34" t="e">
        <f>VLOOKUP(O34,网银退汇!C:G,5,FALSE)</f>
        <v>#N/A</v>
      </c>
    </row>
    <row r="35" spans="1:19" customFormat="1" ht="14.25" hidden="1">
      <c r="A35" t="s">
        <v>2644</v>
      </c>
      <c r="B35">
        <v>327572</v>
      </c>
      <c r="C35" t="s">
        <v>328</v>
      </c>
      <c r="D35" t="s">
        <v>329</v>
      </c>
      <c r="E35" t="s">
        <v>330</v>
      </c>
      <c r="F35" s="15">
        <v>365</v>
      </c>
      <c r="G35" t="s">
        <v>50</v>
      </c>
      <c r="H35" t="s">
        <v>50</v>
      </c>
      <c r="I35" t="s">
        <v>87</v>
      </c>
      <c r="J35" t="s">
        <v>46</v>
      </c>
      <c r="K35" t="s">
        <v>88</v>
      </c>
      <c r="L35" t="s">
        <v>2645</v>
      </c>
      <c r="M35" t="s">
        <v>2646</v>
      </c>
      <c r="N35" t="s">
        <v>4604</v>
      </c>
      <c r="O35" t="str">
        <f t="shared" si="0"/>
        <v>6217997300000262900365</v>
      </c>
      <c r="P35" s="43">
        <f>VLOOKUP(B35,HIS退!B:F,5,FALSE)</f>
        <v>-365</v>
      </c>
      <c r="Q35" t="str">
        <f>VLOOKUP(B35,HIS退!B:I,8,FALSE)</f>
        <v>1</v>
      </c>
      <c r="R35" t="e">
        <f>VLOOKUP(O35,网银退汇!C:D,2,FALSE)</f>
        <v>#N/A</v>
      </c>
      <c r="S35" t="e">
        <f>VLOOKUP(O35,网银退汇!C:G,5,FALSE)</f>
        <v>#N/A</v>
      </c>
    </row>
    <row r="36" spans="1:19" ht="14.25" hidden="1">
      <c r="A36" t="s">
        <v>2647</v>
      </c>
      <c r="B36">
        <v>327584</v>
      </c>
      <c r="C36" t="s">
        <v>332</v>
      </c>
      <c r="D36" t="s">
        <v>333</v>
      </c>
      <c r="E36" t="s">
        <v>334</v>
      </c>
      <c r="F36" s="15">
        <v>41</v>
      </c>
      <c r="G36" t="s">
        <v>50</v>
      </c>
      <c r="H36" t="s">
        <v>50</v>
      </c>
      <c r="I36" t="s">
        <v>87</v>
      </c>
      <c r="J36" t="s">
        <v>46</v>
      </c>
      <c r="K36" t="s">
        <v>88</v>
      </c>
      <c r="L36" t="s">
        <v>2648</v>
      </c>
      <c r="M36" t="s">
        <v>2649</v>
      </c>
      <c r="N36" t="s">
        <v>4604</v>
      </c>
      <c r="O36" t="str">
        <f t="shared" si="0"/>
        <v>621799730000026290041</v>
      </c>
      <c r="P36" s="43">
        <f>VLOOKUP(B36,HIS退!B:F,5,FALSE)</f>
        <v>-41</v>
      </c>
      <c r="Q36" t="str">
        <f>VLOOKUP(B36,HIS退!B:I,8,FALSE)</f>
        <v>1</v>
      </c>
      <c r="R36" t="e">
        <f>VLOOKUP(O36,网银退汇!C:D,2,FALSE)</f>
        <v>#N/A</v>
      </c>
      <c r="S36" t="e">
        <f>VLOOKUP(O36,网银退汇!C:G,5,FALSE)</f>
        <v>#N/A</v>
      </c>
    </row>
    <row r="37" spans="1:19" customFormat="1" ht="14.25" hidden="1">
      <c r="A37" t="s">
        <v>2650</v>
      </c>
      <c r="B37">
        <v>327588</v>
      </c>
      <c r="C37" t="s">
        <v>336</v>
      </c>
      <c r="D37" t="s">
        <v>337</v>
      </c>
      <c r="E37" t="s">
        <v>338</v>
      </c>
      <c r="F37" s="15">
        <v>73</v>
      </c>
      <c r="G37" t="s">
        <v>50</v>
      </c>
      <c r="H37" t="s">
        <v>50</v>
      </c>
      <c r="I37" t="s">
        <v>87</v>
      </c>
      <c r="J37" t="s">
        <v>46</v>
      </c>
      <c r="K37" t="s">
        <v>88</v>
      </c>
      <c r="L37" t="s">
        <v>2651</v>
      </c>
      <c r="M37" t="s">
        <v>2652</v>
      </c>
      <c r="N37" t="s">
        <v>4604</v>
      </c>
      <c r="O37" t="str">
        <f t="shared" si="0"/>
        <v>621799730000026290073</v>
      </c>
      <c r="P37" s="43">
        <f>VLOOKUP(B37,HIS退!B:F,5,FALSE)</f>
        <v>-73</v>
      </c>
      <c r="Q37" t="str">
        <f>VLOOKUP(B37,HIS退!B:I,8,FALSE)</f>
        <v>1</v>
      </c>
      <c r="R37" t="e">
        <f>VLOOKUP(O37,网银退汇!C:D,2,FALSE)</f>
        <v>#N/A</v>
      </c>
      <c r="S37" t="e">
        <f>VLOOKUP(O37,网银退汇!C:G,5,FALSE)</f>
        <v>#N/A</v>
      </c>
    </row>
    <row r="38" spans="1:19" customFormat="1" ht="14.25" hidden="1">
      <c r="A38" t="s">
        <v>2653</v>
      </c>
      <c r="B38">
        <v>327829</v>
      </c>
      <c r="C38" t="s">
        <v>340</v>
      </c>
      <c r="D38" t="s">
        <v>341</v>
      </c>
      <c r="E38" t="s">
        <v>342</v>
      </c>
      <c r="F38" s="15">
        <v>798</v>
      </c>
      <c r="G38" t="s">
        <v>50</v>
      </c>
      <c r="H38" t="s">
        <v>50</v>
      </c>
      <c r="I38" t="s">
        <v>87</v>
      </c>
      <c r="J38" t="s">
        <v>46</v>
      </c>
      <c r="K38" t="s">
        <v>88</v>
      </c>
      <c r="L38" t="s">
        <v>2654</v>
      </c>
      <c r="M38" t="s">
        <v>2655</v>
      </c>
      <c r="N38" t="s">
        <v>4605</v>
      </c>
      <c r="O38" t="str">
        <f t="shared" si="0"/>
        <v>6222620590001022643798</v>
      </c>
      <c r="P38" s="43">
        <f>VLOOKUP(B38,HIS退!B:F,5,FALSE)</f>
        <v>-798</v>
      </c>
      <c r="Q38" t="str">
        <f>VLOOKUP(B38,HIS退!B:I,8,FALSE)</f>
        <v>1</v>
      </c>
      <c r="R38" t="e">
        <f>VLOOKUP(O38,网银退汇!C:D,2,FALSE)</f>
        <v>#N/A</v>
      </c>
      <c r="S38" t="e">
        <f>VLOOKUP(O38,网银退汇!C:G,5,FALSE)</f>
        <v>#N/A</v>
      </c>
    </row>
    <row r="39" spans="1:19" customFormat="1" ht="14.25" hidden="1">
      <c r="A39" t="s">
        <v>2656</v>
      </c>
      <c r="B39">
        <v>329474</v>
      </c>
      <c r="C39" t="s">
        <v>344</v>
      </c>
      <c r="D39" t="s">
        <v>345</v>
      </c>
      <c r="E39" t="s">
        <v>346</v>
      </c>
      <c r="F39" s="15">
        <v>680</v>
      </c>
      <c r="G39" t="s">
        <v>50</v>
      </c>
      <c r="H39" t="s">
        <v>50</v>
      </c>
      <c r="I39" t="s">
        <v>87</v>
      </c>
      <c r="J39" t="s">
        <v>46</v>
      </c>
      <c r="K39" t="s">
        <v>88</v>
      </c>
      <c r="L39" t="s">
        <v>2657</v>
      </c>
      <c r="M39" t="s">
        <v>2658</v>
      </c>
      <c r="N39" t="s">
        <v>4606</v>
      </c>
      <c r="O39" t="str">
        <f t="shared" si="0"/>
        <v>6228483338059558677680</v>
      </c>
      <c r="P39" s="43">
        <f>VLOOKUP(B39,HIS退!B:F,5,FALSE)</f>
        <v>-680</v>
      </c>
      <c r="Q39" t="str">
        <f>VLOOKUP(B39,HIS退!B:I,8,FALSE)</f>
        <v>1</v>
      </c>
      <c r="R39" t="e">
        <f>VLOOKUP(O39,网银退汇!C:D,2,FALSE)</f>
        <v>#N/A</v>
      </c>
      <c r="S39" t="e">
        <f>VLOOKUP(O39,网银退汇!C:G,5,FALSE)</f>
        <v>#N/A</v>
      </c>
    </row>
    <row r="40" spans="1:19" customFormat="1" ht="14.25" hidden="1">
      <c r="A40" t="s">
        <v>2659</v>
      </c>
      <c r="B40">
        <v>329559</v>
      </c>
      <c r="C40" t="s">
        <v>348</v>
      </c>
      <c r="D40" t="s">
        <v>349</v>
      </c>
      <c r="E40" t="s">
        <v>350</v>
      </c>
      <c r="F40" s="15">
        <v>270</v>
      </c>
      <c r="G40" t="s">
        <v>50</v>
      </c>
      <c r="H40" t="s">
        <v>50</v>
      </c>
      <c r="I40" t="s">
        <v>87</v>
      </c>
      <c r="J40" t="s">
        <v>46</v>
      </c>
      <c r="K40" t="s">
        <v>88</v>
      </c>
      <c r="L40" t="s">
        <v>2660</v>
      </c>
      <c r="M40" t="s">
        <v>2661</v>
      </c>
      <c r="N40" t="s">
        <v>4607</v>
      </c>
      <c r="O40" t="str">
        <f t="shared" si="0"/>
        <v>6210178002027891101270</v>
      </c>
      <c r="P40" s="43">
        <f>VLOOKUP(B40,HIS退!B:F,5,FALSE)</f>
        <v>-270</v>
      </c>
      <c r="Q40" t="str">
        <f>VLOOKUP(B40,HIS退!B:I,8,FALSE)</f>
        <v>1</v>
      </c>
      <c r="R40" t="e">
        <f>VLOOKUP(O40,网银退汇!C:D,2,FALSE)</f>
        <v>#N/A</v>
      </c>
      <c r="S40" t="e">
        <f>VLOOKUP(O40,网银退汇!C:G,5,FALSE)</f>
        <v>#N/A</v>
      </c>
    </row>
    <row r="41" spans="1:19" ht="14.25" hidden="1">
      <c r="A41" t="s">
        <v>2662</v>
      </c>
      <c r="B41">
        <v>329680</v>
      </c>
      <c r="C41" t="s">
        <v>352</v>
      </c>
      <c r="D41" t="s">
        <v>353</v>
      </c>
      <c r="E41" t="s">
        <v>354</v>
      </c>
      <c r="F41" s="15">
        <v>511</v>
      </c>
      <c r="G41" t="s">
        <v>50</v>
      </c>
      <c r="H41" t="s">
        <v>50</v>
      </c>
      <c r="I41" t="s">
        <v>87</v>
      </c>
      <c r="J41" t="s">
        <v>46</v>
      </c>
      <c r="K41" t="s">
        <v>88</v>
      </c>
      <c r="L41" t="s">
        <v>2663</v>
      </c>
      <c r="M41" t="s">
        <v>2664</v>
      </c>
      <c r="N41" t="s">
        <v>4608</v>
      </c>
      <c r="O41" t="str">
        <f t="shared" si="0"/>
        <v>6217003930000770742511</v>
      </c>
      <c r="P41" s="43">
        <f>VLOOKUP(B41,HIS退!B:F,5,FALSE)</f>
        <v>-511</v>
      </c>
      <c r="Q41" t="str">
        <f>VLOOKUP(B41,HIS退!B:I,8,FALSE)</f>
        <v>1</v>
      </c>
      <c r="R41" t="e">
        <f>VLOOKUP(O41,网银退汇!C:D,2,FALSE)</f>
        <v>#N/A</v>
      </c>
      <c r="S41" t="e">
        <f>VLOOKUP(O41,网银退汇!C:G,5,FALSE)</f>
        <v>#N/A</v>
      </c>
    </row>
    <row r="42" spans="1:19" customFormat="1" ht="14.25" hidden="1">
      <c r="A42" t="s">
        <v>2665</v>
      </c>
      <c r="B42">
        <v>329997</v>
      </c>
      <c r="C42" t="s">
        <v>356</v>
      </c>
      <c r="D42" t="s">
        <v>357</v>
      </c>
      <c r="E42" t="s">
        <v>358</v>
      </c>
      <c r="F42" s="15">
        <v>700</v>
      </c>
      <c r="G42" t="s">
        <v>50</v>
      </c>
      <c r="H42" t="s">
        <v>50</v>
      </c>
      <c r="I42" t="s">
        <v>87</v>
      </c>
      <c r="J42" t="s">
        <v>46</v>
      </c>
      <c r="K42" t="s">
        <v>88</v>
      </c>
      <c r="L42" t="s">
        <v>2666</v>
      </c>
      <c r="M42" t="s">
        <v>2667</v>
      </c>
      <c r="N42" t="s">
        <v>4609</v>
      </c>
      <c r="O42" t="str">
        <f t="shared" si="0"/>
        <v>6231900000000616777700</v>
      </c>
      <c r="P42" s="43">
        <f>VLOOKUP(B42,HIS退!B:F,5,FALSE)</f>
        <v>-700</v>
      </c>
      <c r="Q42" t="str">
        <f>VLOOKUP(B42,HIS退!B:I,8,FALSE)</f>
        <v>1</v>
      </c>
      <c r="R42" t="e">
        <f>VLOOKUP(O42,网银退汇!C:D,2,FALSE)</f>
        <v>#N/A</v>
      </c>
      <c r="S42" t="e">
        <f>VLOOKUP(O42,网银退汇!C:G,5,FALSE)</f>
        <v>#N/A</v>
      </c>
    </row>
    <row r="43" spans="1:19" customFormat="1" ht="14.25" hidden="1">
      <c r="A43" t="s">
        <v>2668</v>
      </c>
      <c r="B43">
        <v>330023</v>
      </c>
      <c r="C43" t="s">
        <v>360</v>
      </c>
      <c r="D43" t="s">
        <v>361</v>
      </c>
      <c r="E43" t="s">
        <v>362</v>
      </c>
      <c r="F43" s="15">
        <v>1000</v>
      </c>
      <c r="G43" t="s">
        <v>50</v>
      </c>
      <c r="H43" t="s">
        <v>50</v>
      </c>
      <c r="I43" t="s">
        <v>87</v>
      </c>
      <c r="J43" t="s">
        <v>46</v>
      </c>
      <c r="K43" t="s">
        <v>88</v>
      </c>
      <c r="L43" t="s">
        <v>2669</v>
      </c>
      <c r="M43" t="s">
        <v>2670</v>
      </c>
      <c r="N43" t="s">
        <v>4610</v>
      </c>
      <c r="O43" t="str">
        <f t="shared" si="0"/>
        <v>62223701257269311000</v>
      </c>
      <c r="P43" s="43">
        <f>VLOOKUP(B43,HIS退!B:F,5,FALSE)</f>
        <v>-1000</v>
      </c>
      <c r="Q43" t="str">
        <f>VLOOKUP(B43,HIS退!B:I,8,FALSE)</f>
        <v>1</v>
      </c>
      <c r="R43" t="e">
        <f>VLOOKUP(O43,网银退汇!C:D,2,FALSE)</f>
        <v>#N/A</v>
      </c>
      <c r="S43" t="e">
        <f>VLOOKUP(O43,网银退汇!C:G,5,FALSE)</f>
        <v>#N/A</v>
      </c>
    </row>
    <row r="44" spans="1:19" customFormat="1" ht="14.25" hidden="1">
      <c r="A44" t="s">
        <v>2671</v>
      </c>
      <c r="B44">
        <v>330259</v>
      </c>
      <c r="C44" t="s">
        <v>364</v>
      </c>
      <c r="D44" t="s">
        <v>365</v>
      </c>
      <c r="E44" t="s">
        <v>366</v>
      </c>
      <c r="F44" s="15">
        <v>1632</v>
      </c>
      <c r="G44" t="s">
        <v>50</v>
      </c>
      <c r="H44" t="s">
        <v>50</v>
      </c>
      <c r="I44" t="s">
        <v>87</v>
      </c>
      <c r="J44" t="s">
        <v>46</v>
      </c>
      <c r="K44" t="s">
        <v>88</v>
      </c>
      <c r="L44" t="s">
        <v>2672</v>
      </c>
      <c r="M44" t="s">
        <v>2673</v>
      </c>
      <c r="N44" t="s">
        <v>4611</v>
      </c>
      <c r="O44" t="str">
        <f t="shared" si="0"/>
        <v>62284808610739583111632</v>
      </c>
      <c r="P44" s="43">
        <f>VLOOKUP(B44,HIS退!B:F,5,FALSE)</f>
        <v>-1632</v>
      </c>
      <c r="Q44" t="str">
        <f>VLOOKUP(B44,HIS退!B:I,8,FALSE)</f>
        <v>1</v>
      </c>
      <c r="R44" t="e">
        <f>VLOOKUP(O44,网银退汇!C:D,2,FALSE)</f>
        <v>#N/A</v>
      </c>
      <c r="S44" t="e">
        <f>VLOOKUP(O44,网银退汇!C:G,5,FALSE)</f>
        <v>#N/A</v>
      </c>
    </row>
    <row r="45" spans="1:19" customFormat="1" ht="14.25" hidden="1">
      <c r="A45" t="s">
        <v>2674</v>
      </c>
      <c r="B45">
        <v>330350</v>
      </c>
      <c r="C45" t="s">
        <v>368</v>
      </c>
      <c r="D45" t="s">
        <v>369</v>
      </c>
      <c r="E45" t="s">
        <v>370</v>
      </c>
      <c r="F45" s="15">
        <v>1516</v>
      </c>
      <c r="G45" t="s">
        <v>50</v>
      </c>
      <c r="H45" t="s">
        <v>50</v>
      </c>
      <c r="I45" t="s">
        <v>87</v>
      </c>
      <c r="J45" t="s">
        <v>46</v>
      </c>
      <c r="K45" t="s">
        <v>88</v>
      </c>
      <c r="L45" t="s">
        <v>2675</v>
      </c>
      <c r="M45" t="s">
        <v>2676</v>
      </c>
      <c r="N45" t="s">
        <v>4612</v>
      </c>
      <c r="O45" t="str">
        <f t="shared" si="0"/>
        <v>62215503698425581516</v>
      </c>
      <c r="P45" s="43">
        <f>VLOOKUP(B45,HIS退!B:F,5,FALSE)</f>
        <v>-1516</v>
      </c>
      <c r="Q45" t="str">
        <f>VLOOKUP(B45,HIS退!B:I,8,FALSE)</f>
        <v>1</v>
      </c>
      <c r="R45" t="e">
        <f>VLOOKUP(O45,网银退汇!C:D,2,FALSE)</f>
        <v>#N/A</v>
      </c>
      <c r="S45" t="e">
        <f>VLOOKUP(O45,网银退汇!C:G,5,FALSE)</f>
        <v>#N/A</v>
      </c>
    </row>
    <row r="46" spans="1:19" customFormat="1" ht="14.25" hidden="1">
      <c r="A46" t="s">
        <v>2677</v>
      </c>
      <c r="B46">
        <v>330380</v>
      </c>
      <c r="C46" t="s">
        <v>372</v>
      </c>
      <c r="D46" t="s">
        <v>369</v>
      </c>
      <c r="E46" t="s">
        <v>370</v>
      </c>
      <c r="F46" s="15">
        <v>300</v>
      </c>
      <c r="G46" t="s">
        <v>50</v>
      </c>
      <c r="H46" t="s">
        <v>50</v>
      </c>
      <c r="I46" t="s">
        <v>87</v>
      </c>
      <c r="J46" t="s">
        <v>46</v>
      </c>
      <c r="K46" t="s">
        <v>88</v>
      </c>
      <c r="L46" t="s">
        <v>2678</v>
      </c>
      <c r="M46" t="s">
        <v>2679</v>
      </c>
      <c r="N46" t="s">
        <v>4612</v>
      </c>
      <c r="O46" t="str">
        <f t="shared" si="0"/>
        <v>6221550369842558300</v>
      </c>
      <c r="P46" s="43">
        <f>VLOOKUP(B46,HIS退!B:F,5,FALSE)</f>
        <v>-300</v>
      </c>
      <c r="Q46" t="str">
        <f>VLOOKUP(B46,HIS退!B:I,8,FALSE)</f>
        <v>1</v>
      </c>
      <c r="R46" t="e">
        <f>VLOOKUP(O46,网银退汇!C:D,2,FALSE)</f>
        <v>#N/A</v>
      </c>
      <c r="S46" t="e">
        <f>VLOOKUP(O46,网银退汇!C:G,5,FALSE)</f>
        <v>#N/A</v>
      </c>
    </row>
    <row r="47" spans="1:19" customFormat="1" ht="14.25" hidden="1">
      <c r="A47" t="s">
        <v>2680</v>
      </c>
      <c r="B47">
        <v>330543</v>
      </c>
      <c r="C47" t="s">
        <v>374</v>
      </c>
      <c r="D47" t="s">
        <v>375</v>
      </c>
      <c r="E47" t="s">
        <v>376</v>
      </c>
      <c r="F47" s="15">
        <v>3485</v>
      </c>
      <c r="G47" t="s">
        <v>50</v>
      </c>
      <c r="H47" t="s">
        <v>50</v>
      </c>
      <c r="I47" t="s">
        <v>87</v>
      </c>
      <c r="J47" t="s">
        <v>46</v>
      </c>
      <c r="K47" t="s">
        <v>88</v>
      </c>
      <c r="L47" t="s">
        <v>2681</v>
      </c>
      <c r="M47" t="s">
        <v>2682</v>
      </c>
      <c r="N47" t="s">
        <v>4613</v>
      </c>
      <c r="O47" t="str">
        <f t="shared" si="0"/>
        <v>62170038800040417903485</v>
      </c>
      <c r="P47" s="43">
        <f>VLOOKUP(B47,HIS退!B:F,5,FALSE)</f>
        <v>-3485</v>
      </c>
      <c r="Q47" t="str">
        <f>VLOOKUP(B47,HIS退!B:I,8,FALSE)</f>
        <v>1</v>
      </c>
      <c r="R47" t="e">
        <f>VLOOKUP(O47,网银退汇!C:D,2,FALSE)</f>
        <v>#N/A</v>
      </c>
      <c r="S47" t="e">
        <f>VLOOKUP(O47,网银退汇!C:G,5,FALSE)</f>
        <v>#N/A</v>
      </c>
    </row>
    <row r="48" spans="1:19" ht="14.25" hidden="1">
      <c r="A48" t="s">
        <v>2683</v>
      </c>
      <c r="B48">
        <v>330871</v>
      </c>
      <c r="C48" t="s">
        <v>378</v>
      </c>
      <c r="D48" t="s">
        <v>379</v>
      </c>
      <c r="E48" t="s">
        <v>380</v>
      </c>
      <c r="F48" s="15">
        <v>4000</v>
      </c>
      <c r="G48" t="s">
        <v>50</v>
      </c>
      <c r="H48" t="s">
        <v>50</v>
      </c>
      <c r="I48" t="s">
        <v>87</v>
      </c>
      <c r="J48" t="s">
        <v>46</v>
      </c>
      <c r="K48" t="s">
        <v>88</v>
      </c>
      <c r="L48" t="s">
        <v>2684</v>
      </c>
      <c r="M48" t="s">
        <v>2685</v>
      </c>
      <c r="N48" t="s">
        <v>4614</v>
      </c>
      <c r="O48" t="str">
        <f t="shared" si="0"/>
        <v>62170038600194141414000</v>
      </c>
      <c r="P48" s="43">
        <f>VLOOKUP(B48,HIS退!B:F,5,FALSE)</f>
        <v>-4000</v>
      </c>
      <c r="Q48" t="str">
        <f>VLOOKUP(B48,HIS退!B:I,8,FALSE)</f>
        <v>1</v>
      </c>
      <c r="R48" t="e">
        <f>VLOOKUP(O48,网银退汇!C:D,2,FALSE)</f>
        <v>#N/A</v>
      </c>
      <c r="S48" t="e">
        <f>VLOOKUP(O48,网银退汇!C:G,5,FALSE)</f>
        <v>#N/A</v>
      </c>
    </row>
    <row r="49" spans="1:19" customFormat="1" ht="14.25" hidden="1">
      <c r="A49" t="s">
        <v>2686</v>
      </c>
      <c r="B49">
        <v>330918</v>
      </c>
      <c r="C49" t="s">
        <v>382</v>
      </c>
      <c r="D49" t="s">
        <v>383</v>
      </c>
      <c r="E49" t="s">
        <v>384</v>
      </c>
      <c r="F49" s="15">
        <v>800</v>
      </c>
      <c r="G49" t="s">
        <v>50</v>
      </c>
      <c r="H49" t="s">
        <v>50</v>
      </c>
      <c r="I49" t="s">
        <v>87</v>
      </c>
      <c r="J49" t="s">
        <v>46</v>
      </c>
      <c r="K49" t="s">
        <v>88</v>
      </c>
      <c r="L49" t="s">
        <v>2687</v>
      </c>
      <c r="M49" t="s">
        <v>2688</v>
      </c>
      <c r="N49" t="s">
        <v>4615</v>
      </c>
      <c r="O49" t="str">
        <f t="shared" si="0"/>
        <v>6283660022917112800</v>
      </c>
      <c r="P49" s="43">
        <f>VLOOKUP(B49,HIS退!B:F,5,FALSE)</f>
        <v>-800</v>
      </c>
      <c r="Q49" t="str">
        <f>VLOOKUP(B49,HIS退!B:I,8,FALSE)</f>
        <v>1</v>
      </c>
      <c r="R49" t="e">
        <f>VLOOKUP(O49,网银退汇!C:D,2,FALSE)</f>
        <v>#N/A</v>
      </c>
      <c r="S49" t="e">
        <f>VLOOKUP(O49,网银退汇!C:G,5,FALSE)</f>
        <v>#N/A</v>
      </c>
    </row>
    <row r="50" spans="1:19" customFormat="1" ht="14.25">
      <c r="A50" t="s">
        <v>2689</v>
      </c>
      <c r="B50">
        <v>331675</v>
      </c>
      <c r="C50" t="s">
        <v>386</v>
      </c>
      <c r="D50" t="s">
        <v>387</v>
      </c>
      <c r="E50" t="s">
        <v>388</v>
      </c>
      <c r="F50" s="15">
        <v>1079</v>
      </c>
      <c r="G50" t="s">
        <v>50</v>
      </c>
      <c r="H50" t="s">
        <v>50</v>
      </c>
      <c r="I50" t="s">
        <v>87</v>
      </c>
      <c r="J50" t="s">
        <v>46</v>
      </c>
      <c r="K50" t="s">
        <v>88</v>
      </c>
      <c r="L50" s="19" t="s">
        <v>5109</v>
      </c>
      <c r="M50" t="s">
        <v>2690</v>
      </c>
      <c r="N50" t="s">
        <v>184</v>
      </c>
      <c r="O50" t="str">
        <f t="shared" si="0"/>
        <v>62284839785457641711079</v>
      </c>
      <c r="P50" s="43">
        <f>VLOOKUP(B50,HIS退!B:F,5,FALSE)</f>
        <v>-1079</v>
      </c>
      <c r="Q50" t="str">
        <f>VLOOKUP(B50,HIS退!B:I,8,FALSE)</f>
        <v>1</v>
      </c>
      <c r="R50">
        <f>VLOOKUP(O50,网银退汇!C:D,2,FALSE)</f>
        <v>1079</v>
      </c>
      <c r="S50" t="str">
        <f>VLOOKUP(O50,网银退汇!C:G,5,FALSE)</f>
        <v>石文顺</v>
      </c>
    </row>
    <row r="51" spans="1:19" customFormat="1" ht="14.25" hidden="1">
      <c r="A51" t="s">
        <v>2691</v>
      </c>
      <c r="B51">
        <v>331725</v>
      </c>
      <c r="C51" t="s">
        <v>390</v>
      </c>
      <c r="D51" t="s">
        <v>391</v>
      </c>
      <c r="E51" t="s">
        <v>392</v>
      </c>
      <c r="F51" s="15">
        <v>600</v>
      </c>
      <c r="G51" t="s">
        <v>50</v>
      </c>
      <c r="H51" t="s">
        <v>50</v>
      </c>
      <c r="I51" t="s">
        <v>87</v>
      </c>
      <c r="J51" t="s">
        <v>46</v>
      </c>
      <c r="K51" t="s">
        <v>88</v>
      </c>
      <c r="L51" t="s">
        <v>2692</v>
      </c>
      <c r="M51" t="s">
        <v>2693</v>
      </c>
      <c r="N51" t="s">
        <v>4616</v>
      </c>
      <c r="O51" t="str">
        <f t="shared" si="0"/>
        <v>6228483318167398778600</v>
      </c>
      <c r="P51" s="43">
        <f>VLOOKUP(B51,HIS退!B:F,5,FALSE)</f>
        <v>-600</v>
      </c>
      <c r="Q51" t="str">
        <f>VLOOKUP(B51,HIS退!B:I,8,FALSE)</f>
        <v>1</v>
      </c>
      <c r="R51" t="e">
        <f>VLOOKUP(O51,网银退汇!C:D,2,FALSE)</f>
        <v>#N/A</v>
      </c>
      <c r="S51" t="e">
        <f>VLOOKUP(O51,网银退汇!C:G,5,FALSE)</f>
        <v>#N/A</v>
      </c>
    </row>
    <row r="52" spans="1:19" customFormat="1" ht="14.25" hidden="1">
      <c r="A52" t="s">
        <v>2694</v>
      </c>
      <c r="B52">
        <v>331743</v>
      </c>
      <c r="C52" t="s">
        <v>394</v>
      </c>
      <c r="D52" t="s">
        <v>395</v>
      </c>
      <c r="E52" t="s">
        <v>396</v>
      </c>
      <c r="F52" s="15">
        <v>41</v>
      </c>
      <c r="G52" t="s">
        <v>50</v>
      </c>
      <c r="H52" t="s">
        <v>50</v>
      </c>
      <c r="I52" t="s">
        <v>87</v>
      </c>
      <c r="J52" t="s">
        <v>46</v>
      </c>
      <c r="K52" t="s">
        <v>88</v>
      </c>
      <c r="L52" t="s">
        <v>2695</v>
      </c>
      <c r="M52" t="s">
        <v>2696</v>
      </c>
      <c r="N52" t="s">
        <v>4617</v>
      </c>
      <c r="O52" t="str">
        <f t="shared" si="0"/>
        <v>621226250202726213141</v>
      </c>
      <c r="P52" s="43">
        <f>VLOOKUP(B52,HIS退!B:F,5,FALSE)</f>
        <v>-41</v>
      </c>
      <c r="Q52" t="str">
        <f>VLOOKUP(B52,HIS退!B:I,8,FALSE)</f>
        <v>1</v>
      </c>
      <c r="R52" t="e">
        <f>VLOOKUP(O52,网银退汇!C:D,2,FALSE)</f>
        <v>#N/A</v>
      </c>
      <c r="S52" t="e">
        <f>VLOOKUP(O52,网银退汇!C:G,5,FALSE)</f>
        <v>#N/A</v>
      </c>
    </row>
    <row r="53" spans="1:19" customFormat="1" ht="14.25" hidden="1">
      <c r="A53" t="s">
        <v>2697</v>
      </c>
      <c r="B53">
        <v>331810</v>
      </c>
      <c r="C53" t="s">
        <v>398</v>
      </c>
      <c r="D53" t="s">
        <v>399</v>
      </c>
      <c r="E53" t="s">
        <v>400</v>
      </c>
      <c r="F53" s="15">
        <v>900</v>
      </c>
      <c r="G53" t="s">
        <v>50</v>
      </c>
      <c r="H53" t="s">
        <v>50</v>
      </c>
      <c r="I53" t="s">
        <v>87</v>
      </c>
      <c r="J53" t="s">
        <v>46</v>
      </c>
      <c r="K53" t="s">
        <v>88</v>
      </c>
      <c r="L53" t="s">
        <v>2698</v>
      </c>
      <c r="M53" t="s">
        <v>2699</v>
      </c>
      <c r="N53" t="s">
        <v>4618</v>
      </c>
      <c r="O53" t="str">
        <f t="shared" si="0"/>
        <v>6212262502005875367900</v>
      </c>
      <c r="P53" s="43">
        <f>VLOOKUP(B53,HIS退!B:F,5,FALSE)</f>
        <v>-900</v>
      </c>
      <c r="Q53" t="str">
        <f>VLOOKUP(B53,HIS退!B:I,8,FALSE)</f>
        <v>1</v>
      </c>
      <c r="R53" t="e">
        <f>VLOOKUP(O53,网银退汇!C:D,2,FALSE)</f>
        <v>#N/A</v>
      </c>
      <c r="S53" t="e">
        <f>VLOOKUP(O53,网银退汇!C:G,5,FALSE)</f>
        <v>#N/A</v>
      </c>
    </row>
    <row r="54" spans="1:19" customFormat="1" ht="14.25">
      <c r="A54" t="s">
        <v>2700</v>
      </c>
      <c r="B54">
        <v>331935</v>
      </c>
      <c r="C54" t="s">
        <v>402</v>
      </c>
      <c r="D54" t="s">
        <v>403</v>
      </c>
      <c r="E54" t="s">
        <v>404</v>
      </c>
      <c r="F54" s="15">
        <v>1302</v>
      </c>
      <c r="G54" t="s">
        <v>50</v>
      </c>
      <c r="H54" t="s">
        <v>50</v>
      </c>
      <c r="I54" t="s">
        <v>87</v>
      </c>
      <c r="J54" t="s">
        <v>46</v>
      </c>
      <c r="K54" t="s">
        <v>88</v>
      </c>
      <c r="L54" s="19" t="s">
        <v>5110</v>
      </c>
      <c r="M54" t="s">
        <v>2701</v>
      </c>
      <c r="N54" t="s">
        <v>185</v>
      </c>
      <c r="O54" t="str">
        <f t="shared" si="0"/>
        <v>62226205900017784261302</v>
      </c>
      <c r="P54" s="43">
        <f>VLOOKUP(B54,HIS退!B:F,5,FALSE)</f>
        <v>-1302</v>
      </c>
      <c r="Q54" t="str">
        <f>VLOOKUP(B54,HIS退!B:I,8,FALSE)</f>
        <v>1</v>
      </c>
      <c r="R54">
        <f>VLOOKUP(O54,网银退汇!C:D,2,FALSE)</f>
        <v>1302</v>
      </c>
      <c r="S54" t="str">
        <f>VLOOKUP(O54,网银退汇!C:G,5,FALSE)</f>
        <v>单国清</v>
      </c>
    </row>
    <row r="55" spans="1:19" customFormat="1" ht="14.25" hidden="1">
      <c r="A55" t="s">
        <v>2702</v>
      </c>
      <c r="B55">
        <v>331996</v>
      </c>
      <c r="C55" t="s">
        <v>406</v>
      </c>
      <c r="D55" t="s">
        <v>407</v>
      </c>
      <c r="E55" t="s">
        <v>408</v>
      </c>
      <c r="F55" s="15">
        <v>1000</v>
      </c>
      <c r="G55" t="s">
        <v>50</v>
      </c>
      <c r="H55" t="s">
        <v>50</v>
      </c>
      <c r="I55" t="s">
        <v>87</v>
      </c>
      <c r="J55" t="s">
        <v>46</v>
      </c>
      <c r="K55" t="s">
        <v>88</v>
      </c>
      <c r="L55" t="s">
        <v>2703</v>
      </c>
      <c r="M55" t="s">
        <v>2704</v>
      </c>
      <c r="N55" t="s">
        <v>4619</v>
      </c>
      <c r="O55" t="str">
        <f t="shared" si="0"/>
        <v>62319000000127338831000</v>
      </c>
      <c r="P55" s="43">
        <f>VLOOKUP(B55,HIS退!B:F,5,FALSE)</f>
        <v>-1000</v>
      </c>
      <c r="Q55" t="str">
        <f>VLOOKUP(B55,HIS退!B:I,8,FALSE)</f>
        <v>1</v>
      </c>
      <c r="R55" t="e">
        <f>VLOOKUP(O55,网银退汇!C:D,2,FALSE)</f>
        <v>#N/A</v>
      </c>
      <c r="S55" t="e">
        <f>VLOOKUP(O55,网银退汇!C:G,5,FALSE)</f>
        <v>#N/A</v>
      </c>
    </row>
    <row r="56" spans="1:19" customFormat="1" ht="14.25" hidden="1">
      <c r="A56" t="s">
        <v>2705</v>
      </c>
      <c r="B56">
        <v>332071</v>
      </c>
      <c r="C56" t="s">
        <v>410</v>
      </c>
      <c r="D56" t="s">
        <v>411</v>
      </c>
      <c r="E56" t="s">
        <v>412</v>
      </c>
      <c r="F56" s="15">
        <v>32</v>
      </c>
      <c r="G56" t="s">
        <v>50</v>
      </c>
      <c r="H56" t="s">
        <v>50</v>
      </c>
      <c r="I56" t="s">
        <v>87</v>
      </c>
      <c r="J56" t="s">
        <v>46</v>
      </c>
      <c r="K56" t="s">
        <v>88</v>
      </c>
      <c r="L56" t="s">
        <v>2706</v>
      </c>
      <c r="M56" t="s">
        <v>2707</v>
      </c>
      <c r="N56" t="s">
        <v>4620</v>
      </c>
      <c r="O56" t="str">
        <f t="shared" si="0"/>
        <v>621415731290141672832</v>
      </c>
      <c r="P56" s="43">
        <f>VLOOKUP(B56,HIS退!B:F,5,FALSE)</f>
        <v>-32</v>
      </c>
      <c r="Q56" t="str">
        <f>VLOOKUP(B56,HIS退!B:I,8,FALSE)</f>
        <v>1</v>
      </c>
      <c r="R56" t="e">
        <f>VLOOKUP(O56,网银退汇!C:D,2,FALSE)</f>
        <v>#N/A</v>
      </c>
      <c r="S56" t="e">
        <f>VLOOKUP(O56,网银退汇!C:G,5,FALSE)</f>
        <v>#N/A</v>
      </c>
    </row>
    <row r="57" spans="1:19" customFormat="1" ht="14.25" hidden="1">
      <c r="A57" t="s">
        <v>2708</v>
      </c>
      <c r="B57">
        <v>332179</v>
      </c>
      <c r="C57" t="s">
        <v>414</v>
      </c>
      <c r="D57" t="s">
        <v>415</v>
      </c>
      <c r="E57" t="s">
        <v>416</v>
      </c>
      <c r="F57" s="15">
        <v>138</v>
      </c>
      <c r="G57" t="s">
        <v>50</v>
      </c>
      <c r="H57" t="s">
        <v>50</v>
      </c>
      <c r="I57" t="s">
        <v>87</v>
      </c>
      <c r="J57" t="s">
        <v>46</v>
      </c>
      <c r="K57" t="s">
        <v>88</v>
      </c>
      <c r="L57" t="s">
        <v>2709</v>
      </c>
      <c r="M57" t="s">
        <v>2710</v>
      </c>
      <c r="N57" t="s">
        <v>4621</v>
      </c>
      <c r="O57" t="str">
        <f t="shared" si="0"/>
        <v>6217997300051573023138</v>
      </c>
      <c r="P57" s="43">
        <f>VLOOKUP(B57,HIS退!B:F,5,FALSE)</f>
        <v>-138</v>
      </c>
      <c r="Q57" t="str">
        <f>VLOOKUP(B57,HIS退!B:I,8,FALSE)</f>
        <v>1</v>
      </c>
      <c r="R57" t="e">
        <f>VLOOKUP(O57,网银退汇!C:D,2,FALSE)</f>
        <v>#N/A</v>
      </c>
      <c r="S57" t="e">
        <f>VLOOKUP(O57,网银退汇!C:G,5,FALSE)</f>
        <v>#N/A</v>
      </c>
    </row>
    <row r="58" spans="1:19" customFormat="1" ht="14.25" hidden="1">
      <c r="A58" t="s">
        <v>2711</v>
      </c>
      <c r="B58">
        <v>332223</v>
      </c>
      <c r="C58" t="s">
        <v>418</v>
      </c>
      <c r="D58" t="s">
        <v>419</v>
      </c>
      <c r="E58" t="s">
        <v>420</v>
      </c>
      <c r="F58" s="15">
        <v>100</v>
      </c>
      <c r="G58" t="s">
        <v>50</v>
      </c>
      <c r="H58" t="s">
        <v>50</v>
      </c>
      <c r="I58" t="s">
        <v>87</v>
      </c>
      <c r="J58" t="s">
        <v>46</v>
      </c>
      <c r="K58" t="s">
        <v>88</v>
      </c>
      <c r="L58" t="s">
        <v>2712</v>
      </c>
      <c r="M58" t="s">
        <v>2713</v>
      </c>
      <c r="N58" t="s">
        <v>4622</v>
      </c>
      <c r="O58" t="str">
        <f t="shared" si="0"/>
        <v>6214157312901420902100</v>
      </c>
      <c r="P58" s="43">
        <f>VLOOKUP(B58,HIS退!B:F,5,FALSE)</f>
        <v>-100</v>
      </c>
      <c r="Q58" t="str">
        <f>VLOOKUP(B58,HIS退!B:I,8,FALSE)</f>
        <v>1</v>
      </c>
      <c r="R58" t="e">
        <f>VLOOKUP(O58,网银退汇!C:D,2,FALSE)</f>
        <v>#N/A</v>
      </c>
      <c r="S58" t="e">
        <f>VLOOKUP(O58,网银退汇!C:G,5,FALSE)</f>
        <v>#N/A</v>
      </c>
    </row>
    <row r="59" spans="1:19" customFormat="1" ht="14.25" hidden="1">
      <c r="A59" t="s">
        <v>2714</v>
      </c>
      <c r="B59">
        <v>332304</v>
      </c>
      <c r="C59" t="s">
        <v>422</v>
      </c>
      <c r="D59" t="s">
        <v>423</v>
      </c>
      <c r="E59" t="s">
        <v>424</v>
      </c>
      <c r="F59" s="15">
        <v>100</v>
      </c>
      <c r="G59" t="s">
        <v>50</v>
      </c>
      <c r="H59" t="s">
        <v>50</v>
      </c>
      <c r="I59" t="s">
        <v>87</v>
      </c>
      <c r="J59" t="s">
        <v>46</v>
      </c>
      <c r="K59" t="s">
        <v>88</v>
      </c>
      <c r="L59" t="s">
        <v>2715</v>
      </c>
      <c r="M59" t="s">
        <v>2716</v>
      </c>
      <c r="N59" t="s">
        <v>4623</v>
      </c>
      <c r="O59" t="str">
        <f t="shared" si="0"/>
        <v>6222319219434969100</v>
      </c>
      <c r="P59" s="43">
        <f>VLOOKUP(B59,HIS退!B:F,5,FALSE)</f>
        <v>-100</v>
      </c>
      <c r="Q59" t="str">
        <f>VLOOKUP(B59,HIS退!B:I,8,FALSE)</f>
        <v>1</v>
      </c>
      <c r="R59" t="e">
        <f>VLOOKUP(O59,网银退汇!C:D,2,FALSE)</f>
        <v>#N/A</v>
      </c>
      <c r="S59" t="e">
        <f>VLOOKUP(O59,网银退汇!C:G,5,FALSE)</f>
        <v>#N/A</v>
      </c>
    </row>
    <row r="60" spans="1:19" customFormat="1" ht="14.25">
      <c r="A60" t="s">
        <v>2717</v>
      </c>
      <c r="B60">
        <v>332338</v>
      </c>
      <c r="C60" t="s">
        <v>426</v>
      </c>
      <c r="D60" t="s">
        <v>427</v>
      </c>
      <c r="E60" t="s">
        <v>428</v>
      </c>
      <c r="F60" s="15">
        <v>812</v>
      </c>
      <c r="G60" t="s">
        <v>50</v>
      </c>
      <c r="H60" t="s">
        <v>50</v>
      </c>
      <c r="I60" t="s">
        <v>87</v>
      </c>
      <c r="J60" t="s">
        <v>46</v>
      </c>
      <c r="K60" t="s">
        <v>88</v>
      </c>
      <c r="L60" s="19" t="s">
        <v>5111</v>
      </c>
      <c r="M60" t="s">
        <v>2718</v>
      </c>
      <c r="N60" t="s">
        <v>4508</v>
      </c>
      <c r="O60" t="str">
        <f t="shared" si="0"/>
        <v>6223691765748722812</v>
      </c>
      <c r="P60" s="43">
        <f>VLOOKUP(B60,HIS退!B:F,5,FALSE)</f>
        <v>-812</v>
      </c>
      <c r="Q60" t="str">
        <f>VLOOKUP(B60,HIS退!B:I,8,FALSE)</f>
        <v>1</v>
      </c>
      <c r="R60">
        <f>VLOOKUP(O60,网银退汇!C:D,2,FALSE)</f>
        <v>812</v>
      </c>
      <c r="S60" t="str">
        <f>VLOOKUP(O60,网银退汇!C:G,5,FALSE)</f>
        <v>蒋花</v>
      </c>
    </row>
    <row r="61" spans="1:19" customFormat="1" ht="14.25" hidden="1">
      <c r="A61" t="s">
        <v>2719</v>
      </c>
      <c r="B61">
        <v>332657</v>
      </c>
      <c r="C61" t="s">
        <v>430</v>
      </c>
      <c r="D61" t="s">
        <v>431</v>
      </c>
      <c r="E61" t="s">
        <v>432</v>
      </c>
      <c r="F61" s="15">
        <v>600</v>
      </c>
      <c r="G61" t="s">
        <v>50</v>
      </c>
      <c r="H61" t="s">
        <v>50</v>
      </c>
      <c r="I61" t="s">
        <v>87</v>
      </c>
      <c r="J61" t="s">
        <v>46</v>
      </c>
      <c r="K61" t="s">
        <v>88</v>
      </c>
      <c r="L61" t="s">
        <v>2720</v>
      </c>
      <c r="M61" t="s">
        <v>2721</v>
      </c>
      <c r="N61" t="s">
        <v>4624</v>
      </c>
      <c r="O61" t="str">
        <f t="shared" si="0"/>
        <v>6226560598980686600</v>
      </c>
      <c r="P61" s="43">
        <f>VLOOKUP(B61,HIS退!B:F,5,FALSE)</f>
        <v>-600</v>
      </c>
      <c r="Q61" t="str">
        <f>VLOOKUP(B61,HIS退!B:I,8,FALSE)</f>
        <v>1</v>
      </c>
      <c r="R61" t="e">
        <f>VLOOKUP(O61,网银退汇!C:D,2,FALSE)</f>
        <v>#N/A</v>
      </c>
      <c r="S61" t="e">
        <f>VLOOKUP(O61,网银退汇!C:G,5,FALSE)</f>
        <v>#N/A</v>
      </c>
    </row>
    <row r="62" spans="1:19" customFormat="1" ht="14.25">
      <c r="A62" t="s">
        <v>2722</v>
      </c>
      <c r="B62">
        <v>333005</v>
      </c>
      <c r="C62" t="s">
        <v>434</v>
      </c>
      <c r="D62" t="s">
        <v>435</v>
      </c>
      <c r="E62" t="s">
        <v>436</v>
      </c>
      <c r="F62" s="15">
        <v>1164</v>
      </c>
      <c r="G62" t="s">
        <v>50</v>
      </c>
      <c r="H62" t="s">
        <v>50</v>
      </c>
      <c r="I62" t="s">
        <v>87</v>
      </c>
      <c r="J62" t="s">
        <v>46</v>
      </c>
      <c r="K62" t="s">
        <v>88</v>
      </c>
      <c r="L62" s="19" t="s">
        <v>5112</v>
      </c>
      <c r="M62" t="s">
        <v>2723</v>
      </c>
      <c r="N62" t="s">
        <v>4521</v>
      </c>
      <c r="O62" t="str">
        <f t="shared" si="0"/>
        <v>62122625020032252191164</v>
      </c>
      <c r="P62" s="43">
        <f>VLOOKUP(B62,HIS退!B:F,5,FALSE)</f>
        <v>-1164</v>
      </c>
      <c r="Q62" t="str">
        <f>VLOOKUP(B62,HIS退!B:I,8,FALSE)</f>
        <v>1</v>
      </c>
      <c r="R62">
        <f>VLOOKUP(O62,网银退汇!C:D,2,FALSE)</f>
        <v>1164</v>
      </c>
      <c r="S62" t="str">
        <f>VLOOKUP(O62,网银退汇!C:G,5,FALSE)</f>
        <v>杨晓华</v>
      </c>
    </row>
    <row r="63" spans="1:19" customFormat="1" ht="14.25">
      <c r="A63" t="s">
        <v>2724</v>
      </c>
      <c r="B63">
        <v>333701</v>
      </c>
      <c r="C63" t="s">
        <v>438</v>
      </c>
      <c r="D63" t="s">
        <v>439</v>
      </c>
      <c r="E63" t="s">
        <v>440</v>
      </c>
      <c r="F63" s="15">
        <v>1080</v>
      </c>
      <c r="G63" t="s">
        <v>50</v>
      </c>
      <c r="H63" t="s">
        <v>50</v>
      </c>
      <c r="I63" t="s">
        <v>87</v>
      </c>
      <c r="J63" t="s">
        <v>46</v>
      </c>
      <c r="K63" t="s">
        <v>88</v>
      </c>
      <c r="L63" s="19" t="s">
        <v>5113</v>
      </c>
      <c r="M63" t="s">
        <v>2725</v>
      </c>
      <c r="N63" t="s">
        <v>4518</v>
      </c>
      <c r="O63" t="str">
        <f t="shared" si="0"/>
        <v>62284833161294575671080</v>
      </c>
      <c r="P63" s="43">
        <f>VLOOKUP(B63,HIS退!B:F,5,FALSE)</f>
        <v>-1080</v>
      </c>
      <c r="Q63" t="str">
        <f>VLOOKUP(B63,HIS退!B:I,8,FALSE)</f>
        <v>1</v>
      </c>
      <c r="R63">
        <f>VLOOKUP(O63,网银退汇!C:D,2,FALSE)</f>
        <v>1080</v>
      </c>
      <c r="S63" t="str">
        <f>VLOOKUP(O63,网银退汇!C:G,5,FALSE)</f>
        <v>柳新兰</v>
      </c>
    </row>
    <row r="64" spans="1:19" s="50" customFormat="1" ht="14.25">
      <c r="A64" t="s">
        <v>2726</v>
      </c>
      <c r="B64">
        <v>333792</v>
      </c>
      <c r="C64" t="s">
        <v>442</v>
      </c>
      <c r="D64" t="s">
        <v>443</v>
      </c>
      <c r="E64" t="s">
        <v>444</v>
      </c>
      <c r="F64" s="15">
        <v>140</v>
      </c>
      <c r="G64" t="s">
        <v>50</v>
      </c>
      <c r="H64" t="s">
        <v>50</v>
      </c>
      <c r="I64" t="s">
        <v>87</v>
      </c>
      <c r="J64" t="s">
        <v>46</v>
      </c>
      <c r="K64" t="s">
        <v>88</v>
      </c>
      <c r="L64" s="19" t="s">
        <v>5114</v>
      </c>
      <c r="M64" t="s">
        <v>2727</v>
      </c>
      <c r="N64" t="s">
        <v>4512</v>
      </c>
      <c r="O64" t="str">
        <f t="shared" si="0"/>
        <v>6217003910003570141140</v>
      </c>
      <c r="P64" s="43">
        <f>VLOOKUP(B64,HIS退!B:F,5,FALSE)</f>
        <v>-140</v>
      </c>
      <c r="Q64" t="str">
        <f>VLOOKUP(B64,HIS退!B:I,8,FALSE)</f>
        <v>1</v>
      </c>
      <c r="R64">
        <f>VLOOKUP(O64,网银退汇!C:D,2,FALSE)</f>
        <v>140</v>
      </c>
      <c r="S64" t="str">
        <f>VLOOKUP(O64,网银退汇!C:G,5,FALSE)</f>
        <v>顾燕</v>
      </c>
    </row>
    <row r="65" spans="1:19" customFormat="1" ht="14.25" hidden="1">
      <c r="A65" t="s">
        <v>2728</v>
      </c>
      <c r="B65">
        <v>333922</v>
      </c>
      <c r="C65" t="s">
        <v>446</v>
      </c>
      <c r="D65" t="s">
        <v>447</v>
      </c>
      <c r="E65" t="s">
        <v>448</v>
      </c>
      <c r="F65" s="15">
        <v>4722</v>
      </c>
      <c r="G65" t="s">
        <v>50</v>
      </c>
      <c r="H65" t="s">
        <v>50</v>
      </c>
      <c r="I65" t="s">
        <v>87</v>
      </c>
      <c r="J65" t="s">
        <v>46</v>
      </c>
      <c r="K65" t="s">
        <v>88</v>
      </c>
      <c r="L65" t="s">
        <v>2729</v>
      </c>
      <c r="M65" t="s">
        <v>2730</v>
      </c>
      <c r="N65" t="s">
        <v>4625</v>
      </c>
      <c r="O65" t="str">
        <f t="shared" si="0"/>
        <v>62838851686067614722</v>
      </c>
      <c r="P65" s="43">
        <f>VLOOKUP(B65,HIS退!B:F,5,FALSE)</f>
        <v>-4722</v>
      </c>
      <c r="Q65" t="str">
        <f>VLOOKUP(B65,HIS退!B:I,8,FALSE)</f>
        <v>1</v>
      </c>
      <c r="R65" t="e">
        <f>VLOOKUP(O65,网银退汇!C:D,2,FALSE)</f>
        <v>#N/A</v>
      </c>
      <c r="S65" t="e">
        <f>VLOOKUP(O65,网银退汇!C:G,5,FALSE)</f>
        <v>#N/A</v>
      </c>
    </row>
    <row r="66" spans="1:19" s="50" customFormat="1" ht="14.25" hidden="1">
      <c r="A66" t="s">
        <v>2731</v>
      </c>
      <c r="B66">
        <v>333973</v>
      </c>
      <c r="C66" t="s">
        <v>450</v>
      </c>
      <c r="D66" t="s">
        <v>451</v>
      </c>
      <c r="E66" t="s">
        <v>452</v>
      </c>
      <c r="F66" s="15">
        <v>420</v>
      </c>
      <c r="G66" t="s">
        <v>50</v>
      </c>
      <c r="H66" t="s">
        <v>50</v>
      </c>
      <c r="I66" t="s">
        <v>87</v>
      </c>
      <c r="J66" t="s">
        <v>46</v>
      </c>
      <c r="K66" t="s">
        <v>88</v>
      </c>
      <c r="L66" t="s">
        <v>2732</v>
      </c>
      <c r="M66" t="s">
        <v>2733</v>
      </c>
      <c r="N66" t="s">
        <v>4626</v>
      </c>
      <c r="O66" t="str">
        <f t="shared" si="0"/>
        <v>6226202201103923420</v>
      </c>
      <c r="P66" s="43">
        <f>VLOOKUP(B66,HIS退!B:F,5,FALSE)</f>
        <v>-420</v>
      </c>
      <c r="Q66" t="str">
        <f>VLOOKUP(B66,HIS退!B:I,8,FALSE)</f>
        <v>1</v>
      </c>
      <c r="R66" t="e">
        <f>VLOOKUP(O66,网银退汇!C:D,2,FALSE)</f>
        <v>#N/A</v>
      </c>
      <c r="S66" t="e">
        <f>VLOOKUP(O66,网银退汇!C:G,5,FALSE)</f>
        <v>#N/A</v>
      </c>
    </row>
    <row r="67" spans="1:19" ht="14.25" hidden="1">
      <c r="A67" t="s">
        <v>2734</v>
      </c>
      <c r="B67">
        <v>334004</v>
      </c>
      <c r="C67" t="s">
        <v>454</v>
      </c>
      <c r="D67" t="s">
        <v>455</v>
      </c>
      <c r="E67" t="s">
        <v>456</v>
      </c>
      <c r="F67" s="15">
        <v>4</v>
      </c>
      <c r="G67" t="s">
        <v>50</v>
      </c>
      <c r="H67" t="s">
        <v>50</v>
      </c>
      <c r="I67" t="s">
        <v>87</v>
      </c>
      <c r="J67" t="s">
        <v>46</v>
      </c>
      <c r="K67" t="s">
        <v>88</v>
      </c>
      <c r="L67" t="s">
        <v>2735</v>
      </c>
      <c r="M67" t="s">
        <v>2736</v>
      </c>
      <c r="N67" t="s">
        <v>4627</v>
      </c>
      <c r="O67" t="str">
        <f t="shared" ref="O67:O130" si="1">N67&amp;F67</f>
        <v>62225305969839294</v>
      </c>
      <c r="P67" s="43">
        <f>VLOOKUP(B67,HIS退!B:F,5,FALSE)</f>
        <v>-4</v>
      </c>
      <c r="Q67" t="str">
        <f>VLOOKUP(B67,HIS退!B:I,8,FALSE)</f>
        <v>1</v>
      </c>
      <c r="R67" t="e">
        <f>VLOOKUP(O67,网银退汇!C:D,2,FALSE)</f>
        <v>#N/A</v>
      </c>
      <c r="S67" t="e">
        <f>VLOOKUP(O67,网银退汇!C:G,5,FALSE)</f>
        <v>#N/A</v>
      </c>
    </row>
    <row r="68" spans="1:19" s="50" customFormat="1" ht="14.25" hidden="1">
      <c r="A68" t="s">
        <v>2737</v>
      </c>
      <c r="B68">
        <v>334006</v>
      </c>
      <c r="C68" t="s">
        <v>458</v>
      </c>
      <c r="D68" t="s">
        <v>459</v>
      </c>
      <c r="E68" t="s">
        <v>460</v>
      </c>
      <c r="F68" s="15">
        <v>1211</v>
      </c>
      <c r="G68" t="s">
        <v>50</v>
      </c>
      <c r="H68" t="s">
        <v>50</v>
      </c>
      <c r="I68" t="s">
        <v>87</v>
      </c>
      <c r="J68" t="s">
        <v>46</v>
      </c>
      <c r="K68" t="s">
        <v>88</v>
      </c>
      <c r="L68" t="s">
        <v>2738</v>
      </c>
      <c r="M68" t="s">
        <v>2739</v>
      </c>
      <c r="N68" t="s">
        <v>4628</v>
      </c>
      <c r="O68" t="str">
        <f t="shared" si="1"/>
        <v>52574653006594421211</v>
      </c>
      <c r="P68" s="43">
        <f>VLOOKUP(B68,HIS退!B:F,5,FALSE)</f>
        <v>-1211</v>
      </c>
      <c r="Q68" t="str">
        <f>VLOOKUP(B68,HIS退!B:I,8,FALSE)</f>
        <v>1</v>
      </c>
      <c r="R68" t="e">
        <f>VLOOKUP(O68,网银退汇!C:D,2,FALSE)</f>
        <v>#N/A</v>
      </c>
      <c r="S68" t="e">
        <f>VLOOKUP(O68,网银退汇!C:G,5,FALSE)</f>
        <v>#N/A</v>
      </c>
    </row>
    <row r="69" spans="1:19" customFormat="1" ht="14.25" hidden="1">
      <c r="A69" t="s">
        <v>2740</v>
      </c>
      <c r="B69">
        <v>334174</v>
      </c>
      <c r="C69" t="s">
        <v>462</v>
      </c>
      <c r="D69" t="s">
        <v>463</v>
      </c>
      <c r="E69" t="s">
        <v>464</v>
      </c>
      <c r="F69" s="15">
        <v>40</v>
      </c>
      <c r="G69" t="s">
        <v>50</v>
      </c>
      <c r="H69" t="s">
        <v>50</v>
      </c>
      <c r="I69" t="s">
        <v>87</v>
      </c>
      <c r="J69" t="s">
        <v>46</v>
      </c>
      <c r="K69" t="s">
        <v>88</v>
      </c>
      <c r="L69" t="s">
        <v>2741</v>
      </c>
      <c r="M69" t="s">
        <v>2742</v>
      </c>
      <c r="N69" t="s">
        <v>4629</v>
      </c>
      <c r="O69" t="str">
        <f t="shared" si="1"/>
        <v>623020007268010640</v>
      </c>
      <c r="P69" s="43">
        <f>VLOOKUP(B69,HIS退!B:F,5,FALSE)</f>
        <v>-40</v>
      </c>
      <c r="Q69" t="str">
        <f>VLOOKUP(B69,HIS退!B:I,8,FALSE)</f>
        <v>1</v>
      </c>
      <c r="R69" t="e">
        <f>VLOOKUP(O69,网银退汇!C:D,2,FALSE)</f>
        <v>#N/A</v>
      </c>
      <c r="S69" t="e">
        <f>VLOOKUP(O69,网银退汇!C:G,5,FALSE)</f>
        <v>#N/A</v>
      </c>
    </row>
    <row r="70" spans="1:19" customFormat="1" ht="14.25">
      <c r="A70" t="s">
        <v>2743</v>
      </c>
      <c r="B70">
        <v>334513</v>
      </c>
      <c r="C70" t="s">
        <v>466</v>
      </c>
      <c r="D70" t="s">
        <v>467</v>
      </c>
      <c r="E70" t="s">
        <v>468</v>
      </c>
      <c r="F70" s="15">
        <v>412</v>
      </c>
      <c r="G70" t="s">
        <v>50</v>
      </c>
      <c r="H70" t="s">
        <v>50</v>
      </c>
      <c r="I70" t="s">
        <v>87</v>
      </c>
      <c r="J70" t="s">
        <v>46</v>
      </c>
      <c r="K70" t="s">
        <v>88</v>
      </c>
      <c r="L70" s="19" t="s">
        <v>5115</v>
      </c>
      <c r="M70" t="s">
        <v>2744</v>
      </c>
      <c r="N70" t="s">
        <v>4515</v>
      </c>
      <c r="O70" t="str">
        <f t="shared" si="1"/>
        <v>6230521920003809379412</v>
      </c>
      <c r="P70" s="43">
        <f>VLOOKUP(B70,HIS退!B:F,5,FALSE)</f>
        <v>-412</v>
      </c>
      <c r="Q70" t="str">
        <f>VLOOKUP(B70,HIS退!B:I,8,FALSE)</f>
        <v>1</v>
      </c>
      <c r="R70">
        <f>VLOOKUP(O70,网银退汇!C:D,2,FALSE)</f>
        <v>412</v>
      </c>
      <c r="S70" t="str">
        <f>VLOOKUP(O70,网银退汇!C:G,5,FALSE)</f>
        <v>孔文熙</v>
      </c>
    </row>
    <row r="71" spans="1:19" customFormat="1" ht="14.25" hidden="1">
      <c r="A71" t="s">
        <v>2745</v>
      </c>
      <c r="B71">
        <v>334834</v>
      </c>
      <c r="C71" t="s">
        <v>470</v>
      </c>
      <c r="D71" t="s">
        <v>471</v>
      </c>
      <c r="E71" t="s">
        <v>472</v>
      </c>
      <c r="F71" s="15">
        <v>12</v>
      </c>
      <c r="G71" t="s">
        <v>50</v>
      </c>
      <c r="H71" t="s">
        <v>50</v>
      </c>
      <c r="I71" t="s">
        <v>87</v>
      </c>
      <c r="J71" t="s">
        <v>46</v>
      </c>
      <c r="K71" t="s">
        <v>88</v>
      </c>
      <c r="L71" t="s">
        <v>2746</v>
      </c>
      <c r="M71" t="s">
        <v>2747</v>
      </c>
      <c r="N71" t="s">
        <v>4630</v>
      </c>
      <c r="O71" t="str">
        <f t="shared" si="1"/>
        <v>622600000428577612</v>
      </c>
      <c r="P71" s="43">
        <f>VLOOKUP(B71,HIS退!B:F,5,FALSE)</f>
        <v>-12</v>
      </c>
      <c r="Q71" t="str">
        <f>VLOOKUP(B71,HIS退!B:I,8,FALSE)</f>
        <v>1</v>
      </c>
      <c r="R71" t="e">
        <f>VLOOKUP(O71,网银退汇!C:D,2,FALSE)</f>
        <v>#N/A</v>
      </c>
      <c r="S71" t="e">
        <f>VLOOKUP(O71,网银退汇!C:G,5,FALSE)</f>
        <v>#N/A</v>
      </c>
    </row>
    <row r="72" spans="1:19" customFormat="1" ht="14.25" hidden="1">
      <c r="A72" t="s">
        <v>2748</v>
      </c>
      <c r="B72">
        <v>335155</v>
      </c>
      <c r="C72" t="s">
        <v>474</v>
      </c>
      <c r="D72" t="s">
        <v>475</v>
      </c>
      <c r="E72" t="s">
        <v>476</v>
      </c>
      <c r="F72" s="15">
        <v>564</v>
      </c>
      <c r="G72" t="s">
        <v>50</v>
      </c>
      <c r="H72" t="s">
        <v>50</v>
      </c>
      <c r="I72" t="s">
        <v>87</v>
      </c>
      <c r="J72" t="s">
        <v>46</v>
      </c>
      <c r="K72" t="s">
        <v>88</v>
      </c>
      <c r="L72" t="s">
        <v>2749</v>
      </c>
      <c r="M72" t="s">
        <v>2750</v>
      </c>
      <c r="N72" t="s">
        <v>4631</v>
      </c>
      <c r="O72" t="str">
        <f t="shared" si="1"/>
        <v>6223691540349838564</v>
      </c>
      <c r="P72" s="43">
        <f>VLOOKUP(B72,HIS退!B:F,5,FALSE)</f>
        <v>-564</v>
      </c>
      <c r="Q72" t="str">
        <f>VLOOKUP(B72,HIS退!B:I,8,FALSE)</f>
        <v>1</v>
      </c>
      <c r="R72" t="e">
        <f>VLOOKUP(O72,网银退汇!C:D,2,FALSE)</f>
        <v>#N/A</v>
      </c>
      <c r="S72" t="e">
        <f>VLOOKUP(O72,网银退汇!C:G,5,FALSE)</f>
        <v>#N/A</v>
      </c>
    </row>
    <row r="73" spans="1:19" customFormat="1" ht="14.25" hidden="1">
      <c r="A73" t="s">
        <v>2751</v>
      </c>
      <c r="B73">
        <v>335209</v>
      </c>
      <c r="C73" t="s">
        <v>478</v>
      </c>
      <c r="D73" t="s">
        <v>479</v>
      </c>
      <c r="E73" t="s">
        <v>480</v>
      </c>
      <c r="F73" s="15">
        <v>211</v>
      </c>
      <c r="G73" t="s">
        <v>50</v>
      </c>
      <c r="H73" t="s">
        <v>50</v>
      </c>
      <c r="I73" t="s">
        <v>87</v>
      </c>
      <c r="J73" t="s">
        <v>46</v>
      </c>
      <c r="K73" t="s">
        <v>88</v>
      </c>
      <c r="L73" t="s">
        <v>2752</v>
      </c>
      <c r="M73" t="s">
        <v>2753</v>
      </c>
      <c r="N73" t="s">
        <v>4632</v>
      </c>
      <c r="O73" t="str">
        <f t="shared" si="1"/>
        <v>6228483978593199270211</v>
      </c>
      <c r="P73" s="43">
        <f>VLOOKUP(B73,HIS退!B:F,5,FALSE)</f>
        <v>-211</v>
      </c>
      <c r="Q73" t="str">
        <f>VLOOKUP(B73,HIS退!B:I,8,FALSE)</f>
        <v>1</v>
      </c>
      <c r="R73" t="e">
        <f>VLOOKUP(O73,网银退汇!C:D,2,FALSE)</f>
        <v>#N/A</v>
      </c>
      <c r="S73" t="e">
        <f>VLOOKUP(O73,网银退汇!C:G,5,FALSE)</f>
        <v>#N/A</v>
      </c>
    </row>
    <row r="74" spans="1:19" customFormat="1" ht="14.25" hidden="1">
      <c r="A74" t="s">
        <v>2754</v>
      </c>
      <c r="B74">
        <v>335236</v>
      </c>
      <c r="C74" t="s">
        <v>482</v>
      </c>
      <c r="D74" t="s">
        <v>483</v>
      </c>
      <c r="E74" t="s">
        <v>484</v>
      </c>
      <c r="F74" s="15">
        <v>407</v>
      </c>
      <c r="G74" t="s">
        <v>50</v>
      </c>
      <c r="H74" t="s">
        <v>50</v>
      </c>
      <c r="I74" t="s">
        <v>87</v>
      </c>
      <c r="J74" t="s">
        <v>46</v>
      </c>
      <c r="K74" t="s">
        <v>88</v>
      </c>
      <c r="L74" t="s">
        <v>2755</v>
      </c>
      <c r="M74" t="s">
        <v>2756</v>
      </c>
      <c r="N74" t="s">
        <v>4633</v>
      </c>
      <c r="O74" t="str">
        <f t="shared" si="1"/>
        <v>6258590031086164407</v>
      </c>
      <c r="P74" s="43">
        <f>VLOOKUP(B74,HIS退!B:F,5,FALSE)</f>
        <v>-407</v>
      </c>
      <c r="Q74" t="str">
        <f>VLOOKUP(B74,HIS退!B:I,8,FALSE)</f>
        <v>1</v>
      </c>
      <c r="R74" t="e">
        <f>VLOOKUP(O74,网银退汇!C:D,2,FALSE)</f>
        <v>#N/A</v>
      </c>
      <c r="S74" t="e">
        <f>VLOOKUP(O74,网银退汇!C:G,5,FALSE)</f>
        <v>#N/A</v>
      </c>
    </row>
    <row r="75" spans="1:19" ht="14.25">
      <c r="A75" t="s">
        <v>2757</v>
      </c>
      <c r="B75">
        <v>335253</v>
      </c>
      <c r="C75" t="s">
        <v>486</v>
      </c>
      <c r="D75" t="s">
        <v>487</v>
      </c>
      <c r="E75" t="s">
        <v>488</v>
      </c>
      <c r="F75" s="15">
        <v>314</v>
      </c>
      <c r="G75" t="s">
        <v>50</v>
      </c>
      <c r="H75" t="s">
        <v>50</v>
      </c>
      <c r="I75" t="s">
        <v>87</v>
      </c>
      <c r="J75" t="s">
        <v>46</v>
      </c>
      <c r="K75" t="s">
        <v>88</v>
      </c>
      <c r="L75" s="19" t="s">
        <v>5116</v>
      </c>
      <c r="M75" t="s">
        <v>2758</v>
      </c>
      <c r="N75" t="s">
        <v>4505</v>
      </c>
      <c r="O75" t="str">
        <f t="shared" si="1"/>
        <v>6225970052459179314</v>
      </c>
      <c r="P75" s="43">
        <f>VLOOKUP(B75,HIS退!B:F,5,FALSE)</f>
        <v>-314</v>
      </c>
      <c r="Q75" t="str">
        <f>VLOOKUP(B75,HIS退!B:I,8,FALSE)</f>
        <v>1</v>
      </c>
      <c r="R75">
        <f>VLOOKUP(O75,网银退汇!C:D,2,FALSE)</f>
        <v>314</v>
      </c>
      <c r="S75" t="str">
        <f>VLOOKUP(O75,网银退汇!C:G,5,FALSE)</f>
        <v>胡梅</v>
      </c>
    </row>
    <row r="76" spans="1:19" customFormat="1" ht="14.25" hidden="1">
      <c r="A76" t="s">
        <v>2759</v>
      </c>
      <c r="B76">
        <v>335341</v>
      </c>
      <c r="C76" t="s">
        <v>490</v>
      </c>
      <c r="D76" t="s">
        <v>491</v>
      </c>
      <c r="E76" t="s">
        <v>492</v>
      </c>
      <c r="F76" s="15">
        <v>298</v>
      </c>
      <c r="G76" t="s">
        <v>50</v>
      </c>
      <c r="H76" t="s">
        <v>50</v>
      </c>
      <c r="I76" t="s">
        <v>87</v>
      </c>
      <c r="J76" t="s">
        <v>46</v>
      </c>
      <c r="K76" t="s">
        <v>88</v>
      </c>
      <c r="L76" t="s">
        <v>2760</v>
      </c>
      <c r="M76" t="s">
        <v>2761</v>
      </c>
      <c r="N76" t="s">
        <v>4634</v>
      </c>
      <c r="O76" t="str">
        <f t="shared" si="1"/>
        <v>6283174240724680298</v>
      </c>
      <c r="P76" s="43">
        <f>VLOOKUP(B76,HIS退!B:F,5,FALSE)</f>
        <v>-298</v>
      </c>
      <c r="Q76" t="str">
        <f>VLOOKUP(B76,HIS退!B:I,8,FALSE)</f>
        <v>1</v>
      </c>
      <c r="R76" t="e">
        <f>VLOOKUP(O76,网银退汇!C:D,2,FALSE)</f>
        <v>#N/A</v>
      </c>
      <c r="S76" t="e">
        <f>VLOOKUP(O76,网银退汇!C:G,5,FALSE)</f>
        <v>#N/A</v>
      </c>
    </row>
    <row r="77" spans="1:19" customFormat="1" ht="14.25" hidden="1">
      <c r="A77" t="s">
        <v>2762</v>
      </c>
      <c r="B77">
        <v>335426</v>
      </c>
      <c r="C77" t="s">
        <v>494</v>
      </c>
      <c r="D77" t="s">
        <v>495</v>
      </c>
      <c r="E77" t="s">
        <v>496</v>
      </c>
      <c r="F77" s="15">
        <v>226</v>
      </c>
      <c r="G77" t="s">
        <v>50</v>
      </c>
      <c r="H77" t="s">
        <v>50</v>
      </c>
      <c r="I77" t="s">
        <v>87</v>
      </c>
      <c r="J77" t="s">
        <v>46</v>
      </c>
      <c r="K77" t="s">
        <v>88</v>
      </c>
      <c r="L77" t="s">
        <v>2763</v>
      </c>
      <c r="M77" t="s">
        <v>2764</v>
      </c>
      <c r="N77" t="s">
        <v>4635</v>
      </c>
      <c r="O77" t="str">
        <f t="shared" si="1"/>
        <v>4367423910197016015226</v>
      </c>
      <c r="P77" s="43">
        <f>VLOOKUP(B77,HIS退!B:F,5,FALSE)</f>
        <v>-226</v>
      </c>
      <c r="Q77" t="str">
        <f>VLOOKUP(B77,HIS退!B:I,8,FALSE)</f>
        <v>1</v>
      </c>
      <c r="R77" t="e">
        <f>VLOOKUP(O77,网银退汇!C:D,2,FALSE)</f>
        <v>#N/A</v>
      </c>
      <c r="S77" t="e">
        <f>VLOOKUP(O77,网银退汇!C:G,5,FALSE)</f>
        <v>#N/A</v>
      </c>
    </row>
    <row r="78" spans="1:19" ht="14.25">
      <c r="A78" t="s">
        <v>2765</v>
      </c>
      <c r="B78">
        <v>335438</v>
      </c>
      <c r="C78" t="s">
        <v>498</v>
      </c>
      <c r="D78" t="s">
        <v>499</v>
      </c>
      <c r="E78" t="s">
        <v>500</v>
      </c>
      <c r="F78" s="15">
        <v>662</v>
      </c>
      <c r="G78" t="s">
        <v>50</v>
      </c>
      <c r="H78" t="s">
        <v>50</v>
      </c>
      <c r="I78" t="s">
        <v>87</v>
      </c>
      <c r="J78" t="s">
        <v>46</v>
      </c>
      <c r="K78" t="s">
        <v>88</v>
      </c>
      <c r="L78" s="19" t="s">
        <v>5117</v>
      </c>
      <c r="M78" t="s">
        <v>2766</v>
      </c>
      <c r="N78" t="s">
        <v>4501</v>
      </c>
      <c r="O78" t="str">
        <f t="shared" si="1"/>
        <v>6223691638647796662</v>
      </c>
      <c r="P78" s="43">
        <f>VLOOKUP(B78,HIS退!B:F,5,FALSE)</f>
        <v>-662</v>
      </c>
      <c r="Q78" t="str">
        <f>VLOOKUP(B78,HIS退!B:I,8,FALSE)</f>
        <v>1</v>
      </c>
      <c r="R78">
        <f>VLOOKUP(O78,网银退汇!C:D,2,FALSE)</f>
        <v>662</v>
      </c>
      <c r="S78" t="str">
        <f>VLOOKUP(O78,网银退汇!C:G,5,FALSE)</f>
        <v>杨蕊云</v>
      </c>
    </row>
    <row r="79" spans="1:19" customFormat="1" ht="14.25" hidden="1">
      <c r="A79" t="s">
        <v>2767</v>
      </c>
      <c r="B79">
        <v>335494</v>
      </c>
      <c r="C79" t="s">
        <v>502</v>
      </c>
      <c r="D79" t="s">
        <v>503</v>
      </c>
      <c r="E79" t="s">
        <v>504</v>
      </c>
      <c r="F79" s="15">
        <v>1429</v>
      </c>
      <c r="G79" t="s">
        <v>50</v>
      </c>
      <c r="H79" t="s">
        <v>50</v>
      </c>
      <c r="I79" t="s">
        <v>87</v>
      </c>
      <c r="J79" t="s">
        <v>46</v>
      </c>
      <c r="K79" t="s">
        <v>88</v>
      </c>
      <c r="L79" t="s">
        <v>2768</v>
      </c>
      <c r="M79" t="s">
        <v>2769</v>
      </c>
      <c r="N79" t="s">
        <v>4636</v>
      </c>
      <c r="O79" t="str">
        <f t="shared" si="1"/>
        <v>62236914502901131429</v>
      </c>
      <c r="P79" s="43">
        <f>VLOOKUP(B79,HIS退!B:F,5,FALSE)</f>
        <v>-1429</v>
      </c>
      <c r="Q79" t="str">
        <f>VLOOKUP(B79,HIS退!B:I,8,FALSE)</f>
        <v>1</v>
      </c>
      <c r="R79" t="e">
        <f>VLOOKUP(O79,网银退汇!C:D,2,FALSE)</f>
        <v>#N/A</v>
      </c>
      <c r="S79" t="e">
        <f>VLOOKUP(O79,网银退汇!C:G,5,FALSE)</f>
        <v>#N/A</v>
      </c>
    </row>
    <row r="80" spans="1:19" customFormat="1" ht="14.25" hidden="1">
      <c r="A80" t="s">
        <v>2770</v>
      </c>
      <c r="B80">
        <v>336356</v>
      </c>
      <c r="C80" t="s">
        <v>506</v>
      </c>
      <c r="D80" t="s">
        <v>507</v>
      </c>
      <c r="E80" t="s">
        <v>508</v>
      </c>
      <c r="F80" s="15">
        <v>100</v>
      </c>
      <c r="G80" t="s">
        <v>50</v>
      </c>
      <c r="H80" t="s">
        <v>50</v>
      </c>
      <c r="I80" t="s">
        <v>87</v>
      </c>
      <c r="J80" t="s">
        <v>46</v>
      </c>
      <c r="K80" t="s">
        <v>88</v>
      </c>
      <c r="L80" t="s">
        <v>2771</v>
      </c>
      <c r="M80" t="s">
        <v>2772</v>
      </c>
      <c r="N80" t="s">
        <v>4637</v>
      </c>
      <c r="O80" t="str">
        <f t="shared" si="1"/>
        <v>6212262505000323929100</v>
      </c>
      <c r="P80" s="43">
        <f>VLOOKUP(B80,HIS退!B:F,5,FALSE)</f>
        <v>-100</v>
      </c>
      <c r="Q80" t="str">
        <f>VLOOKUP(B80,HIS退!B:I,8,FALSE)</f>
        <v>1</v>
      </c>
      <c r="R80" t="e">
        <f>VLOOKUP(O80,网银退汇!C:D,2,FALSE)</f>
        <v>#N/A</v>
      </c>
      <c r="S80" t="e">
        <f>VLOOKUP(O80,网银退汇!C:G,5,FALSE)</f>
        <v>#N/A</v>
      </c>
    </row>
    <row r="81" spans="1:19" customFormat="1" ht="14.25" hidden="1">
      <c r="A81" t="s">
        <v>2773</v>
      </c>
      <c r="B81">
        <v>336983</v>
      </c>
      <c r="C81" t="s">
        <v>511</v>
      </c>
      <c r="D81" t="s">
        <v>512</v>
      </c>
      <c r="E81" t="s">
        <v>513</v>
      </c>
      <c r="F81" s="15">
        <v>500</v>
      </c>
      <c r="G81" t="s">
        <v>50</v>
      </c>
      <c r="H81" t="s">
        <v>50</v>
      </c>
      <c r="I81" t="s">
        <v>87</v>
      </c>
      <c r="J81" t="s">
        <v>46</v>
      </c>
      <c r="K81" t="s">
        <v>88</v>
      </c>
      <c r="L81" t="s">
        <v>2774</v>
      </c>
      <c r="M81" t="s">
        <v>2775</v>
      </c>
      <c r="N81" t="s">
        <v>4638</v>
      </c>
      <c r="O81" t="str">
        <f t="shared" si="1"/>
        <v>6217003890001061477500</v>
      </c>
      <c r="P81" s="43">
        <f>VLOOKUP(B81,HIS退!B:F,5,FALSE)</f>
        <v>-500</v>
      </c>
      <c r="Q81" t="str">
        <f>VLOOKUP(B81,HIS退!B:I,8,FALSE)</f>
        <v>1</v>
      </c>
      <c r="R81" t="e">
        <f>VLOOKUP(O81,网银退汇!C:D,2,FALSE)</f>
        <v>#N/A</v>
      </c>
      <c r="S81" t="e">
        <f>VLOOKUP(O81,网银退汇!C:G,5,FALSE)</f>
        <v>#N/A</v>
      </c>
    </row>
    <row r="82" spans="1:19" ht="14.25" hidden="1">
      <c r="A82" t="s">
        <v>2776</v>
      </c>
      <c r="B82">
        <v>337057</v>
      </c>
      <c r="C82" t="s">
        <v>515</v>
      </c>
      <c r="D82" t="s">
        <v>516</v>
      </c>
      <c r="E82" t="s">
        <v>517</v>
      </c>
      <c r="F82" s="15">
        <v>840</v>
      </c>
      <c r="G82" t="s">
        <v>50</v>
      </c>
      <c r="H82" t="s">
        <v>50</v>
      </c>
      <c r="I82" t="s">
        <v>87</v>
      </c>
      <c r="J82" t="s">
        <v>46</v>
      </c>
      <c r="K82" t="s">
        <v>88</v>
      </c>
      <c r="L82" t="s">
        <v>2777</v>
      </c>
      <c r="M82" t="s">
        <v>2778</v>
      </c>
      <c r="N82" t="s">
        <v>4639</v>
      </c>
      <c r="O82" t="str">
        <f t="shared" si="1"/>
        <v>6259650970123219840</v>
      </c>
      <c r="P82" s="43">
        <f>VLOOKUP(B82,HIS退!B:F,5,FALSE)</f>
        <v>-840</v>
      </c>
      <c r="Q82" t="str">
        <f>VLOOKUP(B82,HIS退!B:I,8,FALSE)</f>
        <v>1</v>
      </c>
      <c r="R82" t="e">
        <f>VLOOKUP(O82,网银退汇!C:D,2,FALSE)</f>
        <v>#N/A</v>
      </c>
      <c r="S82" t="e">
        <f>VLOOKUP(O82,网银退汇!C:G,5,FALSE)</f>
        <v>#N/A</v>
      </c>
    </row>
    <row r="83" spans="1:19" customFormat="1" ht="14.25" hidden="1">
      <c r="A83" t="s">
        <v>2779</v>
      </c>
      <c r="B83">
        <v>338149</v>
      </c>
      <c r="C83" t="s">
        <v>519</v>
      </c>
      <c r="D83" t="s">
        <v>520</v>
      </c>
      <c r="E83" t="s">
        <v>521</v>
      </c>
      <c r="F83" s="15">
        <v>500</v>
      </c>
      <c r="G83" t="s">
        <v>50</v>
      </c>
      <c r="H83" t="s">
        <v>50</v>
      </c>
      <c r="I83" t="s">
        <v>87</v>
      </c>
      <c r="J83" t="s">
        <v>46</v>
      </c>
      <c r="K83" t="s">
        <v>88</v>
      </c>
      <c r="L83" t="s">
        <v>2780</v>
      </c>
      <c r="M83" t="s">
        <v>2781</v>
      </c>
      <c r="N83" t="s">
        <v>4640</v>
      </c>
      <c r="O83" t="str">
        <f t="shared" si="1"/>
        <v>6217359901020698205500</v>
      </c>
      <c r="P83" s="43">
        <f>VLOOKUP(B83,HIS退!B:F,5,FALSE)</f>
        <v>-500</v>
      </c>
      <c r="Q83" t="str">
        <f>VLOOKUP(B83,HIS退!B:I,8,FALSE)</f>
        <v>1</v>
      </c>
      <c r="R83" t="e">
        <f>VLOOKUP(O83,网银退汇!C:D,2,FALSE)</f>
        <v>#N/A</v>
      </c>
      <c r="S83" t="e">
        <f>VLOOKUP(O83,网银退汇!C:G,5,FALSE)</f>
        <v>#N/A</v>
      </c>
    </row>
    <row r="84" spans="1:19" s="50" customFormat="1" ht="14.25" hidden="1">
      <c r="A84" t="s">
        <v>2782</v>
      </c>
      <c r="B84">
        <v>338248</v>
      </c>
      <c r="C84" t="s">
        <v>523</v>
      </c>
      <c r="D84" t="s">
        <v>524</v>
      </c>
      <c r="E84" t="s">
        <v>525</v>
      </c>
      <c r="F84" s="15">
        <v>1000</v>
      </c>
      <c r="G84" t="s">
        <v>50</v>
      </c>
      <c r="H84" t="s">
        <v>50</v>
      </c>
      <c r="I84" t="s">
        <v>87</v>
      </c>
      <c r="J84" t="s">
        <v>46</v>
      </c>
      <c r="K84" t="s">
        <v>88</v>
      </c>
      <c r="L84" t="s">
        <v>2783</v>
      </c>
      <c r="M84" t="s">
        <v>2784</v>
      </c>
      <c r="N84" t="s">
        <v>4641</v>
      </c>
      <c r="O84" t="str">
        <f t="shared" si="1"/>
        <v>62122625020113200511000</v>
      </c>
      <c r="P84" s="43">
        <f>VLOOKUP(B84,HIS退!B:F,5,FALSE)</f>
        <v>-1000</v>
      </c>
      <c r="Q84" t="str">
        <f>VLOOKUP(B84,HIS退!B:I,8,FALSE)</f>
        <v>1</v>
      </c>
      <c r="R84" t="e">
        <f>VLOOKUP(O84,网银退汇!C:D,2,FALSE)</f>
        <v>#N/A</v>
      </c>
      <c r="S84" t="e">
        <f>VLOOKUP(O84,网银退汇!C:G,5,FALSE)</f>
        <v>#N/A</v>
      </c>
    </row>
    <row r="85" spans="1:19" customFormat="1" ht="14.25" hidden="1">
      <c r="A85" t="s">
        <v>2785</v>
      </c>
      <c r="B85">
        <v>339483</v>
      </c>
      <c r="C85" t="s">
        <v>527</v>
      </c>
      <c r="D85" t="s">
        <v>528</v>
      </c>
      <c r="E85" t="s">
        <v>529</v>
      </c>
      <c r="F85" s="15">
        <v>44</v>
      </c>
      <c r="G85" t="s">
        <v>50</v>
      </c>
      <c r="H85" t="s">
        <v>50</v>
      </c>
      <c r="I85" t="s">
        <v>87</v>
      </c>
      <c r="J85" t="s">
        <v>46</v>
      </c>
      <c r="K85" t="s">
        <v>88</v>
      </c>
      <c r="L85" t="s">
        <v>2786</v>
      </c>
      <c r="M85" t="s">
        <v>2787</v>
      </c>
      <c r="N85" t="s">
        <v>4642</v>
      </c>
      <c r="O85" t="str">
        <f t="shared" si="1"/>
        <v>621415731180008518844</v>
      </c>
      <c r="P85" s="43">
        <f>VLOOKUP(B85,HIS退!B:F,5,FALSE)</f>
        <v>-44</v>
      </c>
      <c r="Q85" t="str">
        <f>VLOOKUP(B85,HIS退!B:I,8,FALSE)</f>
        <v>1</v>
      </c>
      <c r="R85" t="e">
        <f>VLOOKUP(O85,网银退汇!C:D,2,FALSE)</f>
        <v>#N/A</v>
      </c>
      <c r="S85" t="e">
        <f>VLOOKUP(O85,网银退汇!C:G,5,FALSE)</f>
        <v>#N/A</v>
      </c>
    </row>
    <row r="86" spans="1:19" s="50" customFormat="1" ht="14.25" hidden="1">
      <c r="A86" t="s">
        <v>2788</v>
      </c>
      <c r="B86">
        <v>340077</v>
      </c>
      <c r="C86" t="s">
        <v>531</v>
      </c>
      <c r="D86" t="s">
        <v>532</v>
      </c>
      <c r="E86" t="s">
        <v>533</v>
      </c>
      <c r="F86" s="15">
        <v>1092</v>
      </c>
      <c r="G86" t="s">
        <v>50</v>
      </c>
      <c r="H86" t="s">
        <v>50</v>
      </c>
      <c r="I86" t="s">
        <v>87</v>
      </c>
      <c r="J86" t="s">
        <v>46</v>
      </c>
      <c r="K86" t="s">
        <v>88</v>
      </c>
      <c r="L86" t="s">
        <v>2789</v>
      </c>
      <c r="M86" t="s">
        <v>2790</v>
      </c>
      <c r="N86" t="s">
        <v>4643</v>
      </c>
      <c r="O86" t="str">
        <f t="shared" si="1"/>
        <v>62302100708201411092</v>
      </c>
      <c r="P86" s="43">
        <f>VLOOKUP(B86,HIS退!B:F,5,FALSE)</f>
        <v>-1092</v>
      </c>
      <c r="Q86" t="str">
        <f>VLOOKUP(B86,HIS退!B:I,8,FALSE)</f>
        <v>1</v>
      </c>
      <c r="R86" t="e">
        <f>VLOOKUP(O86,网银退汇!C:D,2,FALSE)</f>
        <v>#N/A</v>
      </c>
      <c r="S86" t="e">
        <f>VLOOKUP(O86,网银退汇!C:G,5,FALSE)</f>
        <v>#N/A</v>
      </c>
    </row>
    <row r="87" spans="1:19" customFormat="1" ht="14.25" hidden="1">
      <c r="A87" t="s">
        <v>2791</v>
      </c>
      <c r="B87">
        <v>340180</v>
      </c>
      <c r="C87" t="s">
        <v>535</v>
      </c>
      <c r="D87" t="s">
        <v>536</v>
      </c>
      <c r="E87" t="s">
        <v>537</v>
      </c>
      <c r="F87" s="15">
        <v>400</v>
      </c>
      <c r="G87" t="s">
        <v>50</v>
      </c>
      <c r="H87" t="s">
        <v>50</v>
      </c>
      <c r="I87" t="s">
        <v>87</v>
      </c>
      <c r="J87" t="s">
        <v>46</v>
      </c>
      <c r="K87" t="s">
        <v>88</v>
      </c>
      <c r="L87" t="s">
        <v>2792</v>
      </c>
      <c r="M87" t="s">
        <v>2793</v>
      </c>
      <c r="N87" t="s">
        <v>4644</v>
      </c>
      <c r="O87" t="str">
        <f t="shared" si="1"/>
        <v>6259650874185413400</v>
      </c>
      <c r="P87" s="43">
        <f>VLOOKUP(B87,HIS退!B:F,5,FALSE)</f>
        <v>-400</v>
      </c>
      <c r="Q87" t="str">
        <f>VLOOKUP(B87,HIS退!B:I,8,FALSE)</f>
        <v>1</v>
      </c>
      <c r="R87" t="e">
        <f>VLOOKUP(O87,网银退汇!C:D,2,FALSE)</f>
        <v>#N/A</v>
      </c>
      <c r="S87" t="e">
        <f>VLOOKUP(O87,网银退汇!C:G,5,FALSE)</f>
        <v>#N/A</v>
      </c>
    </row>
    <row r="88" spans="1:19" customFormat="1" ht="14.25" hidden="1">
      <c r="A88" t="s">
        <v>2794</v>
      </c>
      <c r="B88">
        <v>340399</v>
      </c>
      <c r="C88" t="s">
        <v>539</v>
      </c>
      <c r="D88" t="s">
        <v>540</v>
      </c>
      <c r="E88" t="s">
        <v>541</v>
      </c>
      <c r="F88" s="15">
        <v>72</v>
      </c>
      <c r="G88" t="s">
        <v>50</v>
      </c>
      <c r="H88" t="s">
        <v>50</v>
      </c>
      <c r="I88" t="s">
        <v>87</v>
      </c>
      <c r="J88" t="s">
        <v>46</v>
      </c>
      <c r="K88" t="s">
        <v>88</v>
      </c>
      <c r="L88" t="s">
        <v>2795</v>
      </c>
      <c r="M88" t="s">
        <v>2796</v>
      </c>
      <c r="N88" t="s">
        <v>4645</v>
      </c>
      <c r="O88" t="str">
        <f t="shared" si="1"/>
        <v>622848396600362006872</v>
      </c>
      <c r="P88" s="43">
        <f>VLOOKUP(B88,HIS退!B:F,5,FALSE)</f>
        <v>-72</v>
      </c>
      <c r="Q88" t="str">
        <f>VLOOKUP(B88,HIS退!B:I,8,FALSE)</f>
        <v>1</v>
      </c>
      <c r="R88" t="e">
        <f>VLOOKUP(O88,网银退汇!C:D,2,FALSE)</f>
        <v>#N/A</v>
      </c>
      <c r="S88" t="e">
        <f>VLOOKUP(O88,网银退汇!C:G,5,FALSE)</f>
        <v>#N/A</v>
      </c>
    </row>
    <row r="89" spans="1:19" customFormat="1" ht="14.25" hidden="1">
      <c r="A89" t="s">
        <v>2797</v>
      </c>
      <c r="B89">
        <v>341137</v>
      </c>
      <c r="C89" t="s">
        <v>543</v>
      </c>
      <c r="D89" t="s">
        <v>544</v>
      </c>
      <c r="E89" t="s">
        <v>545</v>
      </c>
      <c r="F89" s="15">
        <v>1000</v>
      </c>
      <c r="G89" t="s">
        <v>50</v>
      </c>
      <c r="H89" t="s">
        <v>50</v>
      </c>
      <c r="I89" t="s">
        <v>87</v>
      </c>
      <c r="J89" t="s">
        <v>46</v>
      </c>
      <c r="K89" t="s">
        <v>88</v>
      </c>
      <c r="L89" t="s">
        <v>2798</v>
      </c>
      <c r="M89" t="s">
        <v>2799</v>
      </c>
      <c r="N89" t="s">
        <v>4646</v>
      </c>
      <c r="O89" t="str">
        <f t="shared" si="1"/>
        <v>62101780020248874821000</v>
      </c>
      <c r="P89" s="43">
        <f>VLOOKUP(B89,HIS退!B:F,5,FALSE)</f>
        <v>-1000</v>
      </c>
      <c r="Q89" t="str">
        <f>VLOOKUP(B89,HIS退!B:I,8,FALSE)</f>
        <v>1</v>
      </c>
      <c r="R89" t="e">
        <f>VLOOKUP(O89,网银退汇!C:D,2,FALSE)</f>
        <v>#N/A</v>
      </c>
      <c r="S89" t="e">
        <f>VLOOKUP(O89,网银退汇!C:G,5,FALSE)</f>
        <v>#N/A</v>
      </c>
    </row>
    <row r="90" spans="1:19" customFormat="1" ht="14.25" hidden="1">
      <c r="A90" t="s">
        <v>2800</v>
      </c>
      <c r="B90">
        <v>341400</v>
      </c>
      <c r="C90" t="s">
        <v>547</v>
      </c>
      <c r="D90" t="s">
        <v>548</v>
      </c>
      <c r="E90" t="s">
        <v>549</v>
      </c>
      <c r="F90" s="15">
        <v>500</v>
      </c>
      <c r="G90" t="s">
        <v>50</v>
      </c>
      <c r="H90" t="s">
        <v>50</v>
      </c>
      <c r="I90" t="s">
        <v>87</v>
      </c>
      <c r="J90" t="s">
        <v>46</v>
      </c>
      <c r="K90" t="s">
        <v>88</v>
      </c>
      <c r="L90" t="s">
        <v>2801</v>
      </c>
      <c r="M90" t="s">
        <v>2802</v>
      </c>
      <c r="N90" t="s">
        <v>4647</v>
      </c>
      <c r="O90" t="str">
        <f t="shared" si="1"/>
        <v>6217003860002585071500</v>
      </c>
      <c r="P90" s="43">
        <f>VLOOKUP(B90,HIS退!B:F,5,FALSE)</f>
        <v>-500</v>
      </c>
      <c r="Q90" t="str">
        <f>VLOOKUP(B90,HIS退!B:I,8,FALSE)</f>
        <v>1</v>
      </c>
      <c r="R90" t="e">
        <f>VLOOKUP(O90,网银退汇!C:D,2,FALSE)</f>
        <v>#N/A</v>
      </c>
      <c r="S90" t="e">
        <f>VLOOKUP(O90,网银退汇!C:G,5,FALSE)</f>
        <v>#N/A</v>
      </c>
    </row>
    <row r="91" spans="1:19" customFormat="1" ht="14.25" hidden="1">
      <c r="A91" t="s">
        <v>2803</v>
      </c>
      <c r="B91">
        <v>341626</v>
      </c>
      <c r="C91" t="s">
        <v>551</v>
      </c>
      <c r="D91" t="s">
        <v>552</v>
      </c>
      <c r="E91" t="s">
        <v>553</v>
      </c>
      <c r="F91" s="15">
        <v>400</v>
      </c>
      <c r="G91" t="s">
        <v>50</v>
      </c>
      <c r="H91" t="s">
        <v>50</v>
      </c>
      <c r="I91" t="s">
        <v>87</v>
      </c>
      <c r="J91" t="s">
        <v>46</v>
      </c>
      <c r="K91" t="s">
        <v>88</v>
      </c>
      <c r="L91" t="s">
        <v>2804</v>
      </c>
      <c r="M91" t="s">
        <v>2805</v>
      </c>
      <c r="N91" t="s">
        <v>4648</v>
      </c>
      <c r="O91" t="str">
        <f t="shared" si="1"/>
        <v>6227003860590450240400</v>
      </c>
      <c r="P91" s="43">
        <f>VLOOKUP(B91,HIS退!B:F,5,FALSE)</f>
        <v>-400</v>
      </c>
      <c r="Q91" t="str">
        <f>VLOOKUP(B91,HIS退!B:I,8,FALSE)</f>
        <v>1</v>
      </c>
      <c r="R91" t="e">
        <f>VLOOKUP(O91,网银退汇!C:D,2,FALSE)</f>
        <v>#N/A</v>
      </c>
      <c r="S91" t="e">
        <f>VLOOKUP(O91,网银退汇!C:G,5,FALSE)</f>
        <v>#N/A</v>
      </c>
    </row>
    <row r="92" spans="1:19" customFormat="1" ht="14.25" hidden="1">
      <c r="A92" t="s">
        <v>2806</v>
      </c>
      <c r="B92">
        <v>342203</v>
      </c>
      <c r="C92" t="s">
        <v>555</v>
      </c>
      <c r="D92" t="s">
        <v>556</v>
      </c>
      <c r="E92" t="s">
        <v>557</v>
      </c>
      <c r="F92" s="15">
        <v>1096</v>
      </c>
      <c r="G92" t="s">
        <v>50</v>
      </c>
      <c r="H92" t="s">
        <v>50</v>
      </c>
      <c r="I92" t="s">
        <v>87</v>
      </c>
      <c r="J92" t="s">
        <v>46</v>
      </c>
      <c r="K92" t="s">
        <v>88</v>
      </c>
      <c r="L92" t="s">
        <v>2807</v>
      </c>
      <c r="M92" t="s">
        <v>2808</v>
      </c>
      <c r="N92" t="s">
        <v>4649</v>
      </c>
      <c r="O92" t="str">
        <f t="shared" si="1"/>
        <v>62220825050005381761096</v>
      </c>
      <c r="P92" s="43">
        <f>VLOOKUP(B92,HIS退!B:F,5,FALSE)</f>
        <v>-1096</v>
      </c>
      <c r="Q92" t="str">
        <f>VLOOKUP(B92,HIS退!B:I,8,FALSE)</f>
        <v>1</v>
      </c>
      <c r="R92" t="e">
        <f>VLOOKUP(O92,网银退汇!C:D,2,FALSE)</f>
        <v>#N/A</v>
      </c>
      <c r="S92" t="e">
        <f>VLOOKUP(O92,网银退汇!C:G,5,FALSE)</f>
        <v>#N/A</v>
      </c>
    </row>
    <row r="93" spans="1:19" customFormat="1" ht="14.25" hidden="1">
      <c r="A93" t="s">
        <v>2809</v>
      </c>
      <c r="B93">
        <v>343215</v>
      </c>
      <c r="C93" t="s">
        <v>560</v>
      </c>
      <c r="D93" t="s">
        <v>561</v>
      </c>
      <c r="E93" t="s">
        <v>562</v>
      </c>
      <c r="F93" s="15">
        <v>490</v>
      </c>
      <c r="G93" t="s">
        <v>50</v>
      </c>
      <c r="H93" t="s">
        <v>50</v>
      </c>
      <c r="I93" t="s">
        <v>87</v>
      </c>
      <c r="J93" t="s">
        <v>46</v>
      </c>
      <c r="K93" t="s">
        <v>88</v>
      </c>
      <c r="L93" t="s">
        <v>2810</v>
      </c>
      <c r="M93" t="s">
        <v>2811</v>
      </c>
      <c r="N93" t="s">
        <v>4650</v>
      </c>
      <c r="O93" t="str">
        <f t="shared" si="1"/>
        <v>6231900000115743508490</v>
      </c>
      <c r="P93" s="43">
        <f>VLOOKUP(B93,HIS退!B:F,5,FALSE)</f>
        <v>-490</v>
      </c>
      <c r="Q93" t="str">
        <f>VLOOKUP(B93,HIS退!B:I,8,FALSE)</f>
        <v>1</v>
      </c>
      <c r="R93" t="e">
        <f>VLOOKUP(O93,网银退汇!C:D,2,FALSE)</f>
        <v>#N/A</v>
      </c>
      <c r="S93" t="e">
        <f>VLOOKUP(O93,网银退汇!C:G,5,FALSE)</f>
        <v>#N/A</v>
      </c>
    </row>
    <row r="94" spans="1:19" s="50" customFormat="1" ht="14.25" hidden="1">
      <c r="A94" t="s">
        <v>2812</v>
      </c>
      <c r="B94">
        <v>343267</v>
      </c>
      <c r="C94" t="s">
        <v>564</v>
      </c>
      <c r="D94" t="s">
        <v>565</v>
      </c>
      <c r="E94" t="s">
        <v>566</v>
      </c>
      <c r="F94" s="15">
        <v>47</v>
      </c>
      <c r="G94" t="s">
        <v>50</v>
      </c>
      <c r="H94" t="s">
        <v>50</v>
      </c>
      <c r="I94" t="s">
        <v>87</v>
      </c>
      <c r="J94" t="s">
        <v>46</v>
      </c>
      <c r="K94" t="s">
        <v>88</v>
      </c>
      <c r="L94" t="s">
        <v>2813</v>
      </c>
      <c r="M94" t="s">
        <v>2814</v>
      </c>
      <c r="N94" t="s">
        <v>4651</v>
      </c>
      <c r="O94" t="str">
        <f t="shared" si="1"/>
        <v>621226250200349783447</v>
      </c>
      <c r="P94" s="43">
        <f>VLOOKUP(B94,HIS退!B:F,5,FALSE)</f>
        <v>-47</v>
      </c>
      <c r="Q94" t="str">
        <f>VLOOKUP(B94,HIS退!B:I,8,FALSE)</f>
        <v>1</v>
      </c>
      <c r="R94" t="e">
        <f>VLOOKUP(O94,网银退汇!C:D,2,FALSE)</f>
        <v>#N/A</v>
      </c>
      <c r="S94" t="e">
        <f>VLOOKUP(O94,网银退汇!C:G,5,FALSE)</f>
        <v>#N/A</v>
      </c>
    </row>
    <row r="95" spans="1:19" customFormat="1" ht="14.25" hidden="1">
      <c r="A95" t="s">
        <v>2815</v>
      </c>
      <c r="B95">
        <v>343398</v>
      </c>
      <c r="C95" t="s">
        <v>568</v>
      </c>
      <c r="D95" t="s">
        <v>569</v>
      </c>
      <c r="E95" t="s">
        <v>570</v>
      </c>
      <c r="F95" s="15">
        <v>500</v>
      </c>
      <c r="G95" t="s">
        <v>50</v>
      </c>
      <c r="H95" t="s">
        <v>50</v>
      </c>
      <c r="I95" t="s">
        <v>87</v>
      </c>
      <c r="J95" t="s">
        <v>46</v>
      </c>
      <c r="K95" t="s">
        <v>88</v>
      </c>
      <c r="L95" t="s">
        <v>2816</v>
      </c>
      <c r="M95" t="s">
        <v>2817</v>
      </c>
      <c r="N95" t="s">
        <v>4652</v>
      </c>
      <c r="O95" t="str">
        <f t="shared" si="1"/>
        <v>6212262502018905706500</v>
      </c>
      <c r="P95" s="43">
        <f>VLOOKUP(B95,HIS退!B:F,5,FALSE)</f>
        <v>-500</v>
      </c>
      <c r="Q95" t="str">
        <f>VLOOKUP(B95,HIS退!B:I,8,FALSE)</f>
        <v>1</v>
      </c>
      <c r="R95" t="e">
        <f>VLOOKUP(O95,网银退汇!C:D,2,FALSE)</f>
        <v>#N/A</v>
      </c>
      <c r="S95" t="e">
        <f>VLOOKUP(O95,网银退汇!C:G,5,FALSE)</f>
        <v>#N/A</v>
      </c>
    </row>
    <row r="96" spans="1:19" customFormat="1" ht="14.25" hidden="1">
      <c r="A96" t="s">
        <v>2818</v>
      </c>
      <c r="B96">
        <v>343829</v>
      </c>
      <c r="C96" t="s">
        <v>572</v>
      </c>
      <c r="D96" t="s">
        <v>573</v>
      </c>
      <c r="E96" t="s">
        <v>574</v>
      </c>
      <c r="F96" s="15">
        <v>35</v>
      </c>
      <c r="G96" t="s">
        <v>50</v>
      </c>
      <c r="H96" t="s">
        <v>50</v>
      </c>
      <c r="I96" t="s">
        <v>87</v>
      </c>
      <c r="J96" t="s">
        <v>46</v>
      </c>
      <c r="K96" t="s">
        <v>88</v>
      </c>
      <c r="L96" t="s">
        <v>2819</v>
      </c>
      <c r="M96" t="s">
        <v>2820</v>
      </c>
      <c r="N96" t="s">
        <v>4653</v>
      </c>
      <c r="O96" t="str">
        <f t="shared" si="1"/>
        <v>621799730004074179835</v>
      </c>
      <c r="P96" s="43">
        <f>VLOOKUP(B96,HIS退!B:F,5,FALSE)</f>
        <v>-35</v>
      </c>
      <c r="Q96" t="str">
        <f>VLOOKUP(B96,HIS退!B:I,8,FALSE)</f>
        <v>1</v>
      </c>
      <c r="R96" t="e">
        <f>VLOOKUP(O96,网银退汇!C:D,2,FALSE)</f>
        <v>#N/A</v>
      </c>
      <c r="S96" t="e">
        <f>VLOOKUP(O96,网银退汇!C:G,5,FALSE)</f>
        <v>#N/A</v>
      </c>
    </row>
    <row r="97" spans="1:19" customFormat="1" ht="14.25" hidden="1">
      <c r="A97" t="s">
        <v>2821</v>
      </c>
      <c r="B97">
        <v>344013</v>
      </c>
      <c r="C97" t="s">
        <v>576</v>
      </c>
      <c r="D97" t="s">
        <v>577</v>
      </c>
      <c r="E97" t="s">
        <v>578</v>
      </c>
      <c r="F97" s="15">
        <v>350</v>
      </c>
      <c r="G97" t="s">
        <v>50</v>
      </c>
      <c r="H97" t="s">
        <v>50</v>
      </c>
      <c r="I97" t="s">
        <v>87</v>
      </c>
      <c r="J97" t="s">
        <v>46</v>
      </c>
      <c r="K97" t="s">
        <v>88</v>
      </c>
      <c r="L97" t="s">
        <v>2822</v>
      </c>
      <c r="M97" t="s">
        <v>2823</v>
      </c>
      <c r="N97" t="s">
        <v>4654</v>
      </c>
      <c r="O97" t="str">
        <f t="shared" si="1"/>
        <v>6228450868004269870350</v>
      </c>
      <c r="P97" s="43">
        <f>VLOOKUP(B97,HIS退!B:F,5,FALSE)</f>
        <v>-350</v>
      </c>
      <c r="Q97" t="str">
        <f>VLOOKUP(B97,HIS退!B:I,8,FALSE)</f>
        <v>1</v>
      </c>
      <c r="R97" t="e">
        <f>VLOOKUP(O97,网银退汇!C:D,2,FALSE)</f>
        <v>#N/A</v>
      </c>
      <c r="S97" t="e">
        <f>VLOOKUP(O97,网银退汇!C:G,5,FALSE)</f>
        <v>#N/A</v>
      </c>
    </row>
    <row r="98" spans="1:19" ht="14.25" hidden="1">
      <c r="A98" t="s">
        <v>2824</v>
      </c>
      <c r="B98">
        <v>344461</v>
      </c>
      <c r="C98" t="s">
        <v>580</v>
      </c>
      <c r="D98" t="s">
        <v>581</v>
      </c>
      <c r="E98" t="s">
        <v>582</v>
      </c>
      <c r="F98" s="15">
        <v>782</v>
      </c>
      <c r="G98" t="s">
        <v>50</v>
      </c>
      <c r="H98" t="s">
        <v>50</v>
      </c>
      <c r="I98" t="s">
        <v>87</v>
      </c>
      <c r="J98" t="s">
        <v>46</v>
      </c>
      <c r="K98" t="s">
        <v>88</v>
      </c>
      <c r="L98" t="s">
        <v>2825</v>
      </c>
      <c r="M98" t="s">
        <v>2826</v>
      </c>
      <c r="N98" t="s">
        <v>4655</v>
      </c>
      <c r="O98" t="str">
        <f t="shared" si="1"/>
        <v>6227003673030205235782</v>
      </c>
      <c r="P98" s="43">
        <f>VLOOKUP(B98,HIS退!B:F,5,FALSE)</f>
        <v>-782</v>
      </c>
      <c r="Q98" t="str">
        <f>VLOOKUP(B98,HIS退!B:I,8,FALSE)</f>
        <v>1</v>
      </c>
      <c r="R98" t="e">
        <f>VLOOKUP(O98,网银退汇!C:D,2,FALSE)</f>
        <v>#N/A</v>
      </c>
      <c r="S98" t="e">
        <f>VLOOKUP(O98,网银退汇!C:G,5,FALSE)</f>
        <v>#N/A</v>
      </c>
    </row>
    <row r="99" spans="1:19" customFormat="1" ht="14.25" hidden="1">
      <c r="A99" t="s">
        <v>2827</v>
      </c>
      <c r="B99">
        <v>344647</v>
      </c>
      <c r="C99" t="s">
        <v>584</v>
      </c>
      <c r="D99" t="s">
        <v>585</v>
      </c>
      <c r="E99" t="s">
        <v>586</v>
      </c>
      <c r="F99" s="15">
        <v>496</v>
      </c>
      <c r="G99" t="s">
        <v>50</v>
      </c>
      <c r="H99" t="s">
        <v>50</v>
      </c>
      <c r="I99" t="s">
        <v>87</v>
      </c>
      <c r="J99" t="s">
        <v>46</v>
      </c>
      <c r="K99" t="s">
        <v>88</v>
      </c>
      <c r="L99" t="s">
        <v>2828</v>
      </c>
      <c r="M99" t="s">
        <v>2829</v>
      </c>
      <c r="N99" t="s">
        <v>4656</v>
      </c>
      <c r="O99" t="str">
        <f t="shared" si="1"/>
        <v>6228481938602584070496</v>
      </c>
      <c r="P99" s="43">
        <f>VLOOKUP(B99,HIS退!B:F,5,FALSE)</f>
        <v>-496</v>
      </c>
      <c r="Q99" t="str">
        <f>VLOOKUP(B99,HIS退!B:I,8,FALSE)</f>
        <v>1</v>
      </c>
      <c r="R99" t="e">
        <f>VLOOKUP(O99,网银退汇!C:D,2,FALSE)</f>
        <v>#N/A</v>
      </c>
      <c r="S99" t="e">
        <f>VLOOKUP(O99,网银退汇!C:G,5,FALSE)</f>
        <v>#N/A</v>
      </c>
    </row>
    <row r="100" spans="1:19" customFormat="1" ht="14.25" hidden="1">
      <c r="A100" t="s">
        <v>2830</v>
      </c>
      <c r="B100">
        <v>344738</v>
      </c>
      <c r="C100" t="s">
        <v>588</v>
      </c>
      <c r="D100" t="s">
        <v>589</v>
      </c>
      <c r="E100" t="s">
        <v>590</v>
      </c>
      <c r="F100" s="15">
        <v>2000</v>
      </c>
      <c r="G100" t="s">
        <v>50</v>
      </c>
      <c r="H100" t="s">
        <v>50</v>
      </c>
      <c r="I100" t="s">
        <v>87</v>
      </c>
      <c r="J100" t="s">
        <v>46</v>
      </c>
      <c r="K100" t="s">
        <v>88</v>
      </c>
      <c r="L100" t="s">
        <v>2831</v>
      </c>
      <c r="M100" t="s">
        <v>2832</v>
      </c>
      <c r="N100" t="s">
        <v>4657</v>
      </c>
      <c r="O100" t="str">
        <f t="shared" si="1"/>
        <v>62284838608816150112000</v>
      </c>
      <c r="P100" s="43">
        <f>VLOOKUP(B100,HIS退!B:F,5,FALSE)</f>
        <v>-2000</v>
      </c>
      <c r="Q100" t="str">
        <f>VLOOKUP(B100,HIS退!B:I,8,FALSE)</f>
        <v>1</v>
      </c>
      <c r="R100" t="e">
        <f>VLOOKUP(O100,网银退汇!C:D,2,FALSE)</f>
        <v>#N/A</v>
      </c>
      <c r="S100" t="e">
        <f>VLOOKUP(O100,网银退汇!C:G,5,FALSE)</f>
        <v>#N/A</v>
      </c>
    </row>
    <row r="101" spans="1:19" s="50" customFormat="1" ht="14.25" hidden="1">
      <c r="A101" t="s">
        <v>2833</v>
      </c>
      <c r="B101">
        <v>344778</v>
      </c>
      <c r="C101" t="s">
        <v>592</v>
      </c>
      <c r="D101" t="s">
        <v>593</v>
      </c>
      <c r="E101" t="s">
        <v>594</v>
      </c>
      <c r="F101" s="15">
        <v>4900</v>
      </c>
      <c r="G101" t="s">
        <v>50</v>
      </c>
      <c r="H101" t="s">
        <v>50</v>
      </c>
      <c r="I101" t="s">
        <v>87</v>
      </c>
      <c r="J101" t="s">
        <v>46</v>
      </c>
      <c r="K101" t="s">
        <v>88</v>
      </c>
      <c r="L101" t="s">
        <v>2834</v>
      </c>
      <c r="M101" t="s">
        <v>2835</v>
      </c>
      <c r="N101" t="s">
        <v>4658</v>
      </c>
      <c r="O101" t="str">
        <f t="shared" si="1"/>
        <v>62284838685029277724900</v>
      </c>
      <c r="P101" s="43">
        <f>VLOOKUP(B101,HIS退!B:F,5,FALSE)</f>
        <v>-4900</v>
      </c>
      <c r="Q101" t="str">
        <f>VLOOKUP(B101,HIS退!B:I,8,FALSE)</f>
        <v>1</v>
      </c>
      <c r="R101" t="e">
        <f>VLOOKUP(O101,网银退汇!C:D,2,FALSE)</f>
        <v>#N/A</v>
      </c>
      <c r="S101" t="e">
        <f>VLOOKUP(O101,网银退汇!C:G,5,FALSE)</f>
        <v>#N/A</v>
      </c>
    </row>
    <row r="102" spans="1:19" customFormat="1" ht="14.25" hidden="1">
      <c r="A102" t="s">
        <v>2836</v>
      </c>
      <c r="B102">
        <v>345063</v>
      </c>
      <c r="C102" t="s">
        <v>596</v>
      </c>
      <c r="D102" t="s">
        <v>597</v>
      </c>
      <c r="E102" t="s">
        <v>598</v>
      </c>
      <c r="F102" s="15">
        <v>316</v>
      </c>
      <c r="G102" t="s">
        <v>50</v>
      </c>
      <c r="H102" t="s">
        <v>50</v>
      </c>
      <c r="I102" t="s">
        <v>87</v>
      </c>
      <c r="J102" t="s">
        <v>46</v>
      </c>
      <c r="K102" t="s">
        <v>88</v>
      </c>
      <c r="L102" t="s">
        <v>2837</v>
      </c>
      <c r="M102" t="s">
        <v>2838</v>
      </c>
      <c r="N102" t="s">
        <v>4659</v>
      </c>
      <c r="O102" t="str">
        <f t="shared" si="1"/>
        <v>6223692081053979316</v>
      </c>
      <c r="P102" s="43">
        <f>VLOOKUP(B102,HIS退!B:F,5,FALSE)</f>
        <v>-316</v>
      </c>
      <c r="Q102" t="str">
        <f>VLOOKUP(B102,HIS退!B:I,8,FALSE)</f>
        <v>1</v>
      </c>
      <c r="R102" t="e">
        <f>VLOOKUP(O102,网银退汇!C:D,2,FALSE)</f>
        <v>#N/A</v>
      </c>
      <c r="S102" t="e">
        <f>VLOOKUP(O102,网银退汇!C:G,5,FALSE)</f>
        <v>#N/A</v>
      </c>
    </row>
    <row r="103" spans="1:19" customFormat="1" ht="14.25" hidden="1">
      <c r="A103" t="s">
        <v>2839</v>
      </c>
      <c r="B103">
        <v>345509</v>
      </c>
      <c r="C103" t="s">
        <v>600</v>
      </c>
      <c r="D103" t="s">
        <v>601</v>
      </c>
      <c r="E103" t="s">
        <v>602</v>
      </c>
      <c r="F103" s="15">
        <v>216</v>
      </c>
      <c r="G103" t="s">
        <v>50</v>
      </c>
      <c r="H103" t="s">
        <v>50</v>
      </c>
      <c r="I103" t="s">
        <v>87</v>
      </c>
      <c r="J103" t="s">
        <v>46</v>
      </c>
      <c r="K103" t="s">
        <v>88</v>
      </c>
      <c r="L103" t="s">
        <v>2840</v>
      </c>
      <c r="M103" t="s">
        <v>2841</v>
      </c>
      <c r="N103" t="s">
        <v>4660</v>
      </c>
      <c r="O103" t="str">
        <f t="shared" si="1"/>
        <v>6217987300001239990216</v>
      </c>
      <c r="P103" s="43">
        <f>VLOOKUP(B103,HIS退!B:F,5,FALSE)</f>
        <v>-216</v>
      </c>
      <c r="Q103" t="str">
        <f>VLOOKUP(B103,HIS退!B:I,8,FALSE)</f>
        <v>1</v>
      </c>
      <c r="R103" t="e">
        <f>VLOOKUP(O103,网银退汇!C:D,2,FALSE)</f>
        <v>#N/A</v>
      </c>
      <c r="S103" t="e">
        <f>VLOOKUP(O103,网银退汇!C:G,5,FALSE)</f>
        <v>#N/A</v>
      </c>
    </row>
    <row r="104" spans="1:19" customFormat="1" ht="14.25" hidden="1">
      <c r="A104" t="s">
        <v>2842</v>
      </c>
      <c r="B104">
        <v>345762</v>
      </c>
      <c r="C104" t="s">
        <v>604</v>
      </c>
      <c r="D104" t="s">
        <v>605</v>
      </c>
      <c r="E104" t="s">
        <v>606</v>
      </c>
      <c r="F104" s="15">
        <v>151</v>
      </c>
      <c r="G104" t="s">
        <v>50</v>
      </c>
      <c r="H104" t="s">
        <v>50</v>
      </c>
      <c r="I104" t="s">
        <v>87</v>
      </c>
      <c r="J104" t="s">
        <v>46</v>
      </c>
      <c r="K104" t="s">
        <v>88</v>
      </c>
      <c r="L104" t="s">
        <v>2843</v>
      </c>
      <c r="M104" t="s">
        <v>2844</v>
      </c>
      <c r="N104" t="s">
        <v>4661</v>
      </c>
      <c r="O104" t="str">
        <f t="shared" si="1"/>
        <v>6217790001063248856151</v>
      </c>
      <c r="P104" s="43">
        <f>VLOOKUP(B104,HIS退!B:F,5,FALSE)</f>
        <v>-151</v>
      </c>
      <c r="Q104" t="str">
        <f>VLOOKUP(B104,HIS退!B:I,8,FALSE)</f>
        <v>1</v>
      </c>
      <c r="R104" t="e">
        <f>VLOOKUP(O104,网银退汇!C:D,2,FALSE)</f>
        <v>#N/A</v>
      </c>
      <c r="S104" t="e">
        <f>VLOOKUP(O104,网银退汇!C:G,5,FALSE)</f>
        <v>#N/A</v>
      </c>
    </row>
    <row r="105" spans="1:19" customFormat="1" ht="14.25" hidden="1">
      <c r="A105" t="s">
        <v>2845</v>
      </c>
      <c r="B105">
        <v>346042</v>
      </c>
      <c r="C105" t="s">
        <v>608</v>
      </c>
      <c r="D105" t="s">
        <v>609</v>
      </c>
      <c r="E105" t="s">
        <v>610</v>
      </c>
      <c r="F105" s="15">
        <v>190</v>
      </c>
      <c r="G105" t="s">
        <v>50</v>
      </c>
      <c r="H105" t="s">
        <v>50</v>
      </c>
      <c r="I105" t="s">
        <v>87</v>
      </c>
      <c r="J105" t="s">
        <v>46</v>
      </c>
      <c r="K105" t="s">
        <v>88</v>
      </c>
      <c r="L105" t="s">
        <v>2846</v>
      </c>
      <c r="M105" t="s">
        <v>2847</v>
      </c>
      <c r="N105" t="s">
        <v>4662</v>
      </c>
      <c r="O105" t="str">
        <f t="shared" si="1"/>
        <v>6217987300000437637190</v>
      </c>
      <c r="P105" s="43">
        <f>VLOOKUP(B105,HIS退!B:F,5,FALSE)</f>
        <v>-190</v>
      </c>
      <c r="Q105" t="str">
        <f>VLOOKUP(B105,HIS退!B:I,8,FALSE)</f>
        <v>1</v>
      </c>
      <c r="R105" t="e">
        <f>VLOOKUP(O105,网银退汇!C:D,2,FALSE)</f>
        <v>#N/A</v>
      </c>
      <c r="S105" t="e">
        <f>VLOOKUP(O105,网银退汇!C:G,5,FALSE)</f>
        <v>#N/A</v>
      </c>
    </row>
    <row r="106" spans="1:19" customFormat="1" ht="14.25" hidden="1">
      <c r="A106" t="s">
        <v>2848</v>
      </c>
      <c r="B106">
        <v>346380</v>
      </c>
      <c r="C106" t="s">
        <v>612</v>
      </c>
      <c r="D106" t="s">
        <v>613</v>
      </c>
      <c r="E106" t="s">
        <v>614</v>
      </c>
      <c r="F106" s="15">
        <v>490</v>
      </c>
      <c r="G106" t="s">
        <v>50</v>
      </c>
      <c r="H106" t="s">
        <v>50</v>
      </c>
      <c r="I106" t="s">
        <v>87</v>
      </c>
      <c r="J106" t="s">
        <v>46</v>
      </c>
      <c r="K106" t="s">
        <v>88</v>
      </c>
      <c r="L106" t="s">
        <v>2849</v>
      </c>
      <c r="M106" t="s">
        <v>2850</v>
      </c>
      <c r="N106" t="s">
        <v>4663</v>
      </c>
      <c r="O106" t="str">
        <f t="shared" si="1"/>
        <v>6228483346254302262490</v>
      </c>
      <c r="P106" s="43">
        <f>VLOOKUP(B106,HIS退!B:F,5,FALSE)</f>
        <v>-490</v>
      </c>
      <c r="Q106" t="str">
        <f>VLOOKUP(B106,HIS退!B:I,8,FALSE)</f>
        <v>1</v>
      </c>
      <c r="R106" t="e">
        <f>VLOOKUP(O106,网银退汇!C:D,2,FALSE)</f>
        <v>#N/A</v>
      </c>
      <c r="S106" t="e">
        <f>VLOOKUP(O106,网银退汇!C:G,5,FALSE)</f>
        <v>#N/A</v>
      </c>
    </row>
    <row r="107" spans="1:19" customFormat="1" ht="14.25" hidden="1">
      <c r="A107" t="s">
        <v>2851</v>
      </c>
      <c r="B107">
        <v>346422</v>
      </c>
      <c r="C107" t="s">
        <v>616</v>
      </c>
      <c r="D107" t="s">
        <v>617</v>
      </c>
      <c r="E107" t="s">
        <v>618</v>
      </c>
      <c r="F107" s="15">
        <v>230</v>
      </c>
      <c r="G107" t="s">
        <v>50</v>
      </c>
      <c r="H107" t="s">
        <v>50</v>
      </c>
      <c r="I107" t="s">
        <v>87</v>
      </c>
      <c r="J107" t="s">
        <v>46</v>
      </c>
      <c r="K107" t="s">
        <v>88</v>
      </c>
      <c r="L107" t="s">
        <v>2852</v>
      </c>
      <c r="M107" t="s">
        <v>2853</v>
      </c>
      <c r="N107" t="s">
        <v>4664</v>
      </c>
      <c r="O107" t="str">
        <f t="shared" si="1"/>
        <v>6228480868655991073230</v>
      </c>
      <c r="P107" s="43">
        <f>VLOOKUP(B107,HIS退!B:F,5,FALSE)</f>
        <v>-230</v>
      </c>
      <c r="Q107" t="str">
        <f>VLOOKUP(B107,HIS退!B:I,8,FALSE)</f>
        <v>1</v>
      </c>
      <c r="R107" t="e">
        <f>VLOOKUP(O107,网银退汇!C:D,2,FALSE)</f>
        <v>#N/A</v>
      </c>
      <c r="S107" t="e">
        <f>VLOOKUP(O107,网银退汇!C:G,5,FALSE)</f>
        <v>#N/A</v>
      </c>
    </row>
    <row r="108" spans="1:19" customFormat="1" ht="14.25" hidden="1">
      <c r="A108" t="s">
        <v>2854</v>
      </c>
      <c r="B108">
        <v>346629</v>
      </c>
      <c r="C108" t="s">
        <v>620</v>
      </c>
      <c r="D108" t="s">
        <v>621</v>
      </c>
      <c r="E108" t="s">
        <v>622</v>
      </c>
      <c r="F108" s="15">
        <v>1000</v>
      </c>
      <c r="G108" t="s">
        <v>50</v>
      </c>
      <c r="H108" t="s">
        <v>50</v>
      </c>
      <c r="I108" t="s">
        <v>87</v>
      </c>
      <c r="J108" t="s">
        <v>46</v>
      </c>
      <c r="K108" t="s">
        <v>88</v>
      </c>
      <c r="L108" t="s">
        <v>2855</v>
      </c>
      <c r="M108" t="s">
        <v>2856</v>
      </c>
      <c r="N108" t="s">
        <v>4665</v>
      </c>
      <c r="O108" t="str">
        <f t="shared" si="1"/>
        <v>62270038601500394411000</v>
      </c>
      <c r="P108" s="43">
        <f>VLOOKUP(B108,HIS退!B:F,5,FALSE)</f>
        <v>-1000</v>
      </c>
      <c r="Q108" t="str">
        <f>VLOOKUP(B108,HIS退!B:I,8,FALSE)</f>
        <v>1</v>
      </c>
      <c r="R108" t="e">
        <f>VLOOKUP(O108,网银退汇!C:D,2,FALSE)</f>
        <v>#N/A</v>
      </c>
      <c r="S108" t="e">
        <f>VLOOKUP(O108,网银退汇!C:G,5,FALSE)</f>
        <v>#N/A</v>
      </c>
    </row>
    <row r="109" spans="1:19" customFormat="1" ht="14.25" hidden="1">
      <c r="A109" t="s">
        <v>2857</v>
      </c>
      <c r="B109">
        <v>347156</v>
      </c>
      <c r="C109" t="s">
        <v>624</v>
      </c>
      <c r="D109" t="s">
        <v>625</v>
      </c>
      <c r="E109" t="s">
        <v>626</v>
      </c>
      <c r="F109" s="15">
        <v>500</v>
      </c>
      <c r="G109" t="s">
        <v>50</v>
      </c>
      <c r="H109" t="s">
        <v>50</v>
      </c>
      <c r="I109" t="s">
        <v>87</v>
      </c>
      <c r="J109" t="s">
        <v>46</v>
      </c>
      <c r="K109" t="s">
        <v>88</v>
      </c>
      <c r="L109" t="s">
        <v>2858</v>
      </c>
      <c r="M109" t="s">
        <v>2859</v>
      </c>
      <c r="N109" t="s">
        <v>4666</v>
      </c>
      <c r="O109" t="str">
        <f t="shared" si="1"/>
        <v>6217862700000217436500</v>
      </c>
      <c r="P109" s="43">
        <f>VLOOKUP(B109,HIS退!B:F,5,FALSE)</f>
        <v>-500</v>
      </c>
      <c r="Q109" t="str">
        <f>VLOOKUP(B109,HIS退!B:I,8,FALSE)</f>
        <v>1</v>
      </c>
      <c r="R109" t="e">
        <f>VLOOKUP(O109,网银退汇!C:D,2,FALSE)</f>
        <v>#N/A</v>
      </c>
      <c r="S109" t="e">
        <f>VLOOKUP(O109,网银退汇!C:G,5,FALSE)</f>
        <v>#N/A</v>
      </c>
    </row>
    <row r="110" spans="1:19" customFormat="1" ht="14.25" hidden="1">
      <c r="A110" t="s">
        <v>2860</v>
      </c>
      <c r="B110">
        <v>347635</v>
      </c>
      <c r="C110" t="s">
        <v>628</v>
      </c>
      <c r="D110" t="s">
        <v>629</v>
      </c>
      <c r="E110" t="s">
        <v>630</v>
      </c>
      <c r="F110" s="15">
        <v>255</v>
      </c>
      <c r="G110" t="s">
        <v>50</v>
      </c>
      <c r="H110" t="s">
        <v>50</v>
      </c>
      <c r="I110" t="s">
        <v>87</v>
      </c>
      <c r="J110" t="s">
        <v>46</v>
      </c>
      <c r="K110" t="s">
        <v>88</v>
      </c>
      <c r="L110" t="s">
        <v>2861</v>
      </c>
      <c r="M110" t="s">
        <v>2862</v>
      </c>
      <c r="N110" t="s">
        <v>4667</v>
      </c>
      <c r="O110" t="str">
        <f t="shared" si="1"/>
        <v>6231900025540418962255</v>
      </c>
      <c r="P110" s="43">
        <f>VLOOKUP(B110,HIS退!B:F,5,FALSE)</f>
        <v>-255</v>
      </c>
      <c r="Q110" t="str">
        <f>VLOOKUP(B110,HIS退!B:I,8,FALSE)</f>
        <v>1</v>
      </c>
      <c r="R110" t="e">
        <f>VLOOKUP(O110,网银退汇!C:D,2,FALSE)</f>
        <v>#N/A</v>
      </c>
      <c r="S110" t="e">
        <f>VLOOKUP(O110,网银退汇!C:G,5,FALSE)</f>
        <v>#N/A</v>
      </c>
    </row>
    <row r="111" spans="1:19" ht="14.25" hidden="1">
      <c r="A111" t="s">
        <v>2863</v>
      </c>
      <c r="B111">
        <v>347756</v>
      </c>
      <c r="C111" t="s">
        <v>632</v>
      </c>
      <c r="D111" t="s">
        <v>633</v>
      </c>
      <c r="E111" t="s">
        <v>634</v>
      </c>
      <c r="F111" s="15">
        <v>1</v>
      </c>
      <c r="G111" t="s">
        <v>50</v>
      </c>
      <c r="H111" t="s">
        <v>50</v>
      </c>
      <c r="I111" t="s">
        <v>87</v>
      </c>
      <c r="J111" t="s">
        <v>46</v>
      </c>
      <c r="K111" t="s">
        <v>88</v>
      </c>
      <c r="L111" t="s">
        <v>2864</v>
      </c>
      <c r="M111" t="s">
        <v>2865</v>
      </c>
      <c r="N111" t="s">
        <v>4668</v>
      </c>
      <c r="O111" t="str">
        <f t="shared" si="1"/>
        <v>62122625020020866381</v>
      </c>
      <c r="P111" s="43">
        <f>VLOOKUP(B111,HIS退!B:F,5,FALSE)</f>
        <v>-1</v>
      </c>
      <c r="Q111" t="str">
        <f>VLOOKUP(B111,HIS退!B:I,8,FALSE)</f>
        <v>1</v>
      </c>
      <c r="R111" t="e">
        <f>VLOOKUP(O111,网银退汇!C:D,2,FALSE)</f>
        <v>#N/A</v>
      </c>
      <c r="S111" t="e">
        <f>VLOOKUP(O111,网银退汇!C:G,5,FALSE)</f>
        <v>#N/A</v>
      </c>
    </row>
    <row r="112" spans="1:19" ht="14.25">
      <c r="A112" t="s">
        <v>2866</v>
      </c>
      <c r="B112">
        <v>347768</v>
      </c>
      <c r="C112" t="s">
        <v>636</v>
      </c>
      <c r="D112" t="s">
        <v>637</v>
      </c>
      <c r="E112" t="s">
        <v>638</v>
      </c>
      <c r="F112" s="15">
        <v>500</v>
      </c>
      <c r="G112" t="s">
        <v>50</v>
      </c>
      <c r="H112" t="s">
        <v>50</v>
      </c>
      <c r="I112" t="s">
        <v>87</v>
      </c>
      <c r="J112" t="s">
        <v>46</v>
      </c>
      <c r="K112" t="s">
        <v>88</v>
      </c>
      <c r="L112" s="19" t="s">
        <v>5118</v>
      </c>
      <c r="M112" t="s">
        <v>2867</v>
      </c>
      <c r="N112" t="s">
        <v>4479</v>
      </c>
      <c r="O112" t="str">
        <f t="shared" si="1"/>
        <v>6223691306941984500</v>
      </c>
      <c r="P112" s="43">
        <f>VLOOKUP(B112,HIS退!B:F,5,FALSE)</f>
        <v>-500</v>
      </c>
      <c r="Q112" t="str">
        <f>VLOOKUP(B112,HIS退!B:I,8,FALSE)</f>
        <v>1</v>
      </c>
      <c r="R112">
        <f>VLOOKUP(O112,网银退汇!C:D,2,FALSE)</f>
        <v>500</v>
      </c>
      <c r="S112" t="str">
        <f>VLOOKUP(O112,网银退汇!C:G,5,FALSE)</f>
        <v>段贵兵</v>
      </c>
    </row>
    <row r="113" spans="1:19" ht="14.25">
      <c r="A113" t="s">
        <v>2868</v>
      </c>
      <c r="B113">
        <v>347775</v>
      </c>
      <c r="C113" t="s">
        <v>640</v>
      </c>
      <c r="D113" t="s">
        <v>641</v>
      </c>
      <c r="E113" t="s">
        <v>642</v>
      </c>
      <c r="F113" s="15">
        <v>46</v>
      </c>
      <c r="G113" t="s">
        <v>50</v>
      </c>
      <c r="H113" t="s">
        <v>50</v>
      </c>
      <c r="I113" t="s">
        <v>87</v>
      </c>
      <c r="J113" t="s">
        <v>46</v>
      </c>
      <c r="K113" t="s">
        <v>88</v>
      </c>
      <c r="L113" s="19" t="s">
        <v>5119</v>
      </c>
      <c r="M113" t="s">
        <v>2869</v>
      </c>
      <c r="N113" t="s">
        <v>4492</v>
      </c>
      <c r="O113" t="str">
        <f t="shared" si="1"/>
        <v>622848086110793181346</v>
      </c>
      <c r="P113" s="43">
        <f>VLOOKUP(B113,HIS退!B:F,5,FALSE)</f>
        <v>-46</v>
      </c>
      <c r="Q113" t="str">
        <f>VLOOKUP(B113,HIS退!B:I,8,FALSE)</f>
        <v>1</v>
      </c>
      <c r="R113">
        <f>VLOOKUP(O113,网银退汇!C:D,2,FALSE)</f>
        <v>46</v>
      </c>
      <c r="S113" t="str">
        <f>VLOOKUP(O113,网银退汇!C:G,5,FALSE)</f>
        <v>段述智</v>
      </c>
    </row>
    <row r="114" spans="1:19" customFormat="1" ht="14.25" hidden="1">
      <c r="A114" t="s">
        <v>2870</v>
      </c>
      <c r="B114">
        <v>347784</v>
      </c>
      <c r="C114" t="s">
        <v>644</v>
      </c>
      <c r="D114" t="s">
        <v>645</v>
      </c>
      <c r="E114" t="s">
        <v>646</v>
      </c>
      <c r="F114" s="15">
        <v>1</v>
      </c>
      <c r="G114" t="s">
        <v>50</v>
      </c>
      <c r="H114" t="s">
        <v>50</v>
      </c>
      <c r="I114" t="s">
        <v>87</v>
      </c>
      <c r="J114" t="s">
        <v>46</v>
      </c>
      <c r="K114" t="s">
        <v>88</v>
      </c>
      <c r="L114" t="s">
        <v>2871</v>
      </c>
      <c r="M114" t="s">
        <v>2872</v>
      </c>
      <c r="N114" t="s">
        <v>4669</v>
      </c>
      <c r="O114" t="str">
        <f t="shared" si="1"/>
        <v>62218873000148061351</v>
      </c>
      <c r="P114" s="43">
        <f>VLOOKUP(B114,HIS退!B:F,5,FALSE)</f>
        <v>-1</v>
      </c>
      <c r="Q114" t="str">
        <f>VLOOKUP(B114,HIS退!B:I,8,FALSE)</f>
        <v>1</v>
      </c>
      <c r="R114" t="e">
        <f>VLOOKUP(O114,网银退汇!C:D,2,FALSE)</f>
        <v>#N/A</v>
      </c>
      <c r="S114" t="e">
        <f>VLOOKUP(O114,网银退汇!C:G,5,FALSE)</f>
        <v>#N/A</v>
      </c>
    </row>
    <row r="115" spans="1:19" ht="14.25" hidden="1">
      <c r="A115" t="s">
        <v>2873</v>
      </c>
      <c r="B115">
        <v>348034</v>
      </c>
      <c r="C115" t="s">
        <v>648</v>
      </c>
      <c r="D115" t="s">
        <v>649</v>
      </c>
      <c r="E115" t="s">
        <v>650</v>
      </c>
      <c r="F115" s="15">
        <v>238</v>
      </c>
      <c r="G115" t="s">
        <v>50</v>
      </c>
      <c r="H115" t="s">
        <v>50</v>
      </c>
      <c r="I115" t="s">
        <v>87</v>
      </c>
      <c r="J115" t="s">
        <v>46</v>
      </c>
      <c r="K115" t="s">
        <v>88</v>
      </c>
      <c r="L115" t="s">
        <v>2874</v>
      </c>
      <c r="M115" t="s">
        <v>2875</v>
      </c>
      <c r="N115" t="s">
        <v>4670</v>
      </c>
      <c r="O115" t="str">
        <f t="shared" si="1"/>
        <v>6228480868207600370238</v>
      </c>
      <c r="P115" s="43">
        <f>VLOOKUP(B115,HIS退!B:F,5,FALSE)</f>
        <v>-238</v>
      </c>
      <c r="Q115" t="str">
        <f>VLOOKUP(B115,HIS退!B:I,8,FALSE)</f>
        <v>1</v>
      </c>
      <c r="R115" t="e">
        <f>VLOOKUP(O115,网银退汇!C:D,2,FALSE)</f>
        <v>#N/A</v>
      </c>
      <c r="S115" t="e">
        <f>VLOOKUP(O115,网银退汇!C:G,5,FALSE)</f>
        <v>#N/A</v>
      </c>
    </row>
    <row r="116" spans="1:19" customFormat="1" ht="14.25">
      <c r="A116" t="s">
        <v>2876</v>
      </c>
      <c r="B116">
        <v>348508</v>
      </c>
      <c r="C116" t="s">
        <v>652</v>
      </c>
      <c r="D116" t="s">
        <v>653</v>
      </c>
      <c r="E116" t="s">
        <v>654</v>
      </c>
      <c r="F116" s="15">
        <v>1860</v>
      </c>
      <c r="G116" t="s">
        <v>50</v>
      </c>
      <c r="H116" t="s">
        <v>50</v>
      </c>
      <c r="I116" t="s">
        <v>87</v>
      </c>
      <c r="J116" t="s">
        <v>46</v>
      </c>
      <c r="K116" t="s">
        <v>88</v>
      </c>
      <c r="L116" s="19" t="s">
        <v>5120</v>
      </c>
      <c r="M116" t="s">
        <v>2877</v>
      </c>
      <c r="N116" t="s">
        <v>4498</v>
      </c>
      <c r="O116" t="str">
        <f t="shared" si="1"/>
        <v>62284533380190447721860</v>
      </c>
      <c r="P116" s="43">
        <f>VLOOKUP(B116,HIS退!B:F,5,FALSE)</f>
        <v>-1860</v>
      </c>
      <c r="Q116" t="str">
        <f>VLOOKUP(B116,HIS退!B:I,8,FALSE)</f>
        <v>1</v>
      </c>
      <c r="R116">
        <f>VLOOKUP(O116,网银退汇!C:D,2,FALSE)</f>
        <v>1860</v>
      </c>
      <c r="S116" t="str">
        <f>VLOOKUP(O116,网银退汇!C:G,5,FALSE)</f>
        <v>赵士芳</v>
      </c>
    </row>
    <row r="117" spans="1:19" customFormat="1" ht="14.25">
      <c r="A117" t="s">
        <v>2878</v>
      </c>
      <c r="B117">
        <v>348981</v>
      </c>
      <c r="C117" t="s">
        <v>656</v>
      </c>
      <c r="D117" t="s">
        <v>657</v>
      </c>
      <c r="E117" t="s">
        <v>658</v>
      </c>
      <c r="F117" s="15">
        <v>422</v>
      </c>
      <c r="G117" t="s">
        <v>50</v>
      </c>
      <c r="H117" t="s">
        <v>50</v>
      </c>
      <c r="I117" t="s">
        <v>87</v>
      </c>
      <c r="J117" t="s">
        <v>46</v>
      </c>
      <c r="K117" t="s">
        <v>88</v>
      </c>
      <c r="L117" s="19" t="s">
        <v>5121</v>
      </c>
      <c r="M117" t="s">
        <v>2879</v>
      </c>
      <c r="N117" t="s">
        <v>4495</v>
      </c>
      <c r="O117" t="str">
        <f t="shared" si="1"/>
        <v>6228480860335533318422</v>
      </c>
      <c r="P117" s="43">
        <f>VLOOKUP(B117,HIS退!B:F,5,FALSE)</f>
        <v>-422</v>
      </c>
      <c r="Q117" t="str">
        <f>VLOOKUP(B117,HIS退!B:I,8,FALSE)</f>
        <v>1</v>
      </c>
      <c r="R117">
        <f>VLOOKUP(O117,网银退汇!C:D,2,FALSE)</f>
        <v>422</v>
      </c>
      <c r="S117" t="str">
        <f>VLOOKUP(O117,网银退汇!C:G,5,FALSE)</f>
        <v>杨荣昌</v>
      </c>
    </row>
    <row r="118" spans="1:19" customFormat="1" ht="14.25" hidden="1">
      <c r="A118" t="s">
        <v>2880</v>
      </c>
      <c r="B118">
        <v>349074</v>
      </c>
      <c r="C118" t="s">
        <v>660</v>
      </c>
      <c r="D118" t="s">
        <v>661</v>
      </c>
      <c r="E118" t="s">
        <v>662</v>
      </c>
      <c r="F118" s="15">
        <v>662</v>
      </c>
      <c r="G118" t="s">
        <v>50</v>
      </c>
      <c r="H118" t="s">
        <v>50</v>
      </c>
      <c r="I118" t="s">
        <v>87</v>
      </c>
      <c r="J118" t="s">
        <v>46</v>
      </c>
      <c r="K118" t="s">
        <v>88</v>
      </c>
      <c r="L118" t="s">
        <v>2881</v>
      </c>
      <c r="M118" t="s">
        <v>2882</v>
      </c>
      <c r="N118" t="s">
        <v>4671</v>
      </c>
      <c r="O118" t="str">
        <f t="shared" si="1"/>
        <v>6228480866013676568662</v>
      </c>
      <c r="P118" s="43">
        <f>VLOOKUP(B118,HIS退!B:F,5,FALSE)</f>
        <v>-662</v>
      </c>
      <c r="Q118" t="str">
        <f>VLOOKUP(B118,HIS退!B:I,8,FALSE)</f>
        <v>1</v>
      </c>
      <c r="R118" t="e">
        <f>VLOOKUP(O118,网银退汇!C:D,2,FALSE)</f>
        <v>#N/A</v>
      </c>
      <c r="S118" t="e">
        <f>VLOOKUP(O118,网银退汇!C:G,5,FALSE)</f>
        <v>#N/A</v>
      </c>
    </row>
    <row r="119" spans="1:19" ht="14.25" hidden="1">
      <c r="A119" t="s">
        <v>2883</v>
      </c>
      <c r="B119">
        <v>349221</v>
      </c>
      <c r="C119" t="s">
        <v>664</v>
      </c>
      <c r="D119" t="s">
        <v>665</v>
      </c>
      <c r="E119" t="s">
        <v>666</v>
      </c>
      <c r="F119" s="15">
        <v>100</v>
      </c>
      <c r="G119" t="s">
        <v>50</v>
      </c>
      <c r="H119" t="s">
        <v>50</v>
      </c>
      <c r="I119" t="s">
        <v>87</v>
      </c>
      <c r="J119" t="s">
        <v>46</v>
      </c>
      <c r="K119" t="s">
        <v>88</v>
      </c>
      <c r="L119" t="s">
        <v>2884</v>
      </c>
      <c r="M119" t="s">
        <v>2885</v>
      </c>
      <c r="N119" t="s">
        <v>4672</v>
      </c>
      <c r="O119" t="str">
        <f t="shared" si="1"/>
        <v>6227003890530205453100</v>
      </c>
      <c r="P119" s="43">
        <f>VLOOKUP(B119,HIS退!B:F,5,FALSE)</f>
        <v>-100</v>
      </c>
      <c r="Q119" t="str">
        <f>VLOOKUP(B119,HIS退!B:I,8,FALSE)</f>
        <v>1</v>
      </c>
      <c r="R119" t="e">
        <f>VLOOKUP(O119,网银退汇!C:D,2,FALSE)</f>
        <v>#N/A</v>
      </c>
      <c r="S119" t="e">
        <f>VLOOKUP(O119,网银退汇!C:G,5,FALSE)</f>
        <v>#N/A</v>
      </c>
    </row>
    <row r="120" spans="1:19" customFormat="1" ht="14.25" hidden="1">
      <c r="A120" t="s">
        <v>2886</v>
      </c>
      <c r="B120">
        <v>349253</v>
      </c>
      <c r="C120" t="s">
        <v>668</v>
      </c>
      <c r="D120" t="s">
        <v>669</v>
      </c>
      <c r="E120" t="s">
        <v>670</v>
      </c>
      <c r="F120" s="15">
        <v>400</v>
      </c>
      <c r="G120" t="s">
        <v>50</v>
      </c>
      <c r="H120" t="s">
        <v>50</v>
      </c>
      <c r="I120" t="s">
        <v>87</v>
      </c>
      <c r="J120" t="s">
        <v>46</v>
      </c>
      <c r="K120" t="s">
        <v>88</v>
      </c>
      <c r="L120" t="s">
        <v>2887</v>
      </c>
      <c r="M120" t="s">
        <v>2888</v>
      </c>
      <c r="N120" t="s">
        <v>4673</v>
      </c>
      <c r="O120" t="str">
        <f t="shared" si="1"/>
        <v>6228480868633295472400</v>
      </c>
      <c r="P120" s="43">
        <f>VLOOKUP(B120,HIS退!B:F,5,FALSE)</f>
        <v>-400</v>
      </c>
      <c r="Q120" t="str">
        <f>VLOOKUP(B120,HIS退!B:I,8,FALSE)</f>
        <v>1</v>
      </c>
      <c r="R120" t="e">
        <f>VLOOKUP(O120,网银退汇!C:D,2,FALSE)</f>
        <v>#N/A</v>
      </c>
      <c r="S120" t="e">
        <f>VLOOKUP(O120,网银退汇!C:G,5,FALSE)</f>
        <v>#N/A</v>
      </c>
    </row>
    <row r="121" spans="1:19" customFormat="1" ht="14.25" hidden="1">
      <c r="A121" t="s">
        <v>2889</v>
      </c>
      <c r="B121">
        <v>349320</v>
      </c>
      <c r="C121" t="s">
        <v>672</v>
      </c>
      <c r="D121" t="s">
        <v>673</v>
      </c>
      <c r="E121" t="s">
        <v>674</v>
      </c>
      <c r="F121" s="15">
        <v>9020</v>
      </c>
      <c r="G121" t="s">
        <v>50</v>
      </c>
      <c r="H121" t="s">
        <v>50</v>
      </c>
      <c r="I121" t="s">
        <v>87</v>
      </c>
      <c r="J121" t="s">
        <v>46</v>
      </c>
      <c r="K121" t="s">
        <v>88</v>
      </c>
      <c r="L121" t="s">
        <v>2890</v>
      </c>
      <c r="M121" t="s">
        <v>2891</v>
      </c>
      <c r="N121" t="s">
        <v>4674</v>
      </c>
      <c r="O121" t="str">
        <f t="shared" si="1"/>
        <v>62215509950464839020</v>
      </c>
      <c r="P121" s="43">
        <f>VLOOKUP(B121,HIS退!B:F,5,FALSE)</f>
        <v>-9020</v>
      </c>
      <c r="Q121" t="str">
        <f>VLOOKUP(B121,HIS退!B:I,8,FALSE)</f>
        <v>1</v>
      </c>
      <c r="R121" t="e">
        <f>VLOOKUP(O121,网银退汇!C:D,2,FALSE)</f>
        <v>#N/A</v>
      </c>
      <c r="S121" t="e">
        <f>VLOOKUP(O121,网银退汇!C:G,5,FALSE)</f>
        <v>#N/A</v>
      </c>
    </row>
    <row r="122" spans="1:19" customFormat="1" ht="14.25" hidden="1">
      <c r="A122" t="s">
        <v>2892</v>
      </c>
      <c r="B122">
        <v>349322</v>
      </c>
      <c r="C122" t="s">
        <v>676</v>
      </c>
      <c r="D122" t="s">
        <v>677</v>
      </c>
      <c r="E122" t="s">
        <v>678</v>
      </c>
      <c r="F122" s="15">
        <v>5000</v>
      </c>
      <c r="G122" t="s">
        <v>50</v>
      </c>
      <c r="H122" t="s">
        <v>50</v>
      </c>
      <c r="I122" t="s">
        <v>87</v>
      </c>
      <c r="J122" t="s">
        <v>46</v>
      </c>
      <c r="K122" t="s">
        <v>88</v>
      </c>
      <c r="L122" t="s">
        <v>2893</v>
      </c>
      <c r="M122" t="s">
        <v>2894</v>
      </c>
      <c r="N122" t="s">
        <v>4675</v>
      </c>
      <c r="O122" t="str">
        <f t="shared" si="1"/>
        <v>62261922017039235000</v>
      </c>
      <c r="P122" s="43">
        <f>VLOOKUP(B122,HIS退!B:F,5,FALSE)</f>
        <v>-5000</v>
      </c>
      <c r="Q122" t="str">
        <f>VLOOKUP(B122,HIS退!B:I,8,FALSE)</f>
        <v>1</v>
      </c>
      <c r="R122" t="e">
        <f>VLOOKUP(O122,网银退汇!C:D,2,FALSE)</f>
        <v>#N/A</v>
      </c>
      <c r="S122" t="e">
        <f>VLOOKUP(O122,网银退汇!C:G,5,FALSE)</f>
        <v>#N/A</v>
      </c>
    </row>
    <row r="123" spans="1:19" customFormat="1" ht="14.25" hidden="1">
      <c r="A123" t="s">
        <v>2895</v>
      </c>
      <c r="B123">
        <v>349643</v>
      </c>
      <c r="C123" t="s">
        <v>680</v>
      </c>
      <c r="D123" t="s">
        <v>681</v>
      </c>
      <c r="E123" t="s">
        <v>682</v>
      </c>
      <c r="F123" s="15">
        <v>833</v>
      </c>
      <c r="G123" t="s">
        <v>50</v>
      </c>
      <c r="H123" t="s">
        <v>50</v>
      </c>
      <c r="I123" t="s">
        <v>87</v>
      </c>
      <c r="J123" t="s">
        <v>46</v>
      </c>
      <c r="K123" t="s">
        <v>88</v>
      </c>
      <c r="L123" t="s">
        <v>2896</v>
      </c>
      <c r="M123" t="s">
        <v>2897</v>
      </c>
      <c r="N123" t="s">
        <v>4676</v>
      </c>
      <c r="O123" t="str">
        <f t="shared" si="1"/>
        <v>6223691156095402833</v>
      </c>
      <c r="P123" s="43">
        <f>VLOOKUP(B123,HIS退!B:F,5,FALSE)</f>
        <v>-833</v>
      </c>
      <c r="Q123" t="str">
        <f>VLOOKUP(B123,HIS退!B:I,8,FALSE)</f>
        <v>1</v>
      </c>
      <c r="R123" t="e">
        <f>VLOOKUP(O123,网银退汇!C:D,2,FALSE)</f>
        <v>#N/A</v>
      </c>
      <c r="S123" t="e">
        <f>VLOOKUP(O123,网银退汇!C:G,5,FALSE)</f>
        <v>#N/A</v>
      </c>
    </row>
    <row r="124" spans="1:19" s="50" customFormat="1" ht="14.25" hidden="1">
      <c r="A124" t="s">
        <v>2898</v>
      </c>
      <c r="B124">
        <v>350020</v>
      </c>
      <c r="C124" t="s">
        <v>684</v>
      </c>
      <c r="D124" t="s">
        <v>685</v>
      </c>
      <c r="E124" t="s">
        <v>686</v>
      </c>
      <c r="F124" s="15">
        <v>720</v>
      </c>
      <c r="G124" t="s">
        <v>50</v>
      </c>
      <c r="H124" t="s">
        <v>50</v>
      </c>
      <c r="I124" t="s">
        <v>87</v>
      </c>
      <c r="J124" t="s">
        <v>46</v>
      </c>
      <c r="K124" t="s">
        <v>88</v>
      </c>
      <c r="L124" t="s">
        <v>2899</v>
      </c>
      <c r="M124" t="s">
        <v>2900</v>
      </c>
      <c r="N124" t="s">
        <v>4677</v>
      </c>
      <c r="O124" t="str">
        <f t="shared" si="1"/>
        <v>6228480866188636462720</v>
      </c>
      <c r="P124" s="43">
        <f>VLOOKUP(B124,HIS退!B:F,5,FALSE)</f>
        <v>-720</v>
      </c>
      <c r="Q124" t="str">
        <f>VLOOKUP(B124,HIS退!B:I,8,FALSE)</f>
        <v>1</v>
      </c>
      <c r="R124" t="e">
        <f>VLOOKUP(O124,网银退汇!C:D,2,FALSE)</f>
        <v>#N/A</v>
      </c>
      <c r="S124" t="e">
        <f>VLOOKUP(O124,网银退汇!C:G,5,FALSE)</f>
        <v>#N/A</v>
      </c>
    </row>
    <row r="125" spans="1:19" customFormat="1" ht="14.25" hidden="1">
      <c r="A125" t="s">
        <v>2901</v>
      </c>
      <c r="B125">
        <v>351222</v>
      </c>
      <c r="C125" t="s">
        <v>688</v>
      </c>
      <c r="D125" t="s">
        <v>689</v>
      </c>
      <c r="E125" t="s">
        <v>690</v>
      </c>
      <c r="F125" s="15">
        <v>249</v>
      </c>
      <c r="G125" t="s">
        <v>50</v>
      </c>
      <c r="H125" t="s">
        <v>50</v>
      </c>
      <c r="I125" t="s">
        <v>87</v>
      </c>
      <c r="J125" t="s">
        <v>46</v>
      </c>
      <c r="K125" t="s">
        <v>88</v>
      </c>
      <c r="L125" t="s">
        <v>2902</v>
      </c>
      <c r="M125" t="s">
        <v>2903</v>
      </c>
      <c r="N125" t="s">
        <v>4678</v>
      </c>
      <c r="O125" t="str">
        <f t="shared" si="1"/>
        <v>6221887300038837413249</v>
      </c>
      <c r="P125" s="43">
        <f>VLOOKUP(B125,HIS退!B:F,5,FALSE)</f>
        <v>-249</v>
      </c>
      <c r="Q125" t="str">
        <f>VLOOKUP(B125,HIS退!B:I,8,FALSE)</f>
        <v>1</v>
      </c>
      <c r="R125" t="e">
        <f>VLOOKUP(O125,网银退汇!C:D,2,FALSE)</f>
        <v>#N/A</v>
      </c>
      <c r="S125" t="e">
        <f>VLOOKUP(O125,网银退汇!C:G,5,FALSE)</f>
        <v>#N/A</v>
      </c>
    </row>
    <row r="126" spans="1:19" customFormat="1" ht="14.25" hidden="1">
      <c r="A126" t="s">
        <v>2904</v>
      </c>
      <c r="B126">
        <v>351464</v>
      </c>
      <c r="C126" t="s">
        <v>692</v>
      </c>
      <c r="D126" t="s">
        <v>693</v>
      </c>
      <c r="E126" t="s">
        <v>694</v>
      </c>
      <c r="F126" s="15">
        <v>662</v>
      </c>
      <c r="G126" t="s">
        <v>50</v>
      </c>
      <c r="H126" t="s">
        <v>50</v>
      </c>
      <c r="I126" t="s">
        <v>87</v>
      </c>
      <c r="J126" t="s">
        <v>46</v>
      </c>
      <c r="K126" t="s">
        <v>88</v>
      </c>
      <c r="L126" t="s">
        <v>2905</v>
      </c>
      <c r="M126" t="s">
        <v>2906</v>
      </c>
      <c r="N126" t="s">
        <v>4679</v>
      </c>
      <c r="O126" t="str">
        <f t="shared" si="1"/>
        <v>6221570000573925662</v>
      </c>
      <c r="P126" s="43">
        <f>VLOOKUP(B126,HIS退!B:F,5,FALSE)</f>
        <v>-662</v>
      </c>
      <c r="Q126" t="str">
        <f>VLOOKUP(B126,HIS退!B:I,8,FALSE)</f>
        <v>1</v>
      </c>
      <c r="R126" t="e">
        <f>VLOOKUP(O126,网银退汇!C:D,2,FALSE)</f>
        <v>#N/A</v>
      </c>
      <c r="S126" t="e">
        <f>VLOOKUP(O126,网银退汇!C:G,5,FALSE)</f>
        <v>#N/A</v>
      </c>
    </row>
    <row r="127" spans="1:19" customFormat="1" ht="14.25" hidden="1">
      <c r="A127" t="s">
        <v>2907</v>
      </c>
      <c r="B127">
        <v>351504</v>
      </c>
      <c r="C127" t="s">
        <v>696</v>
      </c>
      <c r="D127" t="s">
        <v>697</v>
      </c>
      <c r="E127" t="s">
        <v>698</v>
      </c>
      <c r="F127" s="15">
        <v>355</v>
      </c>
      <c r="G127" t="s">
        <v>50</v>
      </c>
      <c r="H127" t="s">
        <v>50</v>
      </c>
      <c r="I127" t="s">
        <v>87</v>
      </c>
      <c r="J127" t="s">
        <v>46</v>
      </c>
      <c r="K127" t="s">
        <v>88</v>
      </c>
      <c r="L127" t="s">
        <v>2908</v>
      </c>
      <c r="M127" t="s">
        <v>2909</v>
      </c>
      <c r="N127" t="s">
        <v>4680</v>
      </c>
      <c r="O127" t="str">
        <f t="shared" si="1"/>
        <v>6228480866232258768355</v>
      </c>
      <c r="P127" s="43">
        <f>VLOOKUP(B127,HIS退!B:F,5,FALSE)</f>
        <v>-355</v>
      </c>
      <c r="Q127" t="str">
        <f>VLOOKUP(B127,HIS退!B:I,8,FALSE)</f>
        <v>1</v>
      </c>
      <c r="R127" t="e">
        <f>VLOOKUP(O127,网银退汇!C:D,2,FALSE)</f>
        <v>#N/A</v>
      </c>
      <c r="S127" t="e">
        <f>VLOOKUP(O127,网银退汇!C:G,5,FALSE)</f>
        <v>#N/A</v>
      </c>
    </row>
    <row r="128" spans="1:19" s="50" customFormat="1" ht="14.25" hidden="1">
      <c r="A128" t="s">
        <v>2910</v>
      </c>
      <c r="B128">
        <v>352161</v>
      </c>
      <c r="C128" t="s">
        <v>700</v>
      </c>
      <c r="D128" t="s">
        <v>701</v>
      </c>
      <c r="E128" t="s">
        <v>702</v>
      </c>
      <c r="F128" s="15">
        <v>162</v>
      </c>
      <c r="G128" t="s">
        <v>50</v>
      </c>
      <c r="H128" t="s">
        <v>50</v>
      </c>
      <c r="I128" t="s">
        <v>87</v>
      </c>
      <c r="J128" t="s">
        <v>46</v>
      </c>
      <c r="K128" t="s">
        <v>88</v>
      </c>
      <c r="L128" t="s">
        <v>2911</v>
      </c>
      <c r="M128" t="s">
        <v>2912</v>
      </c>
      <c r="N128" t="s">
        <v>4681</v>
      </c>
      <c r="O128" t="str">
        <f t="shared" si="1"/>
        <v>6223691289271524162</v>
      </c>
      <c r="P128" s="43">
        <f>VLOOKUP(B128,HIS退!B:F,5,FALSE)</f>
        <v>-162</v>
      </c>
      <c r="Q128" t="str">
        <f>VLOOKUP(B128,HIS退!B:I,8,FALSE)</f>
        <v>1</v>
      </c>
      <c r="R128" t="e">
        <f>VLOOKUP(O128,网银退汇!C:D,2,FALSE)</f>
        <v>#N/A</v>
      </c>
      <c r="S128" t="e">
        <f>VLOOKUP(O128,网银退汇!C:G,5,FALSE)</f>
        <v>#N/A</v>
      </c>
    </row>
    <row r="129" spans="1:19" ht="14.25" hidden="1">
      <c r="A129" t="s">
        <v>2913</v>
      </c>
      <c r="B129">
        <v>352839</v>
      </c>
      <c r="C129" t="s">
        <v>704</v>
      </c>
      <c r="D129" t="s">
        <v>705</v>
      </c>
      <c r="E129" t="s">
        <v>706</v>
      </c>
      <c r="F129" s="15">
        <v>219</v>
      </c>
      <c r="G129" t="s">
        <v>50</v>
      </c>
      <c r="H129" t="s">
        <v>50</v>
      </c>
      <c r="I129" t="s">
        <v>87</v>
      </c>
      <c r="J129" t="s">
        <v>46</v>
      </c>
      <c r="K129" t="s">
        <v>88</v>
      </c>
      <c r="L129" t="s">
        <v>2914</v>
      </c>
      <c r="M129" t="s">
        <v>2915</v>
      </c>
      <c r="N129" t="s">
        <v>4682</v>
      </c>
      <c r="O129" t="str">
        <f t="shared" si="1"/>
        <v>6216612700004740578219</v>
      </c>
      <c r="P129" s="43">
        <f>VLOOKUP(B129,HIS退!B:F,5,FALSE)</f>
        <v>-219</v>
      </c>
      <c r="Q129" t="str">
        <f>VLOOKUP(B129,HIS退!B:I,8,FALSE)</f>
        <v>1</v>
      </c>
      <c r="R129" t="e">
        <f>VLOOKUP(O129,网银退汇!C:D,2,FALSE)</f>
        <v>#N/A</v>
      </c>
      <c r="S129" t="e">
        <f>VLOOKUP(O129,网银退汇!C:G,5,FALSE)</f>
        <v>#N/A</v>
      </c>
    </row>
    <row r="130" spans="1:19" customFormat="1" ht="14.25" hidden="1">
      <c r="A130" t="s">
        <v>2916</v>
      </c>
      <c r="B130">
        <v>353289</v>
      </c>
      <c r="C130" t="s">
        <v>708</v>
      </c>
      <c r="D130" t="s">
        <v>709</v>
      </c>
      <c r="E130" t="s">
        <v>710</v>
      </c>
      <c r="F130" s="15">
        <v>300</v>
      </c>
      <c r="G130" t="s">
        <v>50</v>
      </c>
      <c r="H130" t="s">
        <v>50</v>
      </c>
      <c r="I130" t="s">
        <v>87</v>
      </c>
      <c r="J130" t="s">
        <v>46</v>
      </c>
      <c r="K130" t="s">
        <v>88</v>
      </c>
      <c r="L130" t="s">
        <v>2917</v>
      </c>
      <c r="M130" t="s">
        <v>2918</v>
      </c>
      <c r="N130" t="s">
        <v>4683</v>
      </c>
      <c r="O130" t="str">
        <f t="shared" si="1"/>
        <v>5309700013834801300</v>
      </c>
      <c r="P130" s="43">
        <f>VLOOKUP(B130,HIS退!B:F,5,FALSE)</f>
        <v>-300</v>
      </c>
      <c r="Q130" t="str">
        <f>VLOOKUP(B130,HIS退!B:I,8,FALSE)</f>
        <v>1</v>
      </c>
      <c r="R130" t="e">
        <f>VLOOKUP(O130,网银退汇!C:D,2,FALSE)</f>
        <v>#N/A</v>
      </c>
      <c r="S130" t="e">
        <f>VLOOKUP(O130,网银退汇!C:G,5,FALSE)</f>
        <v>#N/A</v>
      </c>
    </row>
    <row r="131" spans="1:19" ht="14.25" hidden="1">
      <c r="A131" t="s">
        <v>2919</v>
      </c>
      <c r="B131">
        <v>353356</v>
      </c>
      <c r="C131" t="s">
        <v>712</v>
      </c>
      <c r="D131" t="s">
        <v>713</v>
      </c>
      <c r="E131" t="s">
        <v>714</v>
      </c>
      <c r="F131" s="15">
        <v>466</v>
      </c>
      <c r="G131" t="s">
        <v>50</v>
      </c>
      <c r="H131" t="s">
        <v>50</v>
      </c>
      <c r="I131" t="s">
        <v>87</v>
      </c>
      <c r="J131" t="s">
        <v>46</v>
      </c>
      <c r="K131" t="s">
        <v>88</v>
      </c>
      <c r="L131" t="s">
        <v>2920</v>
      </c>
      <c r="M131" t="s">
        <v>2921</v>
      </c>
      <c r="N131" t="s">
        <v>4684</v>
      </c>
      <c r="O131" t="str">
        <f t="shared" ref="O131:O194" si="2">N131&amp;F131</f>
        <v>6227003910480164672466</v>
      </c>
      <c r="P131" s="43">
        <f>VLOOKUP(B131,HIS退!B:F,5,FALSE)</f>
        <v>-466</v>
      </c>
      <c r="Q131" t="str">
        <f>VLOOKUP(B131,HIS退!B:I,8,FALSE)</f>
        <v>1</v>
      </c>
      <c r="R131" t="e">
        <f>VLOOKUP(O131,网银退汇!C:D,2,FALSE)</f>
        <v>#N/A</v>
      </c>
      <c r="S131" t="e">
        <f>VLOOKUP(O131,网银退汇!C:G,5,FALSE)</f>
        <v>#N/A</v>
      </c>
    </row>
    <row r="132" spans="1:19" customFormat="1" ht="14.25" hidden="1">
      <c r="A132" t="s">
        <v>2922</v>
      </c>
      <c r="B132">
        <v>353437</v>
      </c>
      <c r="C132" t="s">
        <v>716</v>
      </c>
      <c r="D132" t="s">
        <v>717</v>
      </c>
      <c r="E132" t="s">
        <v>718</v>
      </c>
      <c r="F132" s="15">
        <v>500</v>
      </c>
      <c r="G132" t="s">
        <v>50</v>
      </c>
      <c r="H132" t="s">
        <v>50</v>
      </c>
      <c r="I132" t="s">
        <v>87</v>
      </c>
      <c r="J132" t="s">
        <v>46</v>
      </c>
      <c r="K132" t="s">
        <v>88</v>
      </c>
      <c r="L132" t="s">
        <v>2923</v>
      </c>
      <c r="M132" t="s">
        <v>2924</v>
      </c>
      <c r="N132" t="s">
        <v>4685</v>
      </c>
      <c r="O132" t="str">
        <f t="shared" si="2"/>
        <v>6259190034926273500</v>
      </c>
      <c r="P132" s="43">
        <f>VLOOKUP(B132,HIS退!B:F,5,FALSE)</f>
        <v>-500</v>
      </c>
      <c r="Q132" t="str">
        <f>VLOOKUP(B132,HIS退!B:I,8,FALSE)</f>
        <v>1</v>
      </c>
      <c r="R132" t="e">
        <f>VLOOKUP(O132,网银退汇!C:D,2,FALSE)</f>
        <v>#N/A</v>
      </c>
      <c r="S132" t="e">
        <f>VLOOKUP(O132,网银退汇!C:G,5,FALSE)</f>
        <v>#N/A</v>
      </c>
    </row>
    <row r="133" spans="1:19" customFormat="1" ht="14.25" hidden="1">
      <c r="A133" t="s">
        <v>2925</v>
      </c>
      <c r="B133">
        <v>353633</v>
      </c>
      <c r="C133" t="s">
        <v>720</v>
      </c>
      <c r="D133" t="s">
        <v>721</v>
      </c>
      <c r="E133" t="s">
        <v>722</v>
      </c>
      <c r="F133" s="15">
        <v>500</v>
      </c>
      <c r="G133" t="s">
        <v>50</v>
      </c>
      <c r="H133" t="s">
        <v>50</v>
      </c>
      <c r="I133" t="s">
        <v>87</v>
      </c>
      <c r="J133" t="s">
        <v>46</v>
      </c>
      <c r="K133" t="s">
        <v>88</v>
      </c>
      <c r="L133" t="s">
        <v>2926</v>
      </c>
      <c r="M133" t="s">
        <v>2927</v>
      </c>
      <c r="N133" t="s">
        <v>4686</v>
      </c>
      <c r="O133" t="str">
        <f t="shared" si="2"/>
        <v>6282889219008283500</v>
      </c>
      <c r="P133" s="43">
        <f>VLOOKUP(B133,HIS退!B:F,5,FALSE)</f>
        <v>-500</v>
      </c>
      <c r="Q133" t="str">
        <f>VLOOKUP(B133,HIS退!B:I,8,FALSE)</f>
        <v>1</v>
      </c>
      <c r="R133" t="e">
        <f>VLOOKUP(O133,网银退汇!C:D,2,FALSE)</f>
        <v>#N/A</v>
      </c>
      <c r="S133" t="e">
        <f>VLOOKUP(O133,网银退汇!C:G,5,FALSE)</f>
        <v>#N/A</v>
      </c>
    </row>
    <row r="134" spans="1:19" customFormat="1" ht="14.25" hidden="1">
      <c r="A134" t="s">
        <v>2928</v>
      </c>
      <c r="B134">
        <v>353665</v>
      </c>
      <c r="C134" t="s">
        <v>724</v>
      </c>
      <c r="D134" t="s">
        <v>725</v>
      </c>
      <c r="E134" t="s">
        <v>726</v>
      </c>
      <c r="F134" s="15">
        <v>100</v>
      </c>
      <c r="G134" t="s">
        <v>50</v>
      </c>
      <c r="H134" t="s">
        <v>50</v>
      </c>
      <c r="I134" t="s">
        <v>87</v>
      </c>
      <c r="J134" t="s">
        <v>46</v>
      </c>
      <c r="K134" t="s">
        <v>88</v>
      </c>
      <c r="L134" t="s">
        <v>2929</v>
      </c>
      <c r="M134" t="s">
        <v>2930</v>
      </c>
      <c r="N134" t="s">
        <v>4687</v>
      </c>
      <c r="O134" t="str">
        <f t="shared" si="2"/>
        <v>6231900000055864751100</v>
      </c>
      <c r="P134" s="43">
        <f>VLOOKUP(B134,HIS退!B:F,5,FALSE)</f>
        <v>-100</v>
      </c>
      <c r="Q134" t="str">
        <f>VLOOKUP(B134,HIS退!B:I,8,FALSE)</f>
        <v>1</v>
      </c>
      <c r="R134" t="e">
        <f>VLOOKUP(O134,网银退汇!C:D,2,FALSE)</f>
        <v>#N/A</v>
      </c>
      <c r="S134" t="e">
        <f>VLOOKUP(O134,网银退汇!C:G,5,FALSE)</f>
        <v>#N/A</v>
      </c>
    </row>
    <row r="135" spans="1:19" ht="14.25" hidden="1">
      <c r="A135" t="s">
        <v>2931</v>
      </c>
      <c r="B135">
        <v>353823</v>
      </c>
      <c r="C135" t="s">
        <v>728</v>
      </c>
      <c r="D135" t="s">
        <v>729</v>
      </c>
      <c r="E135" t="s">
        <v>730</v>
      </c>
      <c r="F135" s="15">
        <v>353</v>
      </c>
      <c r="G135" t="s">
        <v>50</v>
      </c>
      <c r="H135" t="s">
        <v>50</v>
      </c>
      <c r="I135" t="s">
        <v>87</v>
      </c>
      <c r="J135" t="s">
        <v>46</v>
      </c>
      <c r="K135" t="s">
        <v>88</v>
      </c>
      <c r="L135" t="s">
        <v>2932</v>
      </c>
      <c r="M135" t="s">
        <v>2933</v>
      </c>
      <c r="N135" t="s">
        <v>4688</v>
      </c>
      <c r="O135" t="str">
        <f t="shared" si="2"/>
        <v>6228480868628897175353</v>
      </c>
      <c r="P135" s="43">
        <f>VLOOKUP(B135,HIS退!B:F,5,FALSE)</f>
        <v>-353</v>
      </c>
      <c r="Q135" t="str">
        <f>VLOOKUP(B135,HIS退!B:I,8,FALSE)</f>
        <v>1</v>
      </c>
      <c r="R135" t="e">
        <f>VLOOKUP(O135,网银退汇!C:D,2,FALSE)</f>
        <v>#N/A</v>
      </c>
      <c r="S135" t="e">
        <f>VLOOKUP(O135,网银退汇!C:G,5,FALSE)</f>
        <v>#N/A</v>
      </c>
    </row>
    <row r="136" spans="1:19" customFormat="1" ht="14.25" hidden="1">
      <c r="A136" t="s">
        <v>2934</v>
      </c>
      <c r="B136">
        <v>354041</v>
      </c>
      <c r="C136" t="s">
        <v>732</v>
      </c>
      <c r="D136" t="s">
        <v>733</v>
      </c>
      <c r="E136" t="s">
        <v>734</v>
      </c>
      <c r="F136" s="15">
        <v>103</v>
      </c>
      <c r="G136" t="s">
        <v>50</v>
      </c>
      <c r="H136" t="s">
        <v>50</v>
      </c>
      <c r="I136" t="s">
        <v>87</v>
      </c>
      <c r="J136" t="s">
        <v>46</v>
      </c>
      <c r="K136" t="s">
        <v>88</v>
      </c>
      <c r="L136" t="s">
        <v>2935</v>
      </c>
      <c r="M136" t="s">
        <v>2936</v>
      </c>
      <c r="N136" t="s">
        <v>4689</v>
      </c>
      <c r="O136" t="str">
        <f t="shared" si="2"/>
        <v>6222620590005619204103</v>
      </c>
      <c r="P136" s="43">
        <f>VLOOKUP(B136,HIS退!B:F,5,FALSE)</f>
        <v>-103</v>
      </c>
      <c r="Q136" t="str">
        <f>VLOOKUP(B136,HIS退!B:I,8,FALSE)</f>
        <v>1</v>
      </c>
      <c r="R136" t="e">
        <f>VLOOKUP(O136,网银退汇!C:D,2,FALSE)</f>
        <v>#N/A</v>
      </c>
      <c r="S136" t="e">
        <f>VLOOKUP(O136,网银退汇!C:G,5,FALSE)</f>
        <v>#N/A</v>
      </c>
    </row>
    <row r="137" spans="1:19" customFormat="1" ht="14.25" hidden="1">
      <c r="A137" t="s">
        <v>2937</v>
      </c>
      <c r="B137">
        <v>354301</v>
      </c>
      <c r="C137" t="s">
        <v>736</v>
      </c>
      <c r="D137" t="s">
        <v>737</v>
      </c>
      <c r="E137" t="s">
        <v>738</v>
      </c>
      <c r="F137" s="15">
        <v>996</v>
      </c>
      <c r="G137" t="s">
        <v>50</v>
      </c>
      <c r="H137" t="s">
        <v>50</v>
      </c>
      <c r="I137" t="s">
        <v>87</v>
      </c>
      <c r="J137" t="s">
        <v>46</v>
      </c>
      <c r="K137" t="s">
        <v>88</v>
      </c>
      <c r="L137" t="s">
        <v>2938</v>
      </c>
      <c r="M137" t="s">
        <v>2939</v>
      </c>
      <c r="N137" t="s">
        <v>4690</v>
      </c>
      <c r="O137" t="str">
        <f t="shared" si="2"/>
        <v>6217711900122613996</v>
      </c>
      <c r="P137" s="43">
        <f>VLOOKUP(B137,HIS退!B:F,5,FALSE)</f>
        <v>-996</v>
      </c>
      <c r="Q137" t="str">
        <f>VLOOKUP(B137,HIS退!B:I,8,FALSE)</f>
        <v>1</v>
      </c>
      <c r="R137" t="e">
        <f>VLOOKUP(O137,网银退汇!C:D,2,FALSE)</f>
        <v>#N/A</v>
      </c>
      <c r="S137" t="e">
        <f>VLOOKUP(O137,网银退汇!C:G,5,FALSE)</f>
        <v>#N/A</v>
      </c>
    </row>
    <row r="138" spans="1:19" customFormat="1" ht="14.25" hidden="1">
      <c r="A138" t="s">
        <v>2940</v>
      </c>
      <c r="B138">
        <v>354373</v>
      </c>
      <c r="C138" t="s">
        <v>740</v>
      </c>
      <c r="D138" t="s">
        <v>741</v>
      </c>
      <c r="E138" t="s">
        <v>742</v>
      </c>
      <c r="F138" s="15">
        <v>864</v>
      </c>
      <c r="G138" t="s">
        <v>50</v>
      </c>
      <c r="H138" t="s">
        <v>50</v>
      </c>
      <c r="I138" t="s">
        <v>87</v>
      </c>
      <c r="J138" t="s">
        <v>46</v>
      </c>
      <c r="K138" t="s">
        <v>88</v>
      </c>
      <c r="L138" t="s">
        <v>2941</v>
      </c>
      <c r="M138" t="s">
        <v>2942</v>
      </c>
      <c r="N138" t="s">
        <v>4691</v>
      </c>
      <c r="O138" t="str">
        <f t="shared" si="2"/>
        <v>6228480868619657471864</v>
      </c>
      <c r="P138" s="43">
        <f>VLOOKUP(B138,HIS退!B:F,5,FALSE)</f>
        <v>-864</v>
      </c>
      <c r="Q138" t="str">
        <f>VLOOKUP(B138,HIS退!B:I,8,FALSE)</f>
        <v>1</v>
      </c>
      <c r="R138" t="e">
        <f>VLOOKUP(O138,网银退汇!C:D,2,FALSE)</f>
        <v>#N/A</v>
      </c>
      <c r="S138" t="e">
        <f>VLOOKUP(O138,网银退汇!C:G,5,FALSE)</f>
        <v>#N/A</v>
      </c>
    </row>
    <row r="139" spans="1:19" customFormat="1" ht="14.25" hidden="1">
      <c r="A139" t="s">
        <v>2943</v>
      </c>
      <c r="B139">
        <v>354717</v>
      </c>
      <c r="C139" t="s">
        <v>744</v>
      </c>
      <c r="D139" t="s">
        <v>745</v>
      </c>
      <c r="E139" t="s">
        <v>746</v>
      </c>
      <c r="F139" s="15">
        <v>1391</v>
      </c>
      <c r="G139" t="s">
        <v>50</v>
      </c>
      <c r="H139" t="s">
        <v>50</v>
      </c>
      <c r="I139" t="s">
        <v>87</v>
      </c>
      <c r="J139" t="s">
        <v>46</v>
      </c>
      <c r="K139" t="s">
        <v>88</v>
      </c>
      <c r="L139" t="s">
        <v>2944</v>
      </c>
      <c r="M139" t="s">
        <v>2945</v>
      </c>
      <c r="N139" t="s">
        <v>4692</v>
      </c>
      <c r="O139" t="str">
        <f t="shared" si="2"/>
        <v>62319000255500866181391</v>
      </c>
      <c r="P139" s="43">
        <f>VLOOKUP(B139,HIS退!B:F,5,FALSE)</f>
        <v>-1391</v>
      </c>
      <c r="Q139" t="str">
        <f>VLOOKUP(B139,HIS退!B:I,8,FALSE)</f>
        <v>1</v>
      </c>
      <c r="R139" t="e">
        <f>VLOOKUP(O139,网银退汇!C:D,2,FALSE)</f>
        <v>#N/A</v>
      </c>
      <c r="S139" t="e">
        <f>VLOOKUP(O139,网银退汇!C:G,5,FALSE)</f>
        <v>#N/A</v>
      </c>
    </row>
    <row r="140" spans="1:19" customFormat="1" ht="14.25" hidden="1">
      <c r="A140" t="s">
        <v>2946</v>
      </c>
      <c r="B140">
        <v>354851</v>
      </c>
      <c r="C140" t="s">
        <v>748</v>
      </c>
      <c r="D140" t="s">
        <v>749</v>
      </c>
      <c r="E140" t="s">
        <v>750</v>
      </c>
      <c r="F140" s="15">
        <v>192</v>
      </c>
      <c r="G140" t="s">
        <v>50</v>
      </c>
      <c r="H140" t="s">
        <v>50</v>
      </c>
      <c r="I140" t="s">
        <v>87</v>
      </c>
      <c r="J140" t="s">
        <v>46</v>
      </c>
      <c r="K140" t="s">
        <v>88</v>
      </c>
      <c r="L140" t="s">
        <v>2947</v>
      </c>
      <c r="M140" t="s">
        <v>2948</v>
      </c>
      <c r="N140" t="s">
        <v>4693</v>
      </c>
      <c r="O140" t="str">
        <f t="shared" si="2"/>
        <v>6236683860005403949192</v>
      </c>
      <c r="P140" s="43">
        <f>VLOOKUP(B140,HIS退!B:F,5,FALSE)</f>
        <v>-192</v>
      </c>
      <c r="Q140" t="str">
        <f>VLOOKUP(B140,HIS退!B:I,8,FALSE)</f>
        <v>1</v>
      </c>
      <c r="R140" t="e">
        <f>VLOOKUP(O140,网银退汇!C:D,2,FALSE)</f>
        <v>#N/A</v>
      </c>
      <c r="S140" t="e">
        <f>VLOOKUP(O140,网银退汇!C:G,5,FALSE)</f>
        <v>#N/A</v>
      </c>
    </row>
    <row r="141" spans="1:19" customFormat="1" ht="14.25" hidden="1">
      <c r="A141" t="s">
        <v>2949</v>
      </c>
      <c r="B141">
        <v>354867</v>
      </c>
      <c r="C141" t="s">
        <v>752</v>
      </c>
      <c r="D141" t="s">
        <v>753</v>
      </c>
      <c r="E141" t="s">
        <v>754</v>
      </c>
      <c r="F141" s="15">
        <v>111</v>
      </c>
      <c r="G141" t="s">
        <v>50</v>
      </c>
      <c r="H141" t="s">
        <v>50</v>
      </c>
      <c r="I141" t="s">
        <v>87</v>
      </c>
      <c r="J141" t="s">
        <v>46</v>
      </c>
      <c r="K141" t="s">
        <v>88</v>
      </c>
      <c r="L141" t="s">
        <v>2950</v>
      </c>
      <c r="M141" t="s">
        <v>2951</v>
      </c>
      <c r="N141" t="s">
        <v>4694</v>
      </c>
      <c r="O141" t="str">
        <f t="shared" si="2"/>
        <v>6212262505003337603111</v>
      </c>
      <c r="P141" s="43">
        <f>VLOOKUP(B141,HIS退!B:F,5,FALSE)</f>
        <v>-111</v>
      </c>
      <c r="Q141" t="str">
        <f>VLOOKUP(B141,HIS退!B:I,8,FALSE)</f>
        <v>1</v>
      </c>
      <c r="R141" t="e">
        <f>VLOOKUP(O141,网银退汇!C:D,2,FALSE)</f>
        <v>#N/A</v>
      </c>
      <c r="S141" t="e">
        <f>VLOOKUP(O141,网银退汇!C:G,5,FALSE)</f>
        <v>#N/A</v>
      </c>
    </row>
    <row r="142" spans="1:19" customFormat="1" ht="14.25" hidden="1">
      <c r="A142" t="s">
        <v>2952</v>
      </c>
      <c r="B142">
        <v>354905</v>
      </c>
      <c r="C142" t="s">
        <v>756</v>
      </c>
      <c r="D142" t="s">
        <v>757</v>
      </c>
      <c r="E142" t="s">
        <v>758</v>
      </c>
      <c r="F142" s="15">
        <v>14</v>
      </c>
      <c r="G142" t="s">
        <v>50</v>
      </c>
      <c r="H142" t="s">
        <v>50</v>
      </c>
      <c r="I142" t="s">
        <v>87</v>
      </c>
      <c r="J142" t="s">
        <v>46</v>
      </c>
      <c r="K142" t="s">
        <v>88</v>
      </c>
      <c r="L142" t="s">
        <v>2953</v>
      </c>
      <c r="M142" t="s">
        <v>2954</v>
      </c>
      <c r="N142" t="s">
        <v>4695</v>
      </c>
      <c r="O142" t="str">
        <f t="shared" si="2"/>
        <v>621700392000287388314</v>
      </c>
      <c r="P142" s="43">
        <f>VLOOKUP(B142,HIS退!B:F,5,FALSE)</f>
        <v>-14</v>
      </c>
      <c r="Q142" t="str">
        <f>VLOOKUP(B142,HIS退!B:I,8,FALSE)</f>
        <v>1</v>
      </c>
      <c r="R142" t="e">
        <f>VLOOKUP(O142,网银退汇!C:D,2,FALSE)</f>
        <v>#N/A</v>
      </c>
      <c r="S142" t="e">
        <f>VLOOKUP(O142,网银退汇!C:G,5,FALSE)</f>
        <v>#N/A</v>
      </c>
    </row>
    <row r="143" spans="1:19" customFormat="1" ht="14.25" hidden="1">
      <c r="A143" t="s">
        <v>2955</v>
      </c>
      <c r="B143">
        <v>354934</v>
      </c>
      <c r="C143" t="s">
        <v>760</v>
      </c>
      <c r="D143" t="s">
        <v>761</v>
      </c>
      <c r="E143" t="s">
        <v>762</v>
      </c>
      <c r="F143" s="15">
        <v>290</v>
      </c>
      <c r="G143" t="s">
        <v>50</v>
      </c>
      <c r="H143" t="s">
        <v>50</v>
      </c>
      <c r="I143" t="s">
        <v>87</v>
      </c>
      <c r="J143" t="s">
        <v>46</v>
      </c>
      <c r="K143" t="s">
        <v>88</v>
      </c>
      <c r="L143" t="s">
        <v>2956</v>
      </c>
      <c r="M143" t="s">
        <v>2957</v>
      </c>
      <c r="N143" t="s">
        <v>4696</v>
      </c>
      <c r="O143" t="str">
        <f t="shared" si="2"/>
        <v>6222620590005635770290</v>
      </c>
      <c r="P143" s="43">
        <f>VLOOKUP(B143,HIS退!B:F,5,FALSE)</f>
        <v>-290</v>
      </c>
      <c r="Q143" t="str">
        <f>VLOOKUP(B143,HIS退!B:I,8,FALSE)</f>
        <v>1</v>
      </c>
      <c r="R143" t="e">
        <f>VLOOKUP(O143,网银退汇!C:D,2,FALSE)</f>
        <v>#N/A</v>
      </c>
      <c r="S143" t="e">
        <f>VLOOKUP(O143,网银退汇!C:G,5,FALSE)</f>
        <v>#N/A</v>
      </c>
    </row>
    <row r="144" spans="1:19" s="50" customFormat="1" ht="14.25">
      <c r="A144" t="s">
        <v>2958</v>
      </c>
      <c r="B144">
        <v>355215</v>
      </c>
      <c r="C144" t="s">
        <v>764</v>
      </c>
      <c r="D144" t="s">
        <v>765</v>
      </c>
      <c r="E144" t="s">
        <v>766</v>
      </c>
      <c r="F144" s="15">
        <v>50</v>
      </c>
      <c r="G144" t="s">
        <v>50</v>
      </c>
      <c r="H144" t="s">
        <v>50</v>
      </c>
      <c r="I144" t="s">
        <v>87</v>
      </c>
      <c r="J144" t="s">
        <v>46</v>
      </c>
      <c r="K144" t="s">
        <v>88</v>
      </c>
      <c r="L144" s="19" t="s">
        <v>5122</v>
      </c>
      <c r="M144" t="s">
        <v>2959</v>
      </c>
      <c r="N144" t="s">
        <v>4465</v>
      </c>
      <c r="O144" t="str">
        <f t="shared" si="2"/>
        <v>622253059668827050</v>
      </c>
      <c r="P144" s="43">
        <f>VLOOKUP(B144,HIS退!B:F,5,FALSE)</f>
        <v>-50</v>
      </c>
      <c r="Q144" t="str">
        <f>VLOOKUP(B144,HIS退!B:I,8,FALSE)</f>
        <v>1</v>
      </c>
      <c r="R144">
        <f>VLOOKUP(O144,网银退汇!C:D,2,FALSE)</f>
        <v>50</v>
      </c>
      <c r="S144" t="str">
        <f>VLOOKUP(O144,网银退汇!C:G,5,FALSE)</f>
        <v>赵婧滔</v>
      </c>
    </row>
    <row r="145" spans="1:19" customFormat="1" ht="14.25" hidden="1">
      <c r="A145" t="s">
        <v>2960</v>
      </c>
      <c r="B145">
        <v>355419</v>
      </c>
      <c r="C145" t="s">
        <v>768</v>
      </c>
      <c r="D145" t="s">
        <v>769</v>
      </c>
      <c r="E145" t="s">
        <v>770</v>
      </c>
      <c r="F145" s="15">
        <v>600</v>
      </c>
      <c r="G145" t="s">
        <v>50</v>
      </c>
      <c r="H145" t="s">
        <v>50</v>
      </c>
      <c r="I145" t="s">
        <v>87</v>
      </c>
      <c r="J145" t="s">
        <v>46</v>
      </c>
      <c r="K145" t="s">
        <v>88</v>
      </c>
      <c r="L145" t="s">
        <v>2961</v>
      </c>
      <c r="M145" t="s">
        <v>2962</v>
      </c>
      <c r="N145" t="s">
        <v>4697</v>
      </c>
      <c r="O145" t="str">
        <f t="shared" si="2"/>
        <v>6222620590005898345600</v>
      </c>
      <c r="P145" s="43">
        <f>VLOOKUP(B145,HIS退!B:F,5,FALSE)</f>
        <v>-600</v>
      </c>
      <c r="Q145" t="str">
        <f>VLOOKUP(B145,HIS退!B:I,8,FALSE)</f>
        <v>1</v>
      </c>
      <c r="R145" t="e">
        <f>VLOOKUP(O145,网银退汇!C:D,2,FALSE)</f>
        <v>#N/A</v>
      </c>
      <c r="S145" t="e">
        <f>VLOOKUP(O145,网银退汇!C:G,5,FALSE)</f>
        <v>#N/A</v>
      </c>
    </row>
    <row r="146" spans="1:19" customFormat="1" ht="14.25" hidden="1">
      <c r="A146" t="s">
        <v>2963</v>
      </c>
      <c r="B146">
        <v>355599</v>
      </c>
      <c r="C146" t="s">
        <v>772</v>
      </c>
      <c r="D146" t="s">
        <v>773</v>
      </c>
      <c r="E146" t="s">
        <v>774</v>
      </c>
      <c r="F146" s="15">
        <v>293</v>
      </c>
      <c r="G146" t="s">
        <v>50</v>
      </c>
      <c r="H146" t="s">
        <v>50</v>
      </c>
      <c r="I146" t="s">
        <v>87</v>
      </c>
      <c r="J146" t="s">
        <v>46</v>
      </c>
      <c r="K146" t="s">
        <v>88</v>
      </c>
      <c r="L146" t="s">
        <v>2964</v>
      </c>
      <c r="M146" t="s">
        <v>2965</v>
      </c>
      <c r="N146" t="s">
        <v>4698</v>
      </c>
      <c r="O146" t="str">
        <f t="shared" si="2"/>
        <v>6228482898521911573293</v>
      </c>
      <c r="P146" s="43">
        <f>VLOOKUP(B146,HIS退!B:F,5,FALSE)</f>
        <v>-293</v>
      </c>
      <c r="Q146" t="str">
        <f>VLOOKUP(B146,HIS退!B:I,8,FALSE)</f>
        <v>1</v>
      </c>
      <c r="R146" t="e">
        <f>VLOOKUP(O146,网银退汇!C:D,2,FALSE)</f>
        <v>#N/A</v>
      </c>
      <c r="S146" t="e">
        <f>VLOOKUP(O146,网银退汇!C:G,5,FALSE)</f>
        <v>#N/A</v>
      </c>
    </row>
    <row r="147" spans="1:19" customFormat="1" ht="14.25">
      <c r="A147" t="s">
        <v>2966</v>
      </c>
      <c r="B147">
        <v>355619</v>
      </c>
      <c r="C147" t="s">
        <v>776</v>
      </c>
      <c r="D147" t="s">
        <v>777</v>
      </c>
      <c r="E147" t="s">
        <v>778</v>
      </c>
      <c r="F147" s="15">
        <v>67</v>
      </c>
      <c r="G147" t="s">
        <v>50</v>
      </c>
      <c r="H147" t="s">
        <v>50</v>
      </c>
      <c r="I147" t="s">
        <v>87</v>
      </c>
      <c r="J147" t="s">
        <v>46</v>
      </c>
      <c r="K147" t="s">
        <v>88</v>
      </c>
      <c r="L147" s="19" t="s">
        <v>5123</v>
      </c>
      <c r="M147" t="s">
        <v>2967</v>
      </c>
      <c r="N147" t="s">
        <v>4482</v>
      </c>
      <c r="O147" t="str">
        <f t="shared" si="2"/>
        <v>621226250500120076167</v>
      </c>
      <c r="P147" s="43">
        <f>VLOOKUP(B147,HIS退!B:F,5,FALSE)</f>
        <v>-67</v>
      </c>
      <c r="Q147" t="str">
        <f>VLOOKUP(B147,HIS退!B:I,8,FALSE)</f>
        <v>1</v>
      </c>
      <c r="R147">
        <f>VLOOKUP(O147,网银退汇!C:D,2,FALSE)</f>
        <v>67</v>
      </c>
      <c r="S147" t="str">
        <f>VLOOKUP(O147,网银退汇!C:G,5,FALSE)</f>
        <v>李万凡</v>
      </c>
    </row>
    <row r="148" spans="1:19" customFormat="1" ht="14.25">
      <c r="A148" t="s">
        <v>2968</v>
      </c>
      <c r="B148">
        <v>355639</v>
      </c>
      <c r="C148" t="s">
        <v>780</v>
      </c>
      <c r="D148" t="s">
        <v>781</v>
      </c>
      <c r="E148" t="s">
        <v>782</v>
      </c>
      <c r="F148" s="15">
        <v>270</v>
      </c>
      <c r="G148" t="s">
        <v>50</v>
      </c>
      <c r="H148" t="s">
        <v>50</v>
      </c>
      <c r="I148" t="s">
        <v>87</v>
      </c>
      <c r="J148" t="s">
        <v>46</v>
      </c>
      <c r="K148" t="s">
        <v>88</v>
      </c>
      <c r="L148" s="19" t="s">
        <v>5124</v>
      </c>
      <c r="M148" t="s">
        <v>2969</v>
      </c>
      <c r="N148" t="s">
        <v>4486</v>
      </c>
      <c r="O148" t="str">
        <f t="shared" si="2"/>
        <v>6228483346173702261270</v>
      </c>
      <c r="P148" s="43">
        <f>VLOOKUP(B148,HIS退!B:F,5,FALSE)</f>
        <v>-270</v>
      </c>
      <c r="Q148" t="str">
        <f>VLOOKUP(B148,HIS退!B:I,8,FALSE)</f>
        <v>1</v>
      </c>
      <c r="R148">
        <f>VLOOKUP(O148,网银退汇!C:D,2,FALSE)</f>
        <v>270</v>
      </c>
      <c r="S148" t="str">
        <f>VLOOKUP(O148,网银退汇!C:G,5,FALSE)</f>
        <v>彭贵琼</v>
      </c>
    </row>
    <row r="149" spans="1:19" customFormat="1" ht="14.25" hidden="1">
      <c r="A149" t="s">
        <v>2970</v>
      </c>
      <c r="B149">
        <v>355676</v>
      </c>
      <c r="C149" t="s">
        <v>784</v>
      </c>
      <c r="D149" t="s">
        <v>785</v>
      </c>
      <c r="E149" t="s">
        <v>786</v>
      </c>
      <c r="F149" s="15">
        <v>7057</v>
      </c>
      <c r="G149" t="s">
        <v>50</v>
      </c>
      <c r="H149" t="s">
        <v>50</v>
      </c>
      <c r="I149" t="s">
        <v>87</v>
      </c>
      <c r="J149" t="s">
        <v>46</v>
      </c>
      <c r="K149" t="s">
        <v>88</v>
      </c>
      <c r="L149" t="s">
        <v>2971</v>
      </c>
      <c r="M149" t="s">
        <v>2972</v>
      </c>
      <c r="N149" t="s">
        <v>4489</v>
      </c>
      <c r="O149" t="str">
        <f t="shared" si="2"/>
        <v>62284833385877481707057</v>
      </c>
      <c r="P149" s="43">
        <f>VLOOKUP(B149,HIS退!B:F,5,FALSE)</f>
        <v>-7057</v>
      </c>
      <c r="Q149" t="str">
        <f>VLOOKUP(B149,HIS退!B:I,8,FALSE)</f>
        <v>1</v>
      </c>
      <c r="R149" t="e">
        <f>VLOOKUP(O149,网银退汇!C:D,2,FALSE)</f>
        <v>#N/A</v>
      </c>
      <c r="S149" t="e">
        <f>VLOOKUP(O149,网银退汇!C:G,5,FALSE)</f>
        <v>#N/A</v>
      </c>
    </row>
    <row r="150" spans="1:19" customFormat="1" ht="14.25">
      <c r="A150" t="s">
        <v>2973</v>
      </c>
      <c r="B150">
        <v>355700</v>
      </c>
      <c r="C150" t="s">
        <v>788</v>
      </c>
      <c r="D150" t="s">
        <v>789</v>
      </c>
      <c r="E150" t="s">
        <v>790</v>
      </c>
      <c r="F150" s="15">
        <v>1830</v>
      </c>
      <c r="G150" t="s">
        <v>50</v>
      </c>
      <c r="H150" t="s">
        <v>50</v>
      </c>
      <c r="I150" t="s">
        <v>87</v>
      </c>
      <c r="J150" t="s">
        <v>46</v>
      </c>
      <c r="K150" t="s">
        <v>88</v>
      </c>
      <c r="L150" s="19" t="s">
        <v>5125</v>
      </c>
      <c r="M150" t="s">
        <v>2974</v>
      </c>
      <c r="N150" t="s">
        <v>4489</v>
      </c>
      <c r="O150" t="str">
        <f t="shared" si="2"/>
        <v>62284833385877481701830</v>
      </c>
      <c r="P150" s="43">
        <f>VLOOKUP(B150,HIS退!B:F,5,FALSE)</f>
        <v>-1830</v>
      </c>
      <c r="Q150" t="str">
        <f>VLOOKUP(B150,HIS退!B:I,8,FALSE)</f>
        <v>1</v>
      </c>
      <c r="R150">
        <f>VLOOKUP(O150,网银退汇!C:D,2,FALSE)</f>
        <v>1830</v>
      </c>
      <c r="S150" t="str">
        <f>VLOOKUP(O150,网银退汇!C:G,5,FALSE)</f>
        <v>岩罕</v>
      </c>
    </row>
    <row r="151" spans="1:19" customFormat="1" ht="14.25" hidden="1">
      <c r="A151" t="s">
        <v>2975</v>
      </c>
      <c r="B151">
        <v>355799</v>
      </c>
      <c r="C151" t="s">
        <v>792</v>
      </c>
      <c r="D151" t="s">
        <v>793</v>
      </c>
      <c r="E151" t="s">
        <v>794</v>
      </c>
      <c r="F151" s="15">
        <v>89</v>
      </c>
      <c r="G151" t="s">
        <v>50</v>
      </c>
      <c r="H151" t="s">
        <v>50</v>
      </c>
      <c r="I151" t="s">
        <v>87</v>
      </c>
      <c r="J151" t="s">
        <v>46</v>
      </c>
      <c r="K151" t="s">
        <v>88</v>
      </c>
      <c r="L151" t="s">
        <v>2976</v>
      </c>
      <c r="M151" t="s">
        <v>2977</v>
      </c>
      <c r="N151" t="s">
        <v>4699</v>
      </c>
      <c r="O151" t="str">
        <f t="shared" si="2"/>
        <v>622848335838134787089</v>
      </c>
      <c r="P151" s="43">
        <f>VLOOKUP(B151,HIS退!B:F,5,FALSE)</f>
        <v>-89</v>
      </c>
      <c r="Q151" t="str">
        <f>VLOOKUP(B151,HIS退!B:I,8,FALSE)</f>
        <v>1</v>
      </c>
      <c r="R151" t="e">
        <f>VLOOKUP(O151,网银退汇!C:D,2,FALSE)</f>
        <v>#N/A</v>
      </c>
      <c r="S151" t="e">
        <f>VLOOKUP(O151,网银退汇!C:G,5,FALSE)</f>
        <v>#N/A</v>
      </c>
    </row>
    <row r="152" spans="1:19" customFormat="1" ht="14.25" hidden="1">
      <c r="A152" t="s">
        <v>2978</v>
      </c>
      <c r="B152">
        <v>356219</v>
      </c>
      <c r="C152" t="s">
        <v>796</v>
      </c>
      <c r="D152" t="s">
        <v>797</v>
      </c>
      <c r="E152" t="s">
        <v>798</v>
      </c>
      <c r="F152" s="15">
        <v>57</v>
      </c>
      <c r="G152" t="s">
        <v>50</v>
      </c>
      <c r="H152" t="s">
        <v>50</v>
      </c>
      <c r="I152" t="s">
        <v>87</v>
      </c>
      <c r="J152" t="s">
        <v>46</v>
      </c>
      <c r="K152" t="s">
        <v>88</v>
      </c>
      <c r="L152" t="s">
        <v>2979</v>
      </c>
      <c r="M152" t="s">
        <v>2980</v>
      </c>
      <c r="N152" t="s">
        <v>4700</v>
      </c>
      <c r="O152" t="str">
        <f t="shared" si="2"/>
        <v>622252059238009757</v>
      </c>
      <c r="P152" s="43">
        <f>VLOOKUP(B152,HIS退!B:F,5,FALSE)</f>
        <v>-57</v>
      </c>
      <c r="Q152" t="str">
        <f>VLOOKUP(B152,HIS退!B:I,8,FALSE)</f>
        <v>1</v>
      </c>
      <c r="R152" t="e">
        <f>VLOOKUP(O152,网银退汇!C:D,2,FALSE)</f>
        <v>#N/A</v>
      </c>
      <c r="S152" t="e">
        <f>VLOOKUP(O152,网银退汇!C:G,5,FALSE)</f>
        <v>#N/A</v>
      </c>
    </row>
    <row r="153" spans="1:19" customFormat="1" ht="14.25" hidden="1">
      <c r="A153" t="s">
        <v>2981</v>
      </c>
      <c r="B153">
        <v>356251</v>
      </c>
      <c r="C153" t="s">
        <v>800</v>
      </c>
      <c r="D153" t="s">
        <v>801</v>
      </c>
      <c r="E153" t="s">
        <v>802</v>
      </c>
      <c r="F153" s="15">
        <v>364</v>
      </c>
      <c r="G153" t="s">
        <v>50</v>
      </c>
      <c r="H153" t="s">
        <v>50</v>
      </c>
      <c r="I153" t="s">
        <v>87</v>
      </c>
      <c r="J153" t="s">
        <v>46</v>
      </c>
      <c r="K153" t="s">
        <v>88</v>
      </c>
      <c r="L153" t="s">
        <v>2982</v>
      </c>
      <c r="M153" t="s">
        <v>2983</v>
      </c>
      <c r="N153" t="s">
        <v>4701</v>
      </c>
      <c r="O153" t="str">
        <f t="shared" si="2"/>
        <v>6214663963366996364</v>
      </c>
      <c r="P153" s="43">
        <f>VLOOKUP(B153,HIS退!B:F,5,FALSE)</f>
        <v>-364</v>
      </c>
      <c r="Q153" t="str">
        <f>VLOOKUP(B153,HIS退!B:I,8,FALSE)</f>
        <v>1</v>
      </c>
      <c r="R153" t="e">
        <f>VLOOKUP(O153,网银退汇!C:D,2,FALSE)</f>
        <v>#N/A</v>
      </c>
      <c r="S153" t="e">
        <f>VLOOKUP(O153,网银退汇!C:G,5,FALSE)</f>
        <v>#N/A</v>
      </c>
    </row>
    <row r="154" spans="1:19" ht="14.25" hidden="1">
      <c r="A154" t="s">
        <v>2984</v>
      </c>
      <c r="B154">
        <v>356291</v>
      </c>
      <c r="C154" t="s">
        <v>804</v>
      </c>
      <c r="D154" t="s">
        <v>805</v>
      </c>
      <c r="E154" t="s">
        <v>806</v>
      </c>
      <c r="F154" s="15">
        <v>8500</v>
      </c>
      <c r="G154" t="s">
        <v>50</v>
      </c>
      <c r="H154" t="s">
        <v>50</v>
      </c>
      <c r="I154" t="s">
        <v>87</v>
      </c>
      <c r="J154" t="s">
        <v>46</v>
      </c>
      <c r="K154" t="s">
        <v>88</v>
      </c>
      <c r="L154" t="s">
        <v>2985</v>
      </c>
      <c r="M154" t="s">
        <v>2986</v>
      </c>
      <c r="N154" t="s">
        <v>4702</v>
      </c>
      <c r="O154" t="str">
        <f t="shared" si="2"/>
        <v>62179973000050342628500</v>
      </c>
      <c r="P154" s="43">
        <f>VLOOKUP(B154,HIS退!B:F,5,FALSE)</f>
        <v>-8500</v>
      </c>
      <c r="Q154" t="str">
        <f>VLOOKUP(B154,HIS退!B:I,8,FALSE)</f>
        <v>1</v>
      </c>
      <c r="R154" t="e">
        <f>VLOOKUP(O154,网银退汇!C:D,2,FALSE)</f>
        <v>#N/A</v>
      </c>
      <c r="S154" t="e">
        <f>VLOOKUP(O154,网银退汇!C:G,5,FALSE)</f>
        <v>#N/A</v>
      </c>
    </row>
    <row r="155" spans="1:19" customFormat="1" ht="14.25" hidden="1">
      <c r="A155" t="s">
        <v>2987</v>
      </c>
      <c r="B155">
        <v>356635</v>
      </c>
      <c r="C155" t="s">
        <v>808</v>
      </c>
      <c r="D155" t="s">
        <v>809</v>
      </c>
      <c r="E155" t="s">
        <v>810</v>
      </c>
      <c r="F155" s="15">
        <v>630</v>
      </c>
      <c r="G155" t="s">
        <v>50</v>
      </c>
      <c r="H155" t="s">
        <v>50</v>
      </c>
      <c r="I155" t="s">
        <v>87</v>
      </c>
      <c r="J155" t="s">
        <v>46</v>
      </c>
      <c r="K155" t="s">
        <v>88</v>
      </c>
      <c r="L155" t="s">
        <v>2988</v>
      </c>
      <c r="M155" t="s">
        <v>2989</v>
      </c>
      <c r="N155" t="s">
        <v>4703</v>
      </c>
      <c r="O155" t="str">
        <f t="shared" si="2"/>
        <v>6228483610288501417630</v>
      </c>
      <c r="P155" s="43">
        <f>VLOOKUP(B155,HIS退!B:F,5,FALSE)</f>
        <v>-630</v>
      </c>
      <c r="Q155" t="str">
        <f>VLOOKUP(B155,HIS退!B:I,8,FALSE)</f>
        <v>1</v>
      </c>
      <c r="R155" t="e">
        <f>VLOOKUP(O155,网银退汇!C:D,2,FALSE)</f>
        <v>#N/A</v>
      </c>
      <c r="S155" t="e">
        <f>VLOOKUP(O155,网银退汇!C:G,5,FALSE)</f>
        <v>#N/A</v>
      </c>
    </row>
    <row r="156" spans="1:19" customFormat="1" ht="14.25" hidden="1">
      <c r="A156" t="s">
        <v>2990</v>
      </c>
      <c r="B156">
        <v>356680</v>
      </c>
      <c r="C156" t="s">
        <v>812</v>
      </c>
      <c r="D156" t="s">
        <v>813</v>
      </c>
      <c r="E156" t="s">
        <v>814</v>
      </c>
      <c r="F156" s="15">
        <v>26</v>
      </c>
      <c r="G156" t="s">
        <v>50</v>
      </c>
      <c r="H156" t="s">
        <v>50</v>
      </c>
      <c r="I156" t="s">
        <v>87</v>
      </c>
      <c r="J156" t="s">
        <v>46</v>
      </c>
      <c r="K156" t="s">
        <v>88</v>
      </c>
      <c r="L156" t="s">
        <v>2991</v>
      </c>
      <c r="M156" t="s">
        <v>2992</v>
      </c>
      <c r="N156" t="s">
        <v>4704</v>
      </c>
      <c r="O156" t="str">
        <f t="shared" si="2"/>
        <v>621799730004549484926</v>
      </c>
      <c r="P156" s="43">
        <f>VLOOKUP(B156,HIS退!B:F,5,FALSE)</f>
        <v>-26</v>
      </c>
      <c r="Q156" t="str">
        <f>VLOOKUP(B156,HIS退!B:I,8,FALSE)</f>
        <v>1</v>
      </c>
      <c r="R156" t="e">
        <f>VLOOKUP(O156,网银退汇!C:D,2,FALSE)</f>
        <v>#N/A</v>
      </c>
      <c r="S156" t="e">
        <f>VLOOKUP(O156,网银退汇!C:G,5,FALSE)</f>
        <v>#N/A</v>
      </c>
    </row>
    <row r="157" spans="1:19" customFormat="1" ht="14.25" hidden="1">
      <c r="A157" t="s">
        <v>2993</v>
      </c>
      <c r="B157">
        <v>356735</v>
      </c>
      <c r="C157" t="s">
        <v>816</v>
      </c>
      <c r="D157" t="s">
        <v>817</v>
      </c>
      <c r="E157" t="s">
        <v>818</v>
      </c>
      <c r="F157" s="15">
        <v>185</v>
      </c>
      <c r="G157" t="s">
        <v>50</v>
      </c>
      <c r="H157" t="s">
        <v>50</v>
      </c>
      <c r="I157" t="s">
        <v>87</v>
      </c>
      <c r="J157" t="s">
        <v>46</v>
      </c>
      <c r="K157" t="s">
        <v>88</v>
      </c>
      <c r="L157" t="s">
        <v>2994</v>
      </c>
      <c r="M157" t="s">
        <v>2995</v>
      </c>
      <c r="N157" t="s">
        <v>4705</v>
      </c>
      <c r="O157" t="str">
        <f t="shared" si="2"/>
        <v>6231900000097982165185</v>
      </c>
      <c r="P157" s="43">
        <f>VLOOKUP(B157,HIS退!B:F,5,FALSE)</f>
        <v>-185</v>
      </c>
      <c r="Q157" t="str">
        <f>VLOOKUP(B157,HIS退!B:I,8,FALSE)</f>
        <v>1</v>
      </c>
      <c r="R157" t="e">
        <f>VLOOKUP(O157,网银退汇!C:D,2,FALSE)</f>
        <v>#N/A</v>
      </c>
      <c r="S157" t="e">
        <f>VLOOKUP(O157,网银退汇!C:G,5,FALSE)</f>
        <v>#N/A</v>
      </c>
    </row>
    <row r="158" spans="1:19" customFormat="1" ht="14.25" hidden="1">
      <c r="A158" t="s">
        <v>2996</v>
      </c>
      <c r="B158">
        <v>356771</v>
      </c>
      <c r="C158" t="s">
        <v>820</v>
      </c>
      <c r="D158" t="s">
        <v>821</v>
      </c>
      <c r="E158" t="s">
        <v>822</v>
      </c>
      <c r="F158" s="15">
        <v>1098</v>
      </c>
      <c r="G158" t="s">
        <v>50</v>
      </c>
      <c r="H158" t="s">
        <v>50</v>
      </c>
      <c r="I158" t="s">
        <v>87</v>
      </c>
      <c r="J158" t="s">
        <v>46</v>
      </c>
      <c r="K158" t="s">
        <v>88</v>
      </c>
      <c r="L158" t="s">
        <v>2997</v>
      </c>
      <c r="M158" t="s">
        <v>2998</v>
      </c>
      <c r="N158" t="s">
        <v>4706</v>
      </c>
      <c r="O158" t="str">
        <f t="shared" si="2"/>
        <v>62170038600079866621098</v>
      </c>
      <c r="P158" s="43">
        <f>VLOOKUP(B158,HIS退!B:F,5,FALSE)</f>
        <v>-1098</v>
      </c>
      <c r="Q158" t="str">
        <f>VLOOKUP(B158,HIS退!B:I,8,FALSE)</f>
        <v>1</v>
      </c>
      <c r="R158" t="e">
        <f>VLOOKUP(O158,网银退汇!C:D,2,FALSE)</f>
        <v>#N/A</v>
      </c>
      <c r="S158" t="e">
        <f>VLOOKUP(O158,网银退汇!C:G,5,FALSE)</f>
        <v>#N/A</v>
      </c>
    </row>
    <row r="159" spans="1:19" customFormat="1" ht="14.25" hidden="1">
      <c r="A159" t="s">
        <v>2999</v>
      </c>
      <c r="B159">
        <v>356808</v>
      </c>
      <c r="C159" t="s">
        <v>824</v>
      </c>
      <c r="D159" t="s">
        <v>825</v>
      </c>
      <c r="E159" t="s">
        <v>826</v>
      </c>
      <c r="F159" s="15">
        <v>55</v>
      </c>
      <c r="G159" t="s">
        <v>50</v>
      </c>
      <c r="H159" t="s">
        <v>50</v>
      </c>
      <c r="I159" t="s">
        <v>87</v>
      </c>
      <c r="J159" t="s">
        <v>46</v>
      </c>
      <c r="K159" t="s">
        <v>88</v>
      </c>
      <c r="L159" t="s">
        <v>3000</v>
      </c>
      <c r="M159" t="s">
        <v>3001</v>
      </c>
      <c r="N159" t="s">
        <v>4707</v>
      </c>
      <c r="O159" t="str">
        <f t="shared" si="2"/>
        <v>621799261010884922555</v>
      </c>
      <c r="P159" s="43">
        <f>VLOOKUP(B159,HIS退!B:F,5,FALSE)</f>
        <v>-55</v>
      </c>
      <c r="Q159" t="str">
        <f>VLOOKUP(B159,HIS退!B:I,8,FALSE)</f>
        <v>1</v>
      </c>
      <c r="R159" t="e">
        <f>VLOOKUP(O159,网银退汇!C:D,2,FALSE)</f>
        <v>#N/A</v>
      </c>
      <c r="S159" t="e">
        <f>VLOOKUP(O159,网银退汇!C:G,5,FALSE)</f>
        <v>#N/A</v>
      </c>
    </row>
    <row r="160" spans="1:19" customFormat="1" ht="14.25">
      <c r="A160" t="s">
        <v>3002</v>
      </c>
      <c r="B160">
        <v>356842</v>
      </c>
      <c r="C160" t="s">
        <v>828</v>
      </c>
      <c r="D160" t="s">
        <v>829</v>
      </c>
      <c r="E160" t="s">
        <v>830</v>
      </c>
      <c r="F160" s="15">
        <v>222</v>
      </c>
      <c r="G160" t="s">
        <v>50</v>
      </c>
      <c r="H160" t="s">
        <v>50</v>
      </c>
      <c r="I160" t="s">
        <v>87</v>
      </c>
      <c r="J160" t="s">
        <v>46</v>
      </c>
      <c r="K160" t="s">
        <v>88</v>
      </c>
      <c r="L160" s="19" t="s">
        <v>5126</v>
      </c>
      <c r="M160" t="s">
        <v>3003</v>
      </c>
      <c r="N160" t="s">
        <v>4472</v>
      </c>
      <c r="O160" t="str">
        <f t="shared" si="2"/>
        <v>6231900020003990847222</v>
      </c>
      <c r="P160" s="43">
        <f>VLOOKUP(B160,HIS退!B:F,5,FALSE)</f>
        <v>-222</v>
      </c>
      <c r="Q160" t="str">
        <f>VLOOKUP(B160,HIS退!B:I,8,FALSE)</f>
        <v>1</v>
      </c>
      <c r="R160">
        <f>VLOOKUP(O160,网银退汇!C:D,2,FALSE)</f>
        <v>222</v>
      </c>
      <c r="S160" t="str">
        <f>VLOOKUP(O160,网银退汇!C:G,5,FALSE)</f>
        <v>田金凤</v>
      </c>
    </row>
    <row r="161" spans="1:19" customFormat="1" ht="14.25" hidden="1">
      <c r="A161" t="s">
        <v>3004</v>
      </c>
      <c r="B161">
        <v>356845</v>
      </c>
      <c r="C161" t="s">
        <v>832</v>
      </c>
      <c r="D161" t="s">
        <v>833</v>
      </c>
      <c r="E161" t="s">
        <v>834</v>
      </c>
      <c r="F161" s="15">
        <v>500</v>
      </c>
      <c r="G161" t="s">
        <v>50</v>
      </c>
      <c r="H161" t="s">
        <v>50</v>
      </c>
      <c r="I161" t="s">
        <v>87</v>
      </c>
      <c r="J161" t="s">
        <v>46</v>
      </c>
      <c r="K161" t="s">
        <v>88</v>
      </c>
      <c r="L161" t="s">
        <v>3005</v>
      </c>
      <c r="M161" t="s">
        <v>3006</v>
      </c>
      <c r="N161" t="s">
        <v>4708</v>
      </c>
      <c r="O161" t="str">
        <f t="shared" si="2"/>
        <v>6228930001149940334500</v>
      </c>
      <c r="P161" s="43">
        <f>VLOOKUP(B161,HIS退!B:F,5,FALSE)</f>
        <v>-500</v>
      </c>
      <c r="Q161" t="str">
        <f>VLOOKUP(B161,HIS退!B:I,8,FALSE)</f>
        <v>1</v>
      </c>
      <c r="R161" t="e">
        <f>VLOOKUP(O161,网银退汇!C:D,2,FALSE)</f>
        <v>#N/A</v>
      </c>
      <c r="S161" t="e">
        <f>VLOOKUP(O161,网银退汇!C:G,5,FALSE)</f>
        <v>#N/A</v>
      </c>
    </row>
    <row r="162" spans="1:19" ht="14.25" hidden="1">
      <c r="A162" t="s">
        <v>3007</v>
      </c>
      <c r="B162">
        <v>356888</v>
      </c>
      <c r="C162" t="s">
        <v>836</v>
      </c>
      <c r="D162" t="s">
        <v>837</v>
      </c>
      <c r="E162" t="s">
        <v>838</v>
      </c>
      <c r="F162" s="15">
        <v>521</v>
      </c>
      <c r="G162" t="s">
        <v>50</v>
      </c>
      <c r="H162" t="s">
        <v>50</v>
      </c>
      <c r="I162" t="s">
        <v>87</v>
      </c>
      <c r="J162" t="s">
        <v>46</v>
      </c>
      <c r="K162" t="s">
        <v>88</v>
      </c>
      <c r="L162" t="s">
        <v>3008</v>
      </c>
      <c r="M162" t="s">
        <v>3009</v>
      </c>
      <c r="N162" t="s">
        <v>4709</v>
      </c>
      <c r="O162" t="str">
        <f t="shared" si="2"/>
        <v>6228481198052641074521</v>
      </c>
      <c r="P162" s="43">
        <f>VLOOKUP(B162,HIS退!B:F,5,FALSE)</f>
        <v>-521</v>
      </c>
      <c r="Q162" t="str">
        <f>VLOOKUP(B162,HIS退!B:I,8,FALSE)</f>
        <v>1</v>
      </c>
      <c r="R162" t="e">
        <f>VLOOKUP(O162,网银退汇!C:D,2,FALSE)</f>
        <v>#N/A</v>
      </c>
      <c r="S162" t="e">
        <f>VLOOKUP(O162,网银退汇!C:G,5,FALSE)</f>
        <v>#N/A</v>
      </c>
    </row>
    <row r="163" spans="1:19" customFormat="1" ht="14.25" hidden="1">
      <c r="A163" t="s">
        <v>3010</v>
      </c>
      <c r="B163">
        <v>356934</v>
      </c>
      <c r="C163" t="s">
        <v>840</v>
      </c>
      <c r="D163" t="s">
        <v>841</v>
      </c>
      <c r="E163" t="s">
        <v>842</v>
      </c>
      <c r="F163" s="15">
        <v>417</v>
      </c>
      <c r="G163" t="s">
        <v>50</v>
      </c>
      <c r="H163" t="s">
        <v>50</v>
      </c>
      <c r="I163" t="s">
        <v>87</v>
      </c>
      <c r="J163" t="s">
        <v>46</v>
      </c>
      <c r="K163" t="s">
        <v>88</v>
      </c>
      <c r="L163" t="s">
        <v>3011</v>
      </c>
      <c r="M163" t="s">
        <v>3012</v>
      </c>
      <c r="N163" t="s">
        <v>4710</v>
      </c>
      <c r="O163" t="str">
        <f t="shared" si="2"/>
        <v>6223691566940809417</v>
      </c>
      <c r="P163" s="43">
        <f>VLOOKUP(B163,HIS退!B:F,5,FALSE)</f>
        <v>-417</v>
      </c>
      <c r="Q163" t="str">
        <f>VLOOKUP(B163,HIS退!B:I,8,FALSE)</f>
        <v>1</v>
      </c>
      <c r="R163" t="e">
        <f>VLOOKUP(O163,网银退汇!C:D,2,FALSE)</f>
        <v>#N/A</v>
      </c>
      <c r="S163" t="e">
        <f>VLOOKUP(O163,网银退汇!C:G,5,FALSE)</f>
        <v>#N/A</v>
      </c>
    </row>
    <row r="164" spans="1:19" customFormat="1" ht="14.25" hidden="1">
      <c r="A164" t="s">
        <v>3013</v>
      </c>
      <c r="B164">
        <v>356939</v>
      </c>
      <c r="C164" t="s">
        <v>844</v>
      </c>
      <c r="D164" t="s">
        <v>131</v>
      </c>
      <c r="E164" t="s">
        <v>132</v>
      </c>
      <c r="F164" s="15">
        <v>335</v>
      </c>
      <c r="G164" t="s">
        <v>50</v>
      </c>
      <c r="H164" t="s">
        <v>50</v>
      </c>
      <c r="I164" t="s">
        <v>87</v>
      </c>
      <c r="J164" t="s">
        <v>46</v>
      </c>
      <c r="K164" t="s">
        <v>88</v>
      </c>
      <c r="L164" t="s">
        <v>3014</v>
      </c>
      <c r="M164" t="s">
        <v>3015</v>
      </c>
      <c r="N164" t="s">
        <v>4711</v>
      </c>
      <c r="O164" t="str">
        <f t="shared" si="2"/>
        <v>5201690753287089335</v>
      </c>
      <c r="P164" s="43">
        <f>VLOOKUP(B164,HIS退!B:F,5,FALSE)</f>
        <v>-335</v>
      </c>
      <c r="Q164" t="str">
        <f>VLOOKUP(B164,HIS退!B:I,8,FALSE)</f>
        <v>1</v>
      </c>
      <c r="R164" t="e">
        <f>VLOOKUP(O164,网银退汇!C:D,2,FALSE)</f>
        <v>#N/A</v>
      </c>
      <c r="S164" t="e">
        <f>VLOOKUP(O164,网银退汇!C:G,5,FALSE)</f>
        <v>#N/A</v>
      </c>
    </row>
    <row r="165" spans="1:19" customFormat="1" ht="14.25" hidden="1">
      <c r="A165" t="s">
        <v>3016</v>
      </c>
      <c r="B165">
        <v>358752</v>
      </c>
      <c r="C165" t="s">
        <v>846</v>
      </c>
      <c r="D165" t="s">
        <v>847</v>
      </c>
      <c r="E165" t="s">
        <v>848</v>
      </c>
      <c r="F165" s="15">
        <v>589</v>
      </c>
      <c r="G165" t="s">
        <v>50</v>
      </c>
      <c r="H165" t="s">
        <v>50</v>
      </c>
      <c r="I165" t="s">
        <v>87</v>
      </c>
      <c r="J165" t="s">
        <v>46</v>
      </c>
      <c r="K165" t="s">
        <v>88</v>
      </c>
      <c r="L165" t="s">
        <v>3017</v>
      </c>
      <c r="M165" t="s">
        <v>3018</v>
      </c>
      <c r="N165" t="s">
        <v>4712</v>
      </c>
      <c r="O165" t="str">
        <f t="shared" si="2"/>
        <v>6217681900276232589</v>
      </c>
      <c r="P165" s="43">
        <f>VLOOKUP(B165,HIS退!B:F,5,FALSE)</f>
        <v>-589</v>
      </c>
      <c r="Q165" t="str">
        <f>VLOOKUP(B165,HIS退!B:I,8,FALSE)</f>
        <v>1</v>
      </c>
      <c r="R165" t="e">
        <f>VLOOKUP(O165,网银退汇!C:D,2,FALSE)</f>
        <v>#N/A</v>
      </c>
      <c r="S165" t="e">
        <f>VLOOKUP(O165,网银退汇!C:G,5,FALSE)</f>
        <v>#N/A</v>
      </c>
    </row>
    <row r="166" spans="1:19" customFormat="1" ht="14.25" hidden="1">
      <c r="A166" t="s">
        <v>3019</v>
      </c>
      <c r="B166">
        <v>360651</v>
      </c>
      <c r="C166" t="s">
        <v>850</v>
      </c>
      <c r="D166" t="s">
        <v>851</v>
      </c>
      <c r="E166" t="s">
        <v>852</v>
      </c>
      <c r="F166" s="15">
        <v>500</v>
      </c>
      <c r="G166" t="s">
        <v>50</v>
      </c>
      <c r="H166" t="s">
        <v>50</v>
      </c>
      <c r="I166" t="s">
        <v>87</v>
      </c>
      <c r="J166" t="s">
        <v>46</v>
      </c>
      <c r="K166" t="s">
        <v>88</v>
      </c>
      <c r="L166" t="s">
        <v>3020</v>
      </c>
      <c r="M166" t="s">
        <v>3021</v>
      </c>
      <c r="N166" t="s">
        <v>4713</v>
      </c>
      <c r="O166" t="str">
        <f t="shared" si="2"/>
        <v>6231900000060706120500</v>
      </c>
      <c r="P166" s="43">
        <f>VLOOKUP(B166,HIS退!B:F,5,FALSE)</f>
        <v>-500</v>
      </c>
      <c r="Q166" t="str">
        <f>VLOOKUP(B166,HIS退!B:I,8,FALSE)</f>
        <v>1</v>
      </c>
      <c r="R166" t="e">
        <f>VLOOKUP(O166,网银退汇!C:D,2,FALSE)</f>
        <v>#N/A</v>
      </c>
      <c r="S166" t="e">
        <f>VLOOKUP(O166,网银退汇!C:G,5,FALSE)</f>
        <v>#N/A</v>
      </c>
    </row>
    <row r="167" spans="1:19" s="50" customFormat="1" ht="14.25" hidden="1">
      <c r="A167" t="s">
        <v>3022</v>
      </c>
      <c r="B167">
        <v>361014</v>
      </c>
      <c r="C167" t="s">
        <v>854</v>
      </c>
      <c r="D167" t="s">
        <v>855</v>
      </c>
      <c r="E167" t="s">
        <v>856</v>
      </c>
      <c r="F167" s="15">
        <v>49</v>
      </c>
      <c r="G167" t="s">
        <v>50</v>
      </c>
      <c r="H167" t="s">
        <v>50</v>
      </c>
      <c r="I167" t="s">
        <v>87</v>
      </c>
      <c r="J167" t="s">
        <v>46</v>
      </c>
      <c r="K167" t="s">
        <v>88</v>
      </c>
      <c r="L167" t="s">
        <v>3023</v>
      </c>
      <c r="M167" t="s">
        <v>3024</v>
      </c>
      <c r="N167" t="s">
        <v>4714</v>
      </c>
      <c r="O167" t="str">
        <f t="shared" si="2"/>
        <v>623190000003681452949</v>
      </c>
      <c r="P167" s="43">
        <f>VLOOKUP(B167,HIS退!B:F,5,FALSE)</f>
        <v>-49</v>
      </c>
      <c r="Q167" t="str">
        <f>VLOOKUP(B167,HIS退!B:I,8,FALSE)</f>
        <v>1</v>
      </c>
      <c r="R167" t="e">
        <f>VLOOKUP(O167,网银退汇!C:D,2,FALSE)</f>
        <v>#N/A</v>
      </c>
      <c r="S167" t="e">
        <f>VLOOKUP(O167,网银退汇!C:G,5,FALSE)</f>
        <v>#N/A</v>
      </c>
    </row>
    <row r="168" spans="1:19" customFormat="1" ht="14.25" hidden="1">
      <c r="A168" t="s">
        <v>3025</v>
      </c>
      <c r="B168">
        <v>361238</v>
      </c>
      <c r="C168" t="s">
        <v>858</v>
      </c>
      <c r="D168" t="s">
        <v>859</v>
      </c>
      <c r="E168" t="s">
        <v>860</v>
      </c>
      <c r="F168" s="15">
        <v>170</v>
      </c>
      <c r="G168" t="s">
        <v>50</v>
      </c>
      <c r="H168" t="s">
        <v>50</v>
      </c>
      <c r="I168" t="s">
        <v>87</v>
      </c>
      <c r="J168" t="s">
        <v>46</v>
      </c>
      <c r="K168" t="s">
        <v>88</v>
      </c>
      <c r="L168" t="s">
        <v>3026</v>
      </c>
      <c r="M168" t="s">
        <v>3027</v>
      </c>
      <c r="N168" t="s">
        <v>4715</v>
      </c>
      <c r="O168" t="str">
        <f t="shared" si="2"/>
        <v>6225683228000081644170</v>
      </c>
      <c r="P168" s="43">
        <f>VLOOKUP(B168,HIS退!B:F,5,FALSE)</f>
        <v>-170</v>
      </c>
      <c r="Q168" t="str">
        <f>VLOOKUP(B168,HIS退!B:I,8,FALSE)</f>
        <v>1</v>
      </c>
      <c r="R168" t="e">
        <f>VLOOKUP(O168,网银退汇!C:D,2,FALSE)</f>
        <v>#N/A</v>
      </c>
      <c r="S168" t="e">
        <f>VLOOKUP(O168,网银退汇!C:G,5,FALSE)</f>
        <v>#N/A</v>
      </c>
    </row>
    <row r="169" spans="1:19" customFormat="1" ht="14.25" hidden="1">
      <c r="A169" t="s">
        <v>3028</v>
      </c>
      <c r="B169">
        <v>361817</v>
      </c>
      <c r="C169" t="s">
        <v>862</v>
      </c>
      <c r="D169" t="s">
        <v>863</v>
      </c>
      <c r="E169" t="s">
        <v>864</v>
      </c>
      <c r="F169" s="15">
        <v>765</v>
      </c>
      <c r="G169" t="s">
        <v>50</v>
      </c>
      <c r="H169" t="s">
        <v>50</v>
      </c>
      <c r="I169" t="s">
        <v>87</v>
      </c>
      <c r="J169" t="s">
        <v>46</v>
      </c>
      <c r="K169" t="s">
        <v>88</v>
      </c>
      <c r="L169" t="s">
        <v>3029</v>
      </c>
      <c r="M169" t="s">
        <v>3030</v>
      </c>
      <c r="N169" t="s">
        <v>4716</v>
      </c>
      <c r="O169" t="str">
        <f t="shared" si="2"/>
        <v>6223691044641342765</v>
      </c>
      <c r="P169" s="43">
        <f>VLOOKUP(B169,HIS退!B:F,5,FALSE)</f>
        <v>-765</v>
      </c>
      <c r="Q169" t="str">
        <f>VLOOKUP(B169,HIS退!B:I,8,FALSE)</f>
        <v>1</v>
      </c>
      <c r="R169" t="e">
        <f>VLOOKUP(O169,网银退汇!C:D,2,FALSE)</f>
        <v>#N/A</v>
      </c>
      <c r="S169" t="e">
        <f>VLOOKUP(O169,网银退汇!C:G,5,FALSE)</f>
        <v>#N/A</v>
      </c>
    </row>
    <row r="170" spans="1:19" customFormat="1" ht="14.25" hidden="1">
      <c r="A170" t="s">
        <v>3031</v>
      </c>
      <c r="B170">
        <v>362181</v>
      </c>
      <c r="C170" t="s">
        <v>866</v>
      </c>
      <c r="D170" t="s">
        <v>867</v>
      </c>
      <c r="E170" t="s">
        <v>868</v>
      </c>
      <c r="F170" s="15">
        <v>1000</v>
      </c>
      <c r="G170" t="s">
        <v>50</v>
      </c>
      <c r="H170" t="s">
        <v>50</v>
      </c>
      <c r="I170" t="s">
        <v>87</v>
      </c>
      <c r="J170" t="s">
        <v>46</v>
      </c>
      <c r="K170" t="s">
        <v>88</v>
      </c>
      <c r="L170" t="s">
        <v>3032</v>
      </c>
      <c r="M170" t="s">
        <v>3033</v>
      </c>
      <c r="N170" t="s">
        <v>4717</v>
      </c>
      <c r="O170" t="str">
        <f t="shared" si="2"/>
        <v>62225205934829001000</v>
      </c>
      <c r="P170" s="43">
        <f>VLOOKUP(B170,HIS退!B:F,5,FALSE)</f>
        <v>-1000</v>
      </c>
      <c r="Q170" t="str">
        <f>VLOOKUP(B170,HIS退!B:I,8,FALSE)</f>
        <v>1</v>
      </c>
      <c r="R170" t="e">
        <f>VLOOKUP(O170,网银退汇!C:D,2,FALSE)</f>
        <v>#N/A</v>
      </c>
      <c r="S170" t="e">
        <f>VLOOKUP(O170,网银退汇!C:G,5,FALSE)</f>
        <v>#N/A</v>
      </c>
    </row>
    <row r="171" spans="1:19" ht="14.25" hidden="1">
      <c r="A171" t="s">
        <v>3034</v>
      </c>
      <c r="B171">
        <v>362963</v>
      </c>
      <c r="C171" t="s">
        <v>870</v>
      </c>
      <c r="D171" t="s">
        <v>871</v>
      </c>
      <c r="E171" t="s">
        <v>872</v>
      </c>
      <c r="F171" s="15">
        <v>301</v>
      </c>
      <c r="G171" t="s">
        <v>50</v>
      </c>
      <c r="H171" t="s">
        <v>50</v>
      </c>
      <c r="I171" t="s">
        <v>87</v>
      </c>
      <c r="J171" t="s">
        <v>46</v>
      </c>
      <c r="K171" t="s">
        <v>88</v>
      </c>
      <c r="L171" t="s">
        <v>3035</v>
      </c>
      <c r="M171" t="s">
        <v>3036</v>
      </c>
      <c r="N171" t="s">
        <v>4476</v>
      </c>
      <c r="O171" t="str">
        <f t="shared" si="2"/>
        <v>6212262502004749761301</v>
      </c>
      <c r="P171" s="43">
        <f>VLOOKUP(B171,HIS退!B:F,5,FALSE)</f>
        <v>-301</v>
      </c>
      <c r="Q171" t="str">
        <f>VLOOKUP(B171,HIS退!B:I,8,FALSE)</f>
        <v>1</v>
      </c>
      <c r="R171" t="e">
        <f>VLOOKUP(O171,网银退汇!C:D,2,FALSE)</f>
        <v>#N/A</v>
      </c>
      <c r="S171" t="e">
        <f>VLOOKUP(O171,网银退汇!C:G,5,FALSE)</f>
        <v>#N/A</v>
      </c>
    </row>
    <row r="172" spans="1:19" customFormat="1" ht="14.25">
      <c r="A172" t="s">
        <v>3037</v>
      </c>
      <c r="B172">
        <v>363160</v>
      </c>
      <c r="C172" t="s">
        <v>874</v>
      </c>
      <c r="D172" t="s">
        <v>875</v>
      </c>
      <c r="E172" t="s">
        <v>876</v>
      </c>
      <c r="F172" s="15">
        <v>264</v>
      </c>
      <c r="G172" t="s">
        <v>50</v>
      </c>
      <c r="H172" t="s">
        <v>50</v>
      </c>
      <c r="I172" t="s">
        <v>87</v>
      </c>
      <c r="J172" t="s">
        <v>46</v>
      </c>
      <c r="K172" t="s">
        <v>88</v>
      </c>
      <c r="L172" s="19" t="s">
        <v>5127</v>
      </c>
      <c r="M172" t="s">
        <v>3038</v>
      </c>
      <c r="N172" t="s">
        <v>4476</v>
      </c>
      <c r="O172" t="str">
        <f t="shared" si="2"/>
        <v>6212262502004749761264</v>
      </c>
      <c r="P172" s="43">
        <f>VLOOKUP(B172,HIS退!B:F,5,FALSE)</f>
        <v>-264</v>
      </c>
      <c r="Q172" t="str">
        <f>VLOOKUP(B172,HIS退!B:I,8,FALSE)</f>
        <v>1</v>
      </c>
      <c r="R172">
        <f>VLOOKUP(O172,网银退汇!C:D,2,FALSE)</f>
        <v>264</v>
      </c>
      <c r="S172" t="str">
        <f>VLOOKUP(O172,网银退汇!C:G,5,FALSE)</f>
        <v>毕嘉玲</v>
      </c>
    </row>
    <row r="173" spans="1:19" customFormat="1" ht="14.25" hidden="1">
      <c r="A173" t="s">
        <v>3039</v>
      </c>
      <c r="B173">
        <v>363335</v>
      </c>
      <c r="C173" t="s">
        <v>878</v>
      </c>
      <c r="D173" t="s">
        <v>879</v>
      </c>
      <c r="E173" t="s">
        <v>880</v>
      </c>
      <c r="F173" s="15">
        <v>133</v>
      </c>
      <c r="G173" t="s">
        <v>50</v>
      </c>
      <c r="H173" t="s">
        <v>50</v>
      </c>
      <c r="I173" t="s">
        <v>87</v>
      </c>
      <c r="J173" t="s">
        <v>46</v>
      </c>
      <c r="K173" t="s">
        <v>88</v>
      </c>
      <c r="L173" t="s">
        <v>3040</v>
      </c>
      <c r="M173" t="s">
        <v>3041</v>
      </c>
      <c r="N173" t="s">
        <v>4718</v>
      </c>
      <c r="O173" t="str">
        <f t="shared" si="2"/>
        <v>6217003860036037255133</v>
      </c>
      <c r="P173" s="43">
        <f>VLOOKUP(B173,HIS退!B:F,5,FALSE)</f>
        <v>-133</v>
      </c>
      <c r="Q173" t="str">
        <f>VLOOKUP(B173,HIS退!B:I,8,FALSE)</f>
        <v>1</v>
      </c>
      <c r="R173" t="e">
        <f>VLOOKUP(O173,网银退汇!C:D,2,FALSE)</f>
        <v>#N/A</v>
      </c>
      <c r="S173" t="e">
        <f>VLOOKUP(O173,网银退汇!C:G,5,FALSE)</f>
        <v>#N/A</v>
      </c>
    </row>
    <row r="174" spans="1:19" customFormat="1" ht="14.25" hidden="1">
      <c r="A174" t="s">
        <v>3042</v>
      </c>
      <c r="B174">
        <v>363586</v>
      </c>
      <c r="C174" t="s">
        <v>882</v>
      </c>
      <c r="D174" t="s">
        <v>883</v>
      </c>
      <c r="E174" t="s">
        <v>884</v>
      </c>
      <c r="F174" s="15">
        <v>81</v>
      </c>
      <c r="G174" t="s">
        <v>50</v>
      </c>
      <c r="H174" t="s">
        <v>50</v>
      </c>
      <c r="I174" t="s">
        <v>87</v>
      </c>
      <c r="J174" t="s">
        <v>46</v>
      </c>
      <c r="K174" t="s">
        <v>88</v>
      </c>
      <c r="L174" t="s">
        <v>3043</v>
      </c>
      <c r="M174" t="s">
        <v>3044</v>
      </c>
      <c r="N174" t="s">
        <v>4719</v>
      </c>
      <c r="O174" t="str">
        <f t="shared" si="2"/>
        <v>621700386000817288281</v>
      </c>
      <c r="P174" s="43">
        <f>VLOOKUP(B174,HIS退!B:F,5,FALSE)</f>
        <v>-81</v>
      </c>
      <c r="Q174" t="str">
        <f>VLOOKUP(B174,HIS退!B:I,8,FALSE)</f>
        <v>1</v>
      </c>
      <c r="R174" t="e">
        <f>VLOOKUP(O174,网银退汇!C:D,2,FALSE)</f>
        <v>#N/A</v>
      </c>
      <c r="S174" t="e">
        <f>VLOOKUP(O174,网银退汇!C:G,5,FALSE)</f>
        <v>#N/A</v>
      </c>
    </row>
    <row r="175" spans="1:19" customFormat="1" ht="14.25">
      <c r="A175" t="s">
        <v>3045</v>
      </c>
      <c r="B175">
        <v>364022</v>
      </c>
      <c r="C175" t="s">
        <v>886</v>
      </c>
      <c r="D175" t="s">
        <v>887</v>
      </c>
      <c r="E175" t="s">
        <v>888</v>
      </c>
      <c r="F175" s="15">
        <v>296</v>
      </c>
      <c r="G175" t="s">
        <v>50</v>
      </c>
      <c r="H175" t="s">
        <v>50</v>
      </c>
      <c r="I175" t="s">
        <v>87</v>
      </c>
      <c r="J175" t="s">
        <v>46</v>
      </c>
      <c r="K175" t="s">
        <v>88</v>
      </c>
      <c r="L175" s="19" t="s">
        <v>5128</v>
      </c>
      <c r="M175" t="s">
        <v>3046</v>
      </c>
      <c r="N175" t="s">
        <v>4469</v>
      </c>
      <c r="O175" t="str">
        <f t="shared" si="2"/>
        <v>6217856200022018050296</v>
      </c>
      <c r="P175" s="43">
        <f>VLOOKUP(B175,HIS退!B:F,5,FALSE)</f>
        <v>-296</v>
      </c>
      <c r="Q175" t="str">
        <f>VLOOKUP(B175,HIS退!B:I,8,FALSE)</f>
        <v>1</v>
      </c>
      <c r="R175">
        <f>VLOOKUP(O175,网银退汇!C:D,2,FALSE)</f>
        <v>296</v>
      </c>
      <c r="S175" t="str">
        <f>VLOOKUP(O175,网银退汇!C:G,5,FALSE)</f>
        <v>张冲</v>
      </c>
    </row>
    <row r="176" spans="1:19" ht="14.25" hidden="1">
      <c r="A176" t="s">
        <v>3047</v>
      </c>
      <c r="B176">
        <v>364032</v>
      </c>
      <c r="C176" t="s">
        <v>890</v>
      </c>
      <c r="D176" t="s">
        <v>891</v>
      </c>
      <c r="E176" t="s">
        <v>892</v>
      </c>
      <c r="F176" s="15">
        <v>2300</v>
      </c>
      <c r="G176" t="s">
        <v>50</v>
      </c>
      <c r="H176" t="s">
        <v>50</v>
      </c>
      <c r="I176" t="s">
        <v>87</v>
      </c>
      <c r="J176" t="s">
        <v>46</v>
      </c>
      <c r="K176" t="s">
        <v>88</v>
      </c>
      <c r="L176" t="s">
        <v>3048</v>
      </c>
      <c r="M176" t="s">
        <v>3049</v>
      </c>
      <c r="N176" t="s">
        <v>4720</v>
      </c>
      <c r="O176" t="str">
        <f t="shared" si="2"/>
        <v>62225205907265492300</v>
      </c>
      <c r="P176" s="43">
        <f>VLOOKUP(B176,HIS退!B:F,5,FALSE)</f>
        <v>-2300</v>
      </c>
      <c r="Q176" t="str">
        <f>VLOOKUP(B176,HIS退!B:I,8,FALSE)</f>
        <v>1</v>
      </c>
      <c r="R176" t="e">
        <f>VLOOKUP(O176,网银退汇!C:D,2,FALSE)</f>
        <v>#N/A</v>
      </c>
      <c r="S176" t="e">
        <f>VLOOKUP(O176,网银退汇!C:G,5,FALSE)</f>
        <v>#N/A</v>
      </c>
    </row>
    <row r="177" spans="1:19" customFormat="1" ht="14.25" hidden="1">
      <c r="A177" t="s">
        <v>3050</v>
      </c>
      <c r="B177">
        <v>365237</v>
      </c>
      <c r="C177" t="s">
        <v>894</v>
      </c>
      <c r="D177" t="s">
        <v>895</v>
      </c>
      <c r="E177" t="s">
        <v>896</v>
      </c>
      <c r="F177" s="15">
        <v>350</v>
      </c>
      <c r="G177" t="s">
        <v>50</v>
      </c>
      <c r="H177" t="s">
        <v>50</v>
      </c>
      <c r="I177" t="s">
        <v>87</v>
      </c>
      <c r="J177" t="s">
        <v>46</v>
      </c>
      <c r="K177" t="s">
        <v>88</v>
      </c>
      <c r="L177" t="s">
        <v>3051</v>
      </c>
      <c r="M177" t="s">
        <v>3052</v>
      </c>
      <c r="N177" t="s">
        <v>4721</v>
      </c>
      <c r="O177" t="str">
        <f t="shared" si="2"/>
        <v>6214600180003796062350</v>
      </c>
      <c r="P177" s="43">
        <f>VLOOKUP(B177,HIS退!B:F,5,FALSE)</f>
        <v>-350</v>
      </c>
      <c r="Q177" t="str">
        <f>VLOOKUP(B177,HIS退!B:I,8,FALSE)</f>
        <v>1</v>
      </c>
      <c r="R177" t="e">
        <f>VLOOKUP(O177,网银退汇!C:D,2,FALSE)</f>
        <v>#N/A</v>
      </c>
      <c r="S177" t="e">
        <f>VLOOKUP(O177,网银退汇!C:G,5,FALSE)</f>
        <v>#N/A</v>
      </c>
    </row>
    <row r="178" spans="1:19" customFormat="1" ht="14.25" hidden="1">
      <c r="A178" t="s">
        <v>3053</v>
      </c>
      <c r="B178">
        <v>365280</v>
      </c>
      <c r="C178" t="s">
        <v>898</v>
      </c>
      <c r="D178" t="s">
        <v>899</v>
      </c>
      <c r="E178" t="s">
        <v>900</v>
      </c>
      <c r="F178" s="15">
        <v>3000</v>
      </c>
      <c r="G178" t="s">
        <v>50</v>
      </c>
      <c r="H178" t="s">
        <v>50</v>
      </c>
      <c r="I178" t="s">
        <v>87</v>
      </c>
      <c r="J178" t="s">
        <v>46</v>
      </c>
      <c r="K178" t="s">
        <v>88</v>
      </c>
      <c r="L178" t="s">
        <v>3054</v>
      </c>
      <c r="M178" t="s">
        <v>3055</v>
      </c>
      <c r="N178" t="s">
        <v>4722</v>
      </c>
      <c r="O178" t="str">
        <f t="shared" si="2"/>
        <v>62166661000003752943000</v>
      </c>
      <c r="P178" s="43">
        <f>VLOOKUP(B178,HIS退!B:F,5,FALSE)</f>
        <v>-3000</v>
      </c>
      <c r="Q178" t="str">
        <f>VLOOKUP(B178,HIS退!B:I,8,FALSE)</f>
        <v>1</v>
      </c>
      <c r="R178" t="e">
        <f>VLOOKUP(O178,网银退汇!C:D,2,FALSE)</f>
        <v>#N/A</v>
      </c>
      <c r="S178" t="e">
        <f>VLOOKUP(O178,网银退汇!C:G,5,FALSE)</f>
        <v>#N/A</v>
      </c>
    </row>
    <row r="179" spans="1:19" ht="14.25" hidden="1">
      <c r="A179" t="s">
        <v>3056</v>
      </c>
      <c r="B179">
        <v>365493</v>
      </c>
      <c r="C179" t="s">
        <v>902</v>
      </c>
      <c r="D179" t="s">
        <v>903</v>
      </c>
      <c r="E179" t="s">
        <v>904</v>
      </c>
      <c r="F179" s="15">
        <v>50</v>
      </c>
      <c r="G179" t="s">
        <v>50</v>
      </c>
      <c r="H179" t="s">
        <v>50</v>
      </c>
      <c r="I179" t="s">
        <v>87</v>
      </c>
      <c r="J179" t="s">
        <v>46</v>
      </c>
      <c r="K179" t="s">
        <v>88</v>
      </c>
      <c r="L179" t="s">
        <v>3057</v>
      </c>
      <c r="M179" t="s">
        <v>3058</v>
      </c>
      <c r="N179" t="s">
        <v>4723</v>
      </c>
      <c r="O179" t="str">
        <f t="shared" si="2"/>
        <v>623190002174114317850</v>
      </c>
      <c r="P179" s="43">
        <f>VLOOKUP(B179,HIS退!B:F,5,FALSE)</f>
        <v>-50</v>
      </c>
      <c r="Q179" t="str">
        <f>VLOOKUP(B179,HIS退!B:I,8,FALSE)</f>
        <v>1</v>
      </c>
      <c r="R179" t="e">
        <f>VLOOKUP(O179,网银退汇!C:D,2,FALSE)</f>
        <v>#N/A</v>
      </c>
      <c r="S179" t="e">
        <f>VLOOKUP(O179,网银退汇!C:G,5,FALSE)</f>
        <v>#N/A</v>
      </c>
    </row>
    <row r="180" spans="1:19" customFormat="1" ht="14.25" hidden="1">
      <c r="A180" t="s">
        <v>3059</v>
      </c>
      <c r="B180">
        <v>365840</v>
      </c>
      <c r="C180" t="s">
        <v>906</v>
      </c>
      <c r="D180" t="s">
        <v>907</v>
      </c>
      <c r="E180" t="s">
        <v>908</v>
      </c>
      <c r="F180" s="15">
        <v>3014</v>
      </c>
      <c r="G180" t="s">
        <v>50</v>
      </c>
      <c r="H180" t="s">
        <v>50</v>
      </c>
      <c r="I180" t="s">
        <v>87</v>
      </c>
      <c r="J180" t="s">
        <v>46</v>
      </c>
      <c r="K180" t="s">
        <v>88</v>
      </c>
      <c r="L180" t="s">
        <v>3060</v>
      </c>
      <c r="M180" t="s">
        <v>3061</v>
      </c>
      <c r="N180" t="s">
        <v>4724</v>
      </c>
      <c r="O180" t="str">
        <f t="shared" si="2"/>
        <v>62284811987568384713014</v>
      </c>
      <c r="P180" s="43">
        <f>VLOOKUP(B180,HIS退!B:F,5,FALSE)</f>
        <v>-3014</v>
      </c>
      <c r="Q180" t="str">
        <f>VLOOKUP(B180,HIS退!B:I,8,FALSE)</f>
        <v>1</v>
      </c>
      <c r="R180" t="e">
        <f>VLOOKUP(O180,网银退汇!C:D,2,FALSE)</f>
        <v>#N/A</v>
      </c>
      <c r="S180" t="e">
        <f>VLOOKUP(O180,网银退汇!C:G,5,FALSE)</f>
        <v>#N/A</v>
      </c>
    </row>
    <row r="181" spans="1:19" customFormat="1" ht="14.25" hidden="1">
      <c r="A181" t="s">
        <v>3062</v>
      </c>
      <c r="B181">
        <v>366697</v>
      </c>
      <c r="C181" t="s">
        <v>910</v>
      </c>
      <c r="D181" t="s">
        <v>911</v>
      </c>
      <c r="E181" t="s">
        <v>912</v>
      </c>
      <c r="F181" s="15">
        <v>3000</v>
      </c>
      <c r="G181" t="s">
        <v>50</v>
      </c>
      <c r="H181" t="s">
        <v>50</v>
      </c>
      <c r="I181" t="s">
        <v>87</v>
      </c>
      <c r="J181" t="s">
        <v>46</v>
      </c>
      <c r="K181" t="s">
        <v>88</v>
      </c>
      <c r="L181" t="s">
        <v>3063</v>
      </c>
      <c r="M181" t="s">
        <v>3064</v>
      </c>
      <c r="N181" t="s">
        <v>4725</v>
      </c>
      <c r="O181" t="str">
        <f t="shared" si="2"/>
        <v>62220825170003380853000</v>
      </c>
      <c r="P181" s="43">
        <f>VLOOKUP(B181,HIS退!B:F,5,FALSE)</f>
        <v>-3000</v>
      </c>
      <c r="Q181" t="str">
        <f>VLOOKUP(B181,HIS退!B:I,8,FALSE)</f>
        <v>1</v>
      </c>
      <c r="R181" t="e">
        <f>VLOOKUP(O181,网银退汇!C:D,2,FALSE)</f>
        <v>#N/A</v>
      </c>
      <c r="S181" t="e">
        <f>VLOOKUP(O181,网银退汇!C:G,5,FALSE)</f>
        <v>#N/A</v>
      </c>
    </row>
    <row r="182" spans="1:19" ht="14.25" hidden="1">
      <c r="A182" t="s">
        <v>3062</v>
      </c>
      <c r="B182">
        <v>0</v>
      </c>
      <c r="C182"/>
      <c r="D182" t="s">
        <v>911</v>
      </c>
      <c r="E182" t="s">
        <v>912</v>
      </c>
      <c r="F182" s="15">
        <v>3000</v>
      </c>
      <c r="G182" t="s">
        <v>50</v>
      </c>
      <c r="H182" t="s">
        <v>50</v>
      </c>
      <c r="I182" t="s">
        <v>89</v>
      </c>
      <c r="J182" t="s">
        <v>86</v>
      </c>
      <c r="K182" t="s">
        <v>88</v>
      </c>
      <c r="L182" t="s">
        <v>3065</v>
      </c>
      <c r="M182" t="s">
        <v>3066</v>
      </c>
      <c r="N182" t="s">
        <v>4725</v>
      </c>
      <c r="O182" t="str">
        <f t="shared" si="2"/>
        <v>62220825170003380853000</v>
      </c>
      <c r="P182" s="43" t="e">
        <f>VLOOKUP(B182,HIS退!B:F,5,FALSE)</f>
        <v>#N/A</v>
      </c>
      <c r="Q182" t="e">
        <f>VLOOKUP(B182,HIS退!B:I,8,FALSE)</f>
        <v>#N/A</v>
      </c>
      <c r="R182" t="e">
        <f>VLOOKUP(O182,网银退汇!C:D,2,FALSE)</f>
        <v>#N/A</v>
      </c>
      <c r="S182" t="e">
        <f>VLOOKUP(O182,网银退汇!C:G,5,FALSE)</f>
        <v>#N/A</v>
      </c>
    </row>
    <row r="183" spans="1:19" customFormat="1" ht="14.25" hidden="1">
      <c r="A183" t="s">
        <v>3067</v>
      </c>
      <c r="B183">
        <v>366723</v>
      </c>
      <c r="C183" t="s">
        <v>914</v>
      </c>
      <c r="D183" t="s">
        <v>915</v>
      </c>
      <c r="E183" t="s">
        <v>916</v>
      </c>
      <c r="F183" s="15">
        <v>2000</v>
      </c>
      <c r="G183" t="s">
        <v>50</v>
      </c>
      <c r="H183" t="s">
        <v>50</v>
      </c>
      <c r="I183" t="s">
        <v>87</v>
      </c>
      <c r="J183" t="s">
        <v>46</v>
      </c>
      <c r="K183" t="s">
        <v>88</v>
      </c>
      <c r="L183" t="s">
        <v>3068</v>
      </c>
      <c r="M183" t="s">
        <v>3069</v>
      </c>
      <c r="N183" t="s">
        <v>4726</v>
      </c>
      <c r="O183" t="str">
        <f t="shared" si="2"/>
        <v>62270038607803580392000</v>
      </c>
      <c r="P183" s="43">
        <f>VLOOKUP(B183,HIS退!B:F,5,FALSE)</f>
        <v>-2000</v>
      </c>
      <c r="Q183" t="str">
        <f>VLOOKUP(B183,HIS退!B:I,8,FALSE)</f>
        <v>1</v>
      </c>
      <c r="R183" t="e">
        <f>VLOOKUP(O183,网银退汇!C:D,2,FALSE)</f>
        <v>#N/A</v>
      </c>
      <c r="S183" t="e">
        <f>VLOOKUP(O183,网银退汇!C:G,5,FALSE)</f>
        <v>#N/A</v>
      </c>
    </row>
    <row r="184" spans="1:19" customFormat="1" ht="14.25" hidden="1">
      <c r="A184" t="s">
        <v>3070</v>
      </c>
      <c r="B184">
        <v>367076</v>
      </c>
      <c r="C184" t="s">
        <v>918</v>
      </c>
      <c r="D184" t="s">
        <v>919</v>
      </c>
      <c r="E184" t="s">
        <v>920</v>
      </c>
      <c r="F184" s="15">
        <v>450</v>
      </c>
      <c r="G184" t="s">
        <v>50</v>
      </c>
      <c r="H184" t="s">
        <v>50</v>
      </c>
      <c r="I184" t="s">
        <v>87</v>
      </c>
      <c r="J184" t="s">
        <v>46</v>
      </c>
      <c r="K184" t="s">
        <v>88</v>
      </c>
      <c r="L184" t="s">
        <v>3071</v>
      </c>
      <c r="M184" t="s">
        <v>3072</v>
      </c>
      <c r="N184" t="s">
        <v>4727</v>
      </c>
      <c r="O184" t="str">
        <f t="shared" si="2"/>
        <v>6231900000127005797450</v>
      </c>
      <c r="P184" s="43">
        <f>VLOOKUP(B184,HIS退!B:F,5,FALSE)</f>
        <v>-450</v>
      </c>
      <c r="Q184" t="str">
        <f>VLOOKUP(B184,HIS退!B:I,8,FALSE)</f>
        <v>1</v>
      </c>
      <c r="R184" t="e">
        <f>VLOOKUP(O184,网银退汇!C:D,2,FALSE)</f>
        <v>#N/A</v>
      </c>
      <c r="S184" t="e">
        <f>VLOOKUP(O184,网银退汇!C:G,5,FALSE)</f>
        <v>#N/A</v>
      </c>
    </row>
    <row r="185" spans="1:19" customFormat="1" ht="14.25" hidden="1">
      <c r="A185" t="s">
        <v>3073</v>
      </c>
      <c r="B185">
        <v>367426</v>
      </c>
      <c r="C185" t="s">
        <v>922</v>
      </c>
      <c r="D185" t="s">
        <v>923</v>
      </c>
      <c r="E185" t="s">
        <v>924</v>
      </c>
      <c r="F185" s="15">
        <v>300</v>
      </c>
      <c r="G185" t="s">
        <v>50</v>
      </c>
      <c r="H185" t="s">
        <v>50</v>
      </c>
      <c r="I185" t="s">
        <v>87</v>
      </c>
      <c r="J185" t="s">
        <v>46</v>
      </c>
      <c r="K185" t="s">
        <v>88</v>
      </c>
      <c r="L185" t="s">
        <v>3074</v>
      </c>
      <c r="M185" t="s">
        <v>3075</v>
      </c>
      <c r="N185" t="s">
        <v>4728</v>
      </c>
      <c r="O185" t="str">
        <f t="shared" si="2"/>
        <v>6228480868669145575300</v>
      </c>
      <c r="P185" s="43">
        <f>VLOOKUP(B185,HIS退!B:F,5,FALSE)</f>
        <v>-300</v>
      </c>
      <c r="Q185" t="str">
        <f>VLOOKUP(B185,HIS退!B:I,8,FALSE)</f>
        <v>1</v>
      </c>
      <c r="R185" t="e">
        <f>VLOOKUP(O185,网银退汇!C:D,2,FALSE)</f>
        <v>#N/A</v>
      </c>
      <c r="S185" t="e">
        <f>VLOOKUP(O185,网银退汇!C:G,5,FALSE)</f>
        <v>#N/A</v>
      </c>
    </row>
    <row r="186" spans="1:19" customFormat="1" ht="14.25" hidden="1">
      <c r="A186" t="s">
        <v>3076</v>
      </c>
      <c r="B186">
        <v>367660</v>
      </c>
      <c r="C186" t="s">
        <v>926</v>
      </c>
      <c r="D186" t="s">
        <v>927</v>
      </c>
      <c r="E186" t="s">
        <v>928</v>
      </c>
      <c r="F186" s="15">
        <v>1500</v>
      </c>
      <c r="G186" t="s">
        <v>50</v>
      </c>
      <c r="H186" t="s">
        <v>50</v>
      </c>
      <c r="I186" t="s">
        <v>87</v>
      </c>
      <c r="J186" t="s">
        <v>46</v>
      </c>
      <c r="K186" t="s">
        <v>88</v>
      </c>
      <c r="L186" t="s">
        <v>3077</v>
      </c>
      <c r="M186" t="s">
        <v>3078</v>
      </c>
      <c r="N186" t="s">
        <v>4729</v>
      </c>
      <c r="O186" t="str">
        <f t="shared" si="2"/>
        <v>62170039400014229531500</v>
      </c>
      <c r="P186" s="43">
        <f>VLOOKUP(B186,HIS退!B:F,5,FALSE)</f>
        <v>-1500</v>
      </c>
      <c r="Q186" t="str">
        <f>VLOOKUP(B186,HIS退!B:I,8,FALSE)</f>
        <v>1</v>
      </c>
      <c r="R186" t="e">
        <f>VLOOKUP(O186,网银退汇!C:D,2,FALSE)</f>
        <v>#N/A</v>
      </c>
      <c r="S186" t="e">
        <f>VLOOKUP(O186,网银退汇!C:G,5,FALSE)</f>
        <v>#N/A</v>
      </c>
    </row>
    <row r="187" spans="1:19" s="50" customFormat="1" ht="14.25" hidden="1">
      <c r="A187" t="s">
        <v>3079</v>
      </c>
      <c r="B187">
        <v>367694</v>
      </c>
      <c r="C187" t="s">
        <v>930</v>
      </c>
      <c r="D187" t="s">
        <v>931</v>
      </c>
      <c r="E187" t="s">
        <v>932</v>
      </c>
      <c r="F187" s="15">
        <v>160</v>
      </c>
      <c r="G187" t="s">
        <v>50</v>
      </c>
      <c r="H187" t="s">
        <v>50</v>
      </c>
      <c r="I187" t="s">
        <v>87</v>
      </c>
      <c r="J187" t="s">
        <v>46</v>
      </c>
      <c r="K187" t="s">
        <v>88</v>
      </c>
      <c r="L187" t="s">
        <v>3080</v>
      </c>
      <c r="M187" t="s">
        <v>3081</v>
      </c>
      <c r="N187" t="s">
        <v>4730</v>
      </c>
      <c r="O187" t="str">
        <f t="shared" si="2"/>
        <v>6217790001056620228160</v>
      </c>
      <c r="P187" s="43">
        <f>VLOOKUP(B187,HIS退!B:F,5,FALSE)</f>
        <v>-160</v>
      </c>
      <c r="Q187" t="str">
        <f>VLOOKUP(B187,HIS退!B:I,8,FALSE)</f>
        <v>1</v>
      </c>
      <c r="R187" t="e">
        <f>VLOOKUP(O187,网银退汇!C:D,2,FALSE)</f>
        <v>#N/A</v>
      </c>
      <c r="S187" t="e">
        <f>VLOOKUP(O187,网银退汇!C:G,5,FALSE)</f>
        <v>#N/A</v>
      </c>
    </row>
    <row r="188" spans="1:19" customFormat="1" ht="14.25">
      <c r="A188" t="s">
        <v>3082</v>
      </c>
      <c r="B188">
        <v>368158</v>
      </c>
      <c r="C188" t="s">
        <v>934</v>
      </c>
      <c r="D188" t="s">
        <v>935</v>
      </c>
      <c r="E188" t="s">
        <v>936</v>
      </c>
      <c r="F188" s="15">
        <v>1337</v>
      </c>
      <c r="G188" t="s">
        <v>50</v>
      </c>
      <c r="H188" t="s">
        <v>50</v>
      </c>
      <c r="I188" t="s">
        <v>87</v>
      </c>
      <c r="J188" t="s">
        <v>46</v>
      </c>
      <c r="K188" t="s">
        <v>88</v>
      </c>
      <c r="L188" s="19" t="s">
        <v>5129</v>
      </c>
      <c r="M188" t="s">
        <v>3083</v>
      </c>
      <c r="N188" t="s">
        <v>4456</v>
      </c>
      <c r="O188" t="str">
        <f t="shared" si="2"/>
        <v>62319000000005503071337</v>
      </c>
      <c r="P188" s="43">
        <f>VLOOKUP(B188,HIS退!B:F,5,FALSE)</f>
        <v>-1337</v>
      </c>
      <c r="Q188" t="str">
        <f>VLOOKUP(B188,HIS退!B:I,8,FALSE)</f>
        <v>1</v>
      </c>
      <c r="R188">
        <f>VLOOKUP(O188,网银退汇!C:D,2,FALSE)</f>
        <v>1337</v>
      </c>
      <c r="S188" t="str">
        <f>VLOOKUP(O188,网银退汇!C:G,5,FALSE)</f>
        <v>尚联锋</v>
      </c>
    </row>
    <row r="189" spans="1:19" ht="14.25" hidden="1">
      <c r="A189" t="s">
        <v>3084</v>
      </c>
      <c r="B189">
        <v>368427</v>
      </c>
      <c r="C189" t="s">
        <v>938</v>
      </c>
      <c r="D189" t="s">
        <v>939</v>
      </c>
      <c r="E189" t="s">
        <v>940</v>
      </c>
      <c r="F189" s="15">
        <v>155</v>
      </c>
      <c r="G189" t="s">
        <v>50</v>
      </c>
      <c r="H189" t="s">
        <v>50</v>
      </c>
      <c r="I189" t="s">
        <v>87</v>
      </c>
      <c r="J189" t="s">
        <v>46</v>
      </c>
      <c r="K189" t="s">
        <v>88</v>
      </c>
      <c r="L189" t="s">
        <v>3085</v>
      </c>
      <c r="M189" t="s">
        <v>3086</v>
      </c>
      <c r="N189" t="s">
        <v>4731</v>
      </c>
      <c r="O189" t="str">
        <f t="shared" si="2"/>
        <v>6231900020009934948155</v>
      </c>
      <c r="P189" s="43">
        <f>VLOOKUP(B189,HIS退!B:F,5,FALSE)</f>
        <v>-155</v>
      </c>
      <c r="Q189" t="str">
        <f>VLOOKUP(B189,HIS退!B:I,8,FALSE)</f>
        <v>1</v>
      </c>
      <c r="R189" t="e">
        <f>VLOOKUP(O189,网银退汇!C:D,2,FALSE)</f>
        <v>#N/A</v>
      </c>
      <c r="S189" t="e">
        <f>VLOOKUP(O189,网银退汇!C:G,5,FALSE)</f>
        <v>#N/A</v>
      </c>
    </row>
    <row r="190" spans="1:19" ht="14.25" hidden="1">
      <c r="A190" t="s">
        <v>3087</v>
      </c>
      <c r="B190">
        <v>368598</v>
      </c>
      <c r="C190" t="s">
        <v>942</v>
      </c>
      <c r="D190" t="s">
        <v>943</v>
      </c>
      <c r="E190" t="s">
        <v>944</v>
      </c>
      <c r="F190" s="15">
        <v>1300</v>
      </c>
      <c r="G190" t="s">
        <v>50</v>
      </c>
      <c r="H190" t="s">
        <v>50</v>
      </c>
      <c r="I190" t="s">
        <v>87</v>
      </c>
      <c r="J190" t="s">
        <v>46</v>
      </c>
      <c r="K190" t="s">
        <v>88</v>
      </c>
      <c r="L190" t="s">
        <v>3088</v>
      </c>
      <c r="M190" t="s">
        <v>3089</v>
      </c>
      <c r="N190" t="s">
        <v>4732</v>
      </c>
      <c r="O190" t="str">
        <f t="shared" si="2"/>
        <v>62170038600001419921300</v>
      </c>
      <c r="P190" s="43">
        <f>VLOOKUP(B190,HIS退!B:F,5,FALSE)</f>
        <v>-1300</v>
      </c>
      <c r="Q190" t="str">
        <f>VLOOKUP(B190,HIS退!B:I,8,FALSE)</f>
        <v>1</v>
      </c>
      <c r="R190" t="e">
        <f>VLOOKUP(O190,网银退汇!C:D,2,FALSE)</f>
        <v>#N/A</v>
      </c>
      <c r="S190" t="e">
        <f>VLOOKUP(O190,网银退汇!C:G,5,FALSE)</f>
        <v>#N/A</v>
      </c>
    </row>
    <row r="191" spans="1:19" customFormat="1" ht="14.25" hidden="1">
      <c r="A191" t="s">
        <v>3090</v>
      </c>
      <c r="B191">
        <v>368716</v>
      </c>
      <c r="C191" t="s">
        <v>946</v>
      </c>
      <c r="D191" t="s">
        <v>947</v>
      </c>
      <c r="E191" t="s">
        <v>948</v>
      </c>
      <c r="F191" s="15">
        <v>3750</v>
      </c>
      <c r="G191" t="s">
        <v>50</v>
      </c>
      <c r="H191" t="s">
        <v>50</v>
      </c>
      <c r="I191" t="s">
        <v>87</v>
      </c>
      <c r="J191" t="s">
        <v>46</v>
      </c>
      <c r="K191" t="s">
        <v>88</v>
      </c>
      <c r="L191" t="s">
        <v>3091</v>
      </c>
      <c r="M191" t="s">
        <v>3092</v>
      </c>
      <c r="N191" t="s">
        <v>4733</v>
      </c>
      <c r="O191" t="str">
        <f t="shared" si="2"/>
        <v>62223500638621613750</v>
      </c>
      <c r="P191" s="43">
        <f>VLOOKUP(B191,HIS退!B:F,5,FALSE)</f>
        <v>-3750</v>
      </c>
      <c r="Q191" t="str">
        <f>VLOOKUP(B191,HIS退!B:I,8,FALSE)</f>
        <v>1</v>
      </c>
      <c r="R191" t="e">
        <f>VLOOKUP(O191,网银退汇!C:D,2,FALSE)</f>
        <v>#N/A</v>
      </c>
      <c r="S191" t="e">
        <f>VLOOKUP(O191,网银退汇!C:G,5,FALSE)</f>
        <v>#N/A</v>
      </c>
    </row>
    <row r="192" spans="1:19" ht="14.25">
      <c r="A192" t="s">
        <v>3093</v>
      </c>
      <c r="B192">
        <v>368722</v>
      </c>
      <c r="C192" t="s">
        <v>950</v>
      </c>
      <c r="D192" t="s">
        <v>951</v>
      </c>
      <c r="E192" t="s">
        <v>952</v>
      </c>
      <c r="F192" s="15">
        <v>800</v>
      </c>
      <c r="G192" t="s">
        <v>50</v>
      </c>
      <c r="H192" t="s">
        <v>50</v>
      </c>
      <c r="I192" t="s">
        <v>87</v>
      </c>
      <c r="J192" t="s">
        <v>46</v>
      </c>
      <c r="K192" t="s">
        <v>88</v>
      </c>
      <c r="L192" s="19" t="s">
        <v>5130</v>
      </c>
      <c r="M192" t="s">
        <v>3094</v>
      </c>
      <c r="N192" t="s">
        <v>4452</v>
      </c>
      <c r="O192" t="str">
        <f t="shared" si="2"/>
        <v>62230829005479484800</v>
      </c>
      <c r="P192" s="43">
        <f>VLOOKUP(B192,HIS退!B:F,5,FALSE)</f>
        <v>-800</v>
      </c>
      <c r="Q192" t="str">
        <f>VLOOKUP(B192,HIS退!B:I,8,FALSE)</f>
        <v>1</v>
      </c>
      <c r="R192">
        <f>VLOOKUP(O192,网银退汇!C:D,2,FALSE)</f>
        <v>800</v>
      </c>
      <c r="S192" t="str">
        <f>VLOOKUP(O192,网银退汇!C:G,5,FALSE)</f>
        <v>周荣</v>
      </c>
    </row>
    <row r="193" spans="1:19" ht="14.25" hidden="1">
      <c r="A193" t="s">
        <v>3095</v>
      </c>
      <c r="B193">
        <v>368925</v>
      </c>
      <c r="C193" t="s">
        <v>954</v>
      </c>
      <c r="D193" t="s">
        <v>955</v>
      </c>
      <c r="E193" t="s">
        <v>956</v>
      </c>
      <c r="F193" s="15">
        <v>397</v>
      </c>
      <c r="G193" t="s">
        <v>50</v>
      </c>
      <c r="H193" t="s">
        <v>50</v>
      </c>
      <c r="I193" t="s">
        <v>87</v>
      </c>
      <c r="J193" t="s">
        <v>46</v>
      </c>
      <c r="K193" t="s">
        <v>88</v>
      </c>
      <c r="L193" t="s">
        <v>3096</v>
      </c>
      <c r="M193" t="s">
        <v>3097</v>
      </c>
      <c r="N193" t="s">
        <v>4734</v>
      </c>
      <c r="O193" t="str">
        <f t="shared" si="2"/>
        <v>6230521930000427679397</v>
      </c>
      <c r="P193" s="43">
        <f>VLOOKUP(B193,HIS退!B:F,5,FALSE)</f>
        <v>-397</v>
      </c>
      <c r="Q193" t="str">
        <f>VLOOKUP(B193,HIS退!B:I,8,FALSE)</f>
        <v>1</v>
      </c>
      <c r="R193" t="e">
        <f>VLOOKUP(O193,网银退汇!C:D,2,FALSE)</f>
        <v>#N/A</v>
      </c>
      <c r="S193" t="e">
        <f>VLOOKUP(O193,网银退汇!C:G,5,FALSE)</f>
        <v>#N/A</v>
      </c>
    </row>
    <row r="194" spans="1:19" customFormat="1" ht="14.25" hidden="1">
      <c r="A194" t="s">
        <v>3098</v>
      </c>
      <c r="B194">
        <v>369175</v>
      </c>
      <c r="C194" t="s">
        <v>958</v>
      </c>
      <c r="D194" t="s">
        <v>959</v>
      </c>
      <c r="E194" t="s">
        <v>960</v>
      </c>
      <c r="F194" s="15">
        <v>500</v>
      </c>
      <c r="G194" t="s">
        <v>50</v>
      </c>
      <c r="H194" t="s">
        <v>50</v>
      </c>
      <c r="I194" t="s">
        <v>87</v>
      </c>
      <c r="J194" t="s">
        <v>46</v>
      </c>
      <c r="K194" t="s">
        <v>88</v>
      </c>
      <c r="L194" t="s">
        <v>3099</v>
      </c>
      <c r="M194" t="s">
        <v>3100</v>
      </c>
      <c r="N194" t="s">
        <v>4735</v>
      </c>
      <c r="O194" t="str">
        <f t="shared" si="2"/>
        <v>6235752700000032517500</v>
      </c>
      <c r="P194" s="43">
        <f>VLOOKUP(B194,HIS退!B:F,5,FALSE)</f>
        <v>-500</v>
      </c>
      <c r="Q194" t="str">
        <f>VLOOKUP(B194,HIS退!B:I,8,FALSE)</f>
        <v>1</v>
      </c>
      <c r="R194" t="e">
        <f>VLOOKUP(O194,网银退汇!C:D,2,FALSE)</f>
        <v>#N/A</v>
      </c>
      <c r="S194" t="e">
        <f>VLOOKUP(O194,网银退汇!C:G,5,FALSE)</f>
        <v>#N/A</v>
      </c>
    </row>
    <row r="195" spans="1:19" ht="14.25" hidden="1">
      <c r="A195" t="s">
        <v>3101</v>
      </c>
      <c r="B195">
        <v>369211</v>
      </c>
      <c r="C195" t="s">
        <v>962</v>
      </c>
      <c r="D195" t="s">
        <v>963</v>
      </c>
      <c r="E195" t="s">
        <v>964</v>
      </c>
      <c r="F195" s="15">
        <v>10</v>
      </c>
      <c r="G195" t="s">
        <v>50</v>
      </c>
      <c r="H195" t="s">
        <v>50</v>
      </c>
      <c r="I195" t="s">
        <v>87</v>
      </c>
      <c r="J195" t="s">
        <v>46</v>
      </c>
      <c r="K195" t="s">
        <v>88</v>
      </c>
      <c r="L195" t="s">
        <v>3102</v>
      </c>
      <c r="M195" t="s">
        <v>3103</v>
      </c>
      <c r="N195" t="s">
        <v>4736</v>
      </c>
      <c r="O195" t="str">
        <f t="shared" ref="O195:O258" si="3">N195&amp;F195</f>
        <v>622260241000051879210</v>
      </c>
      <c r="P195" s="43">
        <f>VLOOKUP(B195,HIS退!B:F,5,FALSE)</f>
        <v>-10</v>
      </c>
      <c r="Q195" t="str">
        <f>VLOOKUP(B195,HIS退!B:I,8,FALSE)</f>
        <v>1</v>
      </c>
      <c r="R195" t="e">
        <f>VLOOKUP(O195,网银退汇!C:D,2,FALSE)</f>
        <v>#N/A</v>
      </c>
      <c r="S195" t="e">
        <f>VLOOKUP(O195,网银退汇!C:G,5,FALSE)</f>
        <v>#N/A</v>
      </c>
    </row>
    <row r="196" spans="1:19" customFormat="1" ht="14.25" hidden="1">
      <c r="A196" t="s">
        <v>3104</v>
      </c>
      <c r="B196">
        <v>369233</v>
      </c>
      <c r="C196" t="s">
        <v>966</v>
      </c>
      <c r="D196" t="s">
        <v>967</v>
      </c>
      <c r="E196" t="s">
        <v>968</v>
      </c>
      <c r="F196" s="15">
        <v>10</v>
      </c>
      <c r="G196" t="s">
        <v>50</v>
      </c>
      <c r="H196" t="s">
        <v>50</v>
      </c>
      <c r="I196" t="s">
        <v>87</v>
      </c>
      <c r="J196" t="s">
        <v>46</v>
      </c>
      <c r="K196" t="s">
        <v>88</v>
      </c>
      <c r="L196" t="s">
        <v>3105</v>
      </c>
      <c r="M196" t="s">
        <v>3106</v>
      </c>
      <c r="N196" t="s">
        <v>4736</v>
      </c>
      <c r="O196" t="str">
        <f t="shared" si="3"/>
        <v>622260241000051879210</v>
      </c>
      <c r="P196" s="43">
        <f>VLOOKUP(B196,HIS退!B:F,5,FALSE)</f>
        <v>-10</v>
      </c>
      <c r="Q196" t="str">
        <f>VLOOKUP(B196,HIS退!B:I,8,FALSE)</f>
        <v>1</v>
      </c>
      <c r="R196" t="e">
        <f>VLOOKUP(O196,网银退汇!C:D,2,FALSE)</f>
        <v>#N/A</v>
      </c>
      <c r="S196" t="e">
        <f>VLOOKUP(O196,网银退汇!C:G,5,FALSE)</f>
        <v>#N/A</v>
      </c>
    </row>
    <row r="197" spans="1:19" customFormat="1" ht="14.25" hidden="1">
      <c r="A197" t="s">
        <v>3107</v>
      </c>
      <c r="B197">
        <v>369305</v>
      </c>
      <c r="C197" t="s">
        <v>970</v>
      </c>
      <c r="D197" t="s">
        <v>971</v>
      </c>
      <c r="E197" t="s">
        <v>972</v>
      </c>
      <c r="F197" s="15">
        <v>400</v>
      </c>
      <c r="G197" t="s">
        <v>50</v>
      </c>
      <c r="H197" t="s">
        <v>50</v>
      </c>
      <c r="I197" t="s">
        <v>87</v>
      </c>
      <c r="J197" t="s">
        <v>46</v>
      </c>
      <c r="K197" t="s">
        <v>88</v>
      </c>
      <c r="L197" t="s">
        <v>3108</v>
      </c>
      <c r="M197" t="s">
        <v>3109</v>
      </c>
      <c r="N197" t="s">
        <v>4737</v>
      </c>
      <c r="O197" t="str">
        <f t="shared" si="3"/>
        <v>6217997300018726862400</v>
      </c>
      <c r="P197" s="43">
        <f>VLOOKUP(B197,HIS退!B:F,5,FALSE)</f>
        <v>-400</v>
      </c>
      <c r="Q197" t="str">
        <f>VLOOKUP(B197,HIS退!B:I,8,FALSE)</f>
        <v>1</v>
      </c>
      <c r="R197" t="e">
        <f>VLOOKUP(O197,网银退汇!C:D,2,FALSE)</f>
        <v>#N/A</v>
      </c>
      <c r="S197" t="e">
        <f>VLOOKUP(O197,网银退汇!C:G,5,FALSE)</f>
        <v>#N/A</v>
      </c>
    </row>
    <row r="198" spans="1:19" s="50" customFormat="1" ht="14.25" hidden="1">
      <c r="A198" t="s">
        <v>3110</v>
      </c>
      <c r="B198">
        <v>369382</v>
      </c>
      <c r="C198" t="s">
        <v>974</v>
      </c>
      <c r="D198" t="s">
        <v>975</v>
      </c>
      <c r="E198" t="s">
        <v>976</v>
      </c>
      <c r="F198" s="15">
        <v>200</v>
      </c>
      <c r="G198" t="s">
        <v>50</v>
      </c>
      <c r="H198" t="s">
        <v>50</v>
      </c>
      <c r="I198" t="s">
        <v>87</v>
      </c>
      <c r="J198" t="s">
        <v>46</v>
      </c>
      <c r="K198" t="s">
        <v>88</v>
      </c>
      <c r="L198" t="s">
        <v>3111</v>
      </c>
      <c r="M198" t="s">
        <v>3112</v>
      </c>
      <c r="N198" t="s">
        <v>4738</v>
      </c>
      <c r="O198" t="str">
        <f t="shared" si="3"/>
        <v>6222022502019251811200</v>
      </c>
      <c r="P198" s="43">
        <f>VLOOKUP(B198,HIS退!B:F,5,FALSE)</f>
        <v>-200</v>
      </c>
      <c r="Q198" t="str">
        <f>VLOOKUP(B198,HIS退!B:I,8,FALSE)</f>
        <v>1</v>
      </c>
      <c r="R198" t="e">
        <f>VLOOKUP(O198,网银退汇!C:D,2,FALSE)</f>
        <v>#N/A</v>
      </c>
      <c r="S198" t="e">
        <f>VLOOKUP(O198,网银退汇!C:G,5,FALSE)</f>
        <v>#N/A</v>
      </c>
    </row>
    <row r="199" spans="1:19" customFormat="1" ht="14.25" hidden="1">
      <c r="A199" t="s">
        <v>3113</v>
      </c>
      <c r="B199">
        <v>369905</v>
      </c>
      <c r="C199" t="s">
        <v>978</v>
      </c>
      <c r="D199" t="s">
        <v>979</v>
      </c>
      <c r="E199" t="s">
        <v>980</v>
      </c>
      <c r="F199" s="15">
        <v>660</v>
      </c>
      <c r="G199" t="s">
        <v>50</v>
      </c>
      <c r="H199" t="s">
        <v>50</v>
      </c>
      <c r="I199" t="s">
        <v>87</v>
      </c>
      <c r="J199" t="s">
        <v>46</v>
      </c>
      <c r="K199" t="s">
        <v>88</v>
      </c>
      <c r="L199" t="s">
        <v>3114</v>
      </c>
      <c r="M199" t="s">
        <v>3115</v>
      </c>
      <c r="N199" t="s">
        <v>4739</v>
      </c>
      <c r="O199" t="str">
        <f t="shared" si="3"/>
        <v>6225211201498267660</v>
      </c>
      <c r="P199" s="43">
        <f>VLOOKUP(B199,HIS退!B:F,5,FALSE)</f>
        <v>-660</v>
      </c>
      <c r="Q199" t="str">
        <f>VLOOKUP(B199,HIS退!B:I,8,FALSE)</f>
        <v>1</v>
      </c>
      <c r="R199" t="e">
        <f>VLOOKUP(O199,网银退汇!C:D,2,FALSE)</f>
        <v>#N/A</v>
      </c>
      <c r="S199" t="e">
        <f>VLOOKUP(O199,网银退汇!C:G,5,FALSE)</f>
        <v>#N/A</v>
      </c>
    </row>
    <row r="200" spans="1:19" customFormat="1" ht="14.25">
      <c r="A200" t="s">
        <v>3116</v>
      </c>
      <c r="B200">
        <v>369939</v>
      </c>
      <c r="C200" t="s">
        <v>982</v>
      </c>
      <c r="D200" t="s">
        <v>983</v>
      </c>
      <c r="E200" t="s">
        <v>984</v>
      </c>
      <c r="F200" s="15">
        <v>400</v>
      </c>
      <c r="G200" t="s">
        <v>50</v>
      </c>
      <c r="H200" t="s">
        <v>50</v>
      </c>
      <c r="I200" t="s">
        <v>87</v>
      </c>
      <c r="J200" t="s">
        <v>46</v>
      </c>
      <c r="K200" t="s">
        <v>88</v>
      </c>
      <c r="L200" s="19" t="s">
        <v>5131</v>
      </c>
      <c r="M200" t="s">
        <v>3117</v>
      </c>
      <c r="N200" t="s">
        <v>4462</v>
      </c>
      <c r="O200" t="str">
        <f t="shared" si="3"/>
        <v>6212262505003349129400</v>
      </c>
      <c r="P200" s="43">
        <f>VLOOKUP(B200,HIS退!B:F,5,FALSE)</f>
        <v>-400</v>
      </c>
      <c r="Q200" t="str">
        <f>VLOOKUP(B200,HIS退!B:I,8,FALSE)</f>
        <v>1</v>
      </c>
      <c r="R200">
        <f>VLOOKUP(O200,网银退汇!C:D,2,FALSE)</f>
        <v>400</v>
      </c>
      <c r="S200" t="str">
        <f>VLOOKUP(O200,网银退汇!C:G,5,FALSE)</f>
        <v>刘平</v>
      </c>
    </row>
    <row r="201" spans="1:19" customFormat="1" ht="14.25" hidden="1">
      <c r="A201" t="s">
        <v>3118</v>
      </c>
      <c r="B201">
        <v>369944</v>
      </c>
      <c r="C201" t="s">
        <v>990</v>
      </c>
      <c r="D201" t="s">
        <v>991</v>
      </c>
      <c r="E201" t="s">
        <v>992</v>
      </c>
      <c r="F201" s="15">
        <v>2</v>
      </c>
      <c r="G201" t="s">
        <v>50</v>
      </c>
      <c r="H201" t="s">
        <v>50</v>
      </c>
      <c r="I201" t="s">
        <v>87</v>
      </c>
      <c r="J201" t="s">
        <v>46</v>
      </c>
      <c r="K201" t="s">
        <v>88</v>
      </c>
      <c r="L201" t="s">
        <v>3119</v>
      </c>
      <c r="M201" t="s">
        <v>3120</v>
      </c>
      <c r="N201" t="s">
        <v>4740</v>
      </c>
      <c r="O201" t="str">
        <f t="shared" si="3"/>
        <v>62006127000004474202</v>
      </c>
      <c r="P201" s="43">
        <f>VLOOKUP(B201,HIS退!B:F,5,FALSE)</f>
        <v>-2</v>
      </c>
      <c r="Q201" t="str">
        <f>VLOOKUP(B201,HIS退!B:I,8,FALSE)</f>
        <v>1</v>
      </c>
      <c r="R201" t="e">
        <f>VLOOKUP(O201,网银退汇!C:D,2,FALSE)</f>
        <v>#N/A</v>
      </c>
      <c r="S201" t="e">
        <f>VLOOKUP(O201,网银退汇!C:G,5,FALSE)</f>
        <v>#N/A</v>
      </c>
    </row>
    <row r="202" spans="1:19" customFormat="1" ht="14.25" hidden="1">
      <c r="A202" t="s">
        <v>3121</v>
      </c>
      <c r="B202">
        <v>369946</v>
      </c>
      <c r="C202" t="s">
        <v>986</v>
      </c>
      <c r="D202" t="s">
        <v>987</v>
      </c>
      <c r="E202" t="s">
        <v>988</v>
      </c>
      <c r="F202" s="15">
        <v>175</v>
      </c>
      <c r="G202" t="s">
        <v>50</v>
      </c>
      <c r="H202" t="s">
        <v>50</v>
      </c>
      <c r="I202" t="s">
        <v>87</v>
      </c>
      <c r="J202" t="s">
        <v>46</v>
      </c>
      <c r="K202" t="s">
        <v>88</v>
      </c>
      <c r="L202" t="s">
        <v>3122</v>
      </c>
      <c r="M202" t="s">
        <v>3123</v>
      </c>
      <c r="N202" t="s">
        <v>4741</v>
      </c>
      <c r="O202" t="str">
        <f t="shared" si="3"/>
        <v>6223691237699552175</v>
      </c>
      <c r="P202" s="43">
        <f>VLOOKUP(B202,HIS退!B:F,5,FALSE)</f>
        <v>-175</v>
      </c>
      <c r="Q202" t="str">
        <f>VLOOKUP(B202,HIS退!B:I,8,FALSE)</f>
        <v>1</v>
      </c>
      <c r="R202" t="e">
        <f>VLOOKUP(O202,网银退汇!C:D,2,FALSE)</f>
        <v>#N/A</v>
      </c>
      <c r="S202" t="e">
        <f>VLOOKUP(O202,网银退汇!C:G,5,FALSE)</f>
        <v>#N/A</v>
      </c>
    </row>
    <row r="203" spans="1:19" customFormat="1" ht="14.25" hidden="1">
      <c r="A203" t="s">
        <v>3124</v>
      </c>
      <c r="B203">
        <v>369967</v>
      </c>
      <c r="C203" t="s">
        <v>994</v>
      </c>
      <c r="D203" t="s">
        <v>995</v>
      </c>
      <c r="E203" t="s">
        <v>996</v>
      </c>
      <c r="F203" s="15">
        <v>75</v>
      </c>
      <c r="G203" t="s">
        <v>50</v>
      </c>
      <c r="H203" t="s">
        <v>50</v>
      </c>
      <c r="I203" t="s">
        <v>87</v>
      </c>
      <c r="J203" t="s">
        <v>46</v>
      </c>
      <c r="K203" t="s">
        <v>88</v>
      </c>
      <c r="L203" t="s">
        <v>3125</v>
      </c>
      <c r="M203" t="s">
        <v>3126</v>
      </c>
      <c r="N203" t="s">
        <v>4742</v>
      </c>
      <c r="O203" t="str">
        <f t="shared" si="3"/>
        <v>621226120800098861675</v>
      </c>
      <c r="P203" s="43">
        <f>VLOOKUP(B203,HIS退!B:F,5,FALSE)</f>
        <v>-75</v>
      </c>
      <c r="Q203" t="str">
        <f>VLOOKUP(B203,HIS退!B:I,8,FALSE)</f>
        <v>1</v>
      </c>
      <c r="R203" t="e">
        <f>VLOOKUP(O203,网银退汇!C:D,2,FALSE)</f>
        <v>#N/A</v>
      </c>
      <c r="S203" t="e">
        <f>VLOOKUP(O203,网银退汇!C:G,5,FALSE)</f>
        <v>#N/A</v>
      </c>
    </row>
    <row r="204" spans="1:19" customFormat="1" ht="14.25" hidden="1">
      <c r="A204" t="s">
        <v>3127</v>
      </c>
      <c r="B204">
        <v>369983</v>
      </c>
      <c r="C204" t="s">
        <v>998</v>
      </c>
      <c r="D204" t="s">
        <v>999</v>
      </c>
      <c r="E204" t="s">
        <v>1000</v>
      </c>
      <c r="F204" s="15">
        <v>140</v>
      </c>
      <c r="G204" t="s">
        <v>50</v>
      </c>
      <c r="H204" t="s">
        <v>50</v>
      </c>
      <c r="I204" t="s">
        <v>87</v>
      </c>
      <c r="J204" t="s">
        <v>46</v>
      </c>
      <c r="K204" t="s">
        <v>88</v>
      </c>
      <c r="L204" t="s">
        <v>3128</v>
      </c>
      <c r="M204" t="s">
        <v>3129</v>
      </c>
      <c r="N204" t="s">
        <v>4743</v>
      </c>
      <c r="O204" t="str">
        <f t="shared" si="3"/>
        <v>6228480868518017371140</v>
      </c>
      <c r="P204" s="43">
        <f>VLOOKUP(B204,HIS退!B:F,5,FALSE)</f>
        <v>-140</v>
      </c>
      <c r="Q204" t="str">
        <f>VLOOKUP(B204,HIS退!B:I,8,FALSE)</f>
        <v>1</v>
      </c>
      <c r="R204" t="e">
        <f>VLOOKUP(O204,网银退汇!C:D,2,FALSE)</f>
        <v>#N/A</v>
      </c>
      <c r="S204" t="e">
        <f>VLOOKUP(O204,网银退汇!C:G,5,FALSE)</f>
        <v>#N/A</v>
      </c>
    </row>
    <row r="205" spans="1:19" customFormat="1" ht="14.25">
      <c r="A205" t="s">
        <v>3130</v>
      </c>
      <c r="B205">
        <v>370021</v>
      </c>
      <c r="C205" t="s">
        <v>1002</v>
      </c>
      <c r="D205" t="s">
        <v>1003</v>
      </c>
      <c r="E205" t="s">
        <v>1004</v>
      </c>
      <c r="F205" s="15">
        <v>115</v>
      </c>
      <c r="G205" t="s">
        <v>50</v>
      </c>
      <c r="H205" t="s">
        <v>50</v>
      </c>
      <c r="I205" t="s">
        <v>87</v>
      </c>
      <c r="J205" t="s">
        <v>46</v>
      </c>
      <c r="K205" t="s">
        <v>88</v>
      </c>
      <c r="L205" s="19" t="s">
        <v>5132</v>
      </c>
      <c r="M205" t="s">
        <v>3131</v>
      </c>
      <c r="N205" t="s">
        <v>4443</v>
      </c>
      <c r="O205" t="str">
        <f t="shared" si="3"/>
        <v>6226388005044825115</v>
      </c>
      <c r="P205" s="43">
        <f>VLOOKUP(B205,HIS退!B:F,5,FALSE)</f>
        <v>-115</v>
      </c>
      <c r="Q205" t="str">
        <f>VLOOKUP(B205,HIS退!B:I,8,FALSE)</f>
        <v>1</v>
      </c>
      <c r="R205">
        <f>VLOOKUP(O205,网银退汇!C:D,2,FALSE)</f>
        <v>115</v>
      </c>
      <c r="S205" t="str">
        <f>VLOOKUP(O205,网银退汇!C:G,5,FALSE)</f>
        <v>尤碧娥</v>
      </c>
    </row>
    <row r="206" spans="1:19" customFormat="1" ht="14.25" hidden="1">
      <c r="A206" t="s">
        <v>3132</v>
      </c>
      <c r="B206">
        <v>370116</v>
      </c>
      <c r="C206" t="s">
        <v>1006</v>
      </c>
      <c r="D206" t="s">
        <v>1007</v>
      </c>
      <c r="E206" t="s">
        <v>1008</v>
      </c>
      <c r="F206" s="15">
        <v>138</v>
      </c>
      <c r="G206" t="s">
        <v>50</v>
      </c>
      <c r="H206" t="s">
        <v>50</v>
      </c>
      <c r="I206" t="s">
        <v>87</v>
      </c>
      <c r="J206" t="s">
        <v>46</v>
      </c>
      <c r="K206" t="s">
        <v>88</v>
      </c>
      <c r="L206" t="s">
        <v>3133</v>
      </c>
      <c r="M206" t="s">
        <v>3134</v>
      </c>
      <c r="N206" t="s">
        <v>4744</v>
      </c>
      <c r="O206" t="str">
        <f t="shared" si="3"/>
        <v>6228930001157867080138</v>
      </c>
      <c r="P206" s="43">
        <f>VLOOKUP(B206,HIS退!B:F,5,FALSE)</f>
        <v>-138</v>
      </c>
      <c r="Q206" t="str">
        <f>VLOOKUP(B206,HIS退!B:I,8,FALSE)</f>
        <v>1</v>
      </c>
      <c r="R206" t="e">
        <f>VLOOKUP(O206,网银退汇!C:D,2,FALSE)</f>
        <v>#N/A</v>
      </c>
      <c r="S206" t="e">
        <f>VLOOKUP(O206,网银退汇!C:G,5,FALSE)</f>
        <v>#N/A</v>
      </c>
    </row>
    <row r="207" spans="1:19" customFormat="1" ht="14.25" hidden="1">
      <c r="A207" t="s">
        <v>3135</v>
      </c>
      <c r="B207">
        <v>370282</v>
      </c>
      <c r="C207" t="s">
        <v>1010</v>
      </c>
      <c r="D207" t="s">
        <v>1011</v>
      </c>
      <c r="E207" t="s">
        <v>1012</v>
      </c>
      <c r="F207" s="15">
        <v>837</v>
      </c>
      <c r="G207" t="s">
        <v>50</v>
      </c>
      <c r="H207" t="s">
        <v>50</v>
      </c>
      <c r="I207" t="s">
        <v>87</v>
      </c>
      <c r="J207" t="s">
        <v>46</v>
      </c>
      <c r="K207" t="s">
        <v>88</v>
      </c>
      <c r="L207" t="s">
        <v>3136</v>
      </c>
      <c r="M207" t="s">
        <v>3137</v>
      </c>
      <c r="N207" t="s">
        <v>4745</v>
      </c>
      <c r="O207" t="str">
        <f t="shared" si="3"/>
        <v>6228480868655592574837</v>
      </c>
      <c r="P207" s="43">
        <f>VLOOKUP(B207,HIS退!B:F,5,FALSE)</f>
        <v>-837</v>
      </c>
      <c r="Q207" t="str">
        <f>VLOOKUP(B207,HIS退!B:I,8,FALSE)</f>
        <v>1</v>
      </c>
      <c r="R207" t="e">
        <f>VLOOKUP(O207,网银退汇!C:D,2,FALSE)</f>
        <v>#N/A</v>
      </c>
      <c r="S207" t="e">
        <f>VLOOKUP(O207,网银退汇!C:G,5,FALSE)</f>
        <v>#N/A</v>
      </c>
    </row>
    <row r="208" spans="1:19" ht="14.25">
      <c r="A208" t="s">
        <v>3138</v>
      </c>
      <c r="B208">
        <v>370351</v>
      </c>
      <c r="C208" t="s">
        <v>1014</v>
      </c>
      <c r="D208" t="s">
        <v>1015</v>
      </c>
      <c r="E208" t="s">
        <v>1016</v>
      </c>
      <c r="F208" s="15">
        <v>40</v>
      </c>
      <c r="G208" t="s">
        <v>50</v>
      </c>
      <c r="H208" t="s">
        <v>50</v>
      </c>
      <c r="I208" t="s">
        <v>87</v>
      </c>
      <c r="J208" t="s">
        <v>46</v>
      </c>
      <c r="K208" t="s">
        <v>88</v>
      </c>
      <c r="L208" s="19" t="s">
        <v>5133</v>
      </c>
      <c r="M208" t="s">
        <v>3139</v>
      </c>
      <c r="N208" t="s">
        <v>4459</v>
      </c>
      <c r="O208" t="str">
        <f t="shared" si="3"/>
        <v>621799330000428910140</v>
      </c>
      <c r="P208" s="43">
        <f>VLOOKUP(B208,HIS退!B:F,5,FALSE)</f>
        <v>-40</v>
      </c>
      <c r="Q208" t="str">
        <f>VLOOKUP(B208,HIS退!B:I,8,FALSE)</f>
        <v>1</v>
      </c>
      <c r="R208">
        <f>VLOOKUP(O208,网银退汇!C:D,2,FALSE)</f>
        <v>40</v>
      </c>
      <c r="S208" t="str">
        <f>VLOOKUP(O208,网银退汇!C:G,5,FALSE)</f>
        <v>盘文发</v>
      </c>
    </row>
    <row r="209" spans="1:19" ht="14.25" hidden="1">
      <c r="A209" t="s">
        <v>3140</v>
      </c>
      <c r="B209">
        <v>370519</v>
      </c>
      <c r="C209" t="s">
        <v>1018</v>
      </c>
      <c r="D209" t="s">
        <v>1019</v>
      </c>
      <c r="E209" t="s">
        <v>1020</v>
      </c>
      <c r="F209" s="15">
        <v>240</v>
      </c>
      <c r="G209" t="s">
        <v>50</v>
      </c>
      <c r="H209" t="s">
        <v>50</v>
      </c>
      <c r="I209" t="s">
        <v>87</v>
      </c>
      <c r="J209" t="s">
        <v>46</v>
      </c>
      <c r="K209" t="s">
        <v>88</v>
      </c>
      <c r="L209" t="s">
        <v>3141</v>
      </c>
      <c r="M209" t="s">
        <v>3142</v>
      </c>
      <c r="N209" t="s">
        <v>4746</v>
      </c>
      <c r="O209" t="str">
        <f t="shared" si="3"/>
        <v>6226370007741038240</v>
      </c>
      <c r="P209" s="43">
        <f>VLOOKUP(B209,HIS退!B:F,5,FALSE)</f>
        <v>-240</v>
      </c>
      <c r="Q209" t="str">
        <f>VLOOKUP(B209,HIS退!B:I,8,FALSE)</f>
        <v>1</v>
      </c>
      <c r="R209" t="e">
        <f>VLOOKUP(O209,网银退汇!C:D,2,FALSE)</f>
        <v>#N/A</v>
      </c>
      <c r="S209" t="e">
        <f>VLOOKUP(O209,网银退汇!C:G,5,FALSE)</f>
        <v>#N/A</v>
      </c>
    </row>
    <row r="210" spans="1:19" customFormat="1" ht="14.25" hidden="1">
      <c r="A210" t="s">
        <v>3143</v>
      </c>
      <c r="B210">
        <v>370798</v>
      </c>
      <c r="C210" t="s">
        <v>1022</v>
      </c>
      <c r="D210" t="s">
        <v>1023</v>
      </c>
      <c r="E210" t="s">
        <v>1024</v>
      </c>
      <c r="F210" s="15">
        <v>1094</v>
      </c>
      <c r="G210" t="s">
        <v>50</v>
      </c>
      <c r="H210" t="s">
        <v>50</v>
      </c>
      <c r="I210" t="s">
        <v>87</v>
      </c>
      <c r="J210" t="s">
        <v>46</v>
      </c>
      <c r="K210" t="s">
        <v>88</v>
      </c>
      <c r="L210" t="s">
        <v>3144</v>
      </c>
      <c r="M210" t="s">
        <v>3145</v>
      </c>
      <c r="N210" t="s">
        <v>4747</v>
      </c>
      <c r="O210" t="str">
        <f t="shared" si="3"/>
        <v>62284833486090778701094</v>
      </c>
      <c r="P210" s="43">
        <f>VLOOKUP(B210,HIS退!B:F,5,FALSE)</f>
        <v>-1094</v>
      </c>
      <c r="Q210" t="str">
        <f>VLOOKUP(B210,HIS退!B:I,8,FALSE)</f>
        <v>1</v>
      </c>
      <c r="R210" t="e">
        <f>VLOOKUP(O210,网银退汇!C:D,2,FALSE)</f>
        <v>#N/A</v>
      </c>
      <c r="S210" t="e">
        <f>VLOOKUP(O210,网银退汇!C:G,5,FALSE)</f>
        <v>#N/A</v>
      </c>
    </row>
    <row r="211" spans="1:19" customFormat="1" ht="14.25" hidden="1">
      <c r="A211" t="s">
        <v>3146</v>
      </c>
      <c r="B211">
        <v>371753</v>
      </c>
      <c r="C211" t="s">
        <v>1026</v>
      </c>
      <c r="D211" t="s">
        <v>1027</v>
      </c>
      <c r="E211" t="s">
        <v>1028</v>
      </c>
      <c r="F211" s="15">
        <v>600</v>
      </c>
      <c r="G211" t="s">
        <v>50</v>
      </c>
      <c r="H211" t="s">
        <v>50</v>
      </c>
      <c r="I211" t="s">
        <v>87</v>
      </c>
      <c r="J211" t="s">
        <v>46</v>
      </c>
      <c r="K211" t="s">
        <v>88</v>
      </c>
      <c r="L211" t="s">
        <v>3147</v>
      </c>
      <c r="M211" t="s">
        <v>3148</v>
      </c>
      <c r="N211" t="s">
        <v>4748</v>
      </c>
      <c r="O211" t="str">
        <f t="shared" si="3"/>
        <v>6228413340357834912600</v>
      </c>
      <c r="P211" s="43">
        <f>VLOOKUP(B211,HIS退!B:F,5,FALSE)</f>
        <v>-600</v>
      </c>
      <c r="Q211" t="str">
        <f>VLOOKUP(B211,HIS退!B:I,8,FALSE)</f>
        <v>1</v>
      </c>
      <c r="R211" t="e">
        <f>VLOOKUP(O211,网银退汇!C:D,2,FALSE)</f>
        <v>#N/A</v>
      </c>
      <c r="S211" t="e">
        <f>VLOOKUP(O211,网银退汇!C:G,5,FALSE)</f>
        <v>#N/A</v>
      </c>
    </row>
    <row r="212" spans="1:19" customFormat="1" ht="14.25" hidden="1">
      <c r="A212" t="s">
        <v>3149</v>
      </c>
      <c r="B212">
        <v>372152</v>
      </c>
      <c r="C212" t="s">
        <v>1030</v>
      </c>
      <c r="D212" t="s">
        <v>1031</v>
      </c>
      <c r="E212" t="s">
        <v>1032</v>
      </c>
      <c r="F212" s="15">
        <v>260</v>
      </c>
      <c r="G212" t="s">
        <v>50</v>
      </c>
      <c r="H212" t="s">
        <v>50</v>
      </c>
      <c r="I212" t="s">
        <v>87</v>
      </c>
      <c r="J212" t="s">
        <v>46</v>
      </c>
      <c r="K212" t="s">
        <v>88</v>
      </c>
      <c r="L212" t="s">
        <v>3150</v>
      </c>
      <c r="M212" t="s">
        <v>3151</v>
      </c>
      <c r="N212" t="s">
        <v>4749</v>
      </c>
      <c r="O212" t="str">
        <f t="shared" si="3"/>
        <v>6217003860025802594260</v>
      </c>
      <c r="P212" s="43">
        <f>VLOOKUP(B212,HIS退!B:F,5,FALSE)</f>
        <v>-260</v>
      </c>
      <c r="Q212" t="str">
        <f>VLOOKUP(B212,HIS退!B:I,8,FALSE)</f>
        <v>1</v>
      </c>
      <c r="R212" t="e">
        <f>VLOOKUP(O212,网银退汇!C:D,2,FALSE)</f>
        <v>#N/A</v>
      </c>
      <c r="S212" t="e">
        <f>VLOOKUP(O212,网银退汇!C:G,5,FALSE)</f>
        <v>#N/A</v>
      </c>
    </row>
    <row r="213" spans="1:19" customFormat="1" ht="14.25" hidden="1">
      <c r="A213" t="s">
        <v>3152</v>
      </c>
      <c r="B213">
        <v>372398</v>
      </c>
      <c r="C213" t="s">
        <v>1034</v>
      </c>
      <c r="D213" t="s">
        <v>1035</v>
      </c>
      <c r="E213" t="s">
        <v>1036</v>
      </c>
      <c r="F213" s="15">
        <v>69</v>
      </c>
      <c r="G213" t="s">
        <v>50</v>
      </c>
      <c r="H213" t="s">
        <v>50</v>
      </c>
      <c r="I213" t="s">
        <v>87</v>
      </c>
      <c r="J213" t="s">
        <v>46</v>
      </c>
      <c r="K213" t="s">
        <v>88</v>
      </c>
      <c r="L213" t="s">
        <v>3153</v>
      </c>
      <c r="M213" t="s">
        <v>3154</v>
      </c>
      <c r="N213" t="s">
        <v>4750</v>
      </c>
      <c r="O213" t="str">
        <f t="shared" si="3"/>
        <v>621460018000910301669</v>
      </c>
      <c r="P213" s="43">
        <f>VLOOKUP(B213,HIS退!B:F,5,FALSE)</f>
        <v>-69</v>
      </c>
      <c r="Q213" t="str">
        <f>VLOOKUP(B213,HIS退!B:I,8,FALSE)</f>
        <v>1</v>
      </c>
      <c r="R213" t="e">
        <f>VLOOKUP(O213,网银退汇!C:D,2,FALSE)</f>
        <v>#N/A</v>
      </c>
      <c r="S213" t="e">
        <f>VLOOKUP(O213,网银退汇!C:G,5,FALSE)</f>
        <v>#N/A</v>
      </c>
    </row>
    <row r="214" spans="1:19" customFormat="1" ht="14.25" hidden="1">
      <c r="A214" t="s">
        <v>3155</v>
      </c>
      <c r="B214">
        <v>372687</v>
      </c>
      <c r="C214" t="s">
        <v>1038</v>
      </c>
      <c r="D214" t="s">
        <v>1039</v>
      </c>
      <c r="E214" t="s">
        <v>1040</v>
      </c>
      <c r="F214" s="15">
        <v>400</v>
      </c>
      <c r="G214" t="s">
        <v>50</v>
      </c>
      <c r="H214" t="s">
        <v>50</v>
      </c>
      <c r="I214" t="s">
        <v>87</v>
      </c>
      <c r="J214" t="s">
        <v>46</v>
      </c>
      <c r="K214" t="s">
        <v>88</v>
      </c>
      <c r="L214" t="s">
        <v>3156</v>
      </c>
      <c r="M214" t="s">
        <v>3157</v>
      </c>
      <c r="N214" t="s">
        <v>4751</v>
      </c>
      <c r="O214" t="str">
        <f t="shared" si="3"/>
        <v>6217003860019459781400</v>
      </c>
      <c r="P214" s="43">
        <f>VLOOKUP(B214,HIS退!B:F,5,FALSE)</f>
        <v>-400</v>
      </c>
      <c r="Q214" t="str">
        <f>VLOOKUP(B214,HIS退!B:I,8,FALSE)</f>
        <v>1</v>
      </c>
      <c r="R214" t="e">
        <f>VLOOKUP(O214,网银退汇!C:D,2,FALSE)</f>
        <v>#N/A</v>
      </c>
      <c r="S214" t="e">
        <f>VLOOKUP(O214,网银退汇!C:G,5,FALSE)</f>
        <v>#N/A</v>
      </c>
    </row>
    <row r="215" spans="1:19" customFormat="1" ht="14.25" hidden="1">
      <c r="A215" t="s">
        <v>3158</v>
      </c>
      <c r="B215">
        <v>372738</v>
      </c>
      <c r="C215" t="s">
        <v>1042</v>
      </c>
      <c r="D215" t="s">
        <v>1043</v>
      </c>
      <c r="E215" t="s">
        <v>1044</v>
      </c>
      <c r="F215" s="15">
        <v>200</v>
      </c>
      <c r="G215" t="s">
        <v>50</v>
      </c>
      <c r="H215" t="s">
        <v>50</v>
      </c>
      <c r="I215" t="s">
        <v>87</v>
      </c>
      <c r="J215" t="s">
        <v>46</v>
      </c>
      <c r="K215" t="s">
        <v>88</v>
      </c>
      <c r="L215" t="s">
        <v>3159</v>
      </c>
      <c r="M215" t="s">
        <v>3160</v>
      </c>
      <c r="N215" t="s">
        <v>4752</v>
      </c>
      <c r="O215" t="str">
        <f t="shared" si="3"/>
        <v>6221550315852867200</v>
      </c>
      <c r="P215" s="43">
        <f>VLOOKUP(B215,HIS退!B:F,5,FALSE)</f>
        <v>-200</v>
      </c>
      <c r="Q215" t="str">
        <f>VLOOKUP(B215,HIS退!B:I,8,FALSE)</f>
        <v>1</v>
      </c>
      <c r="R215" t="e">
        <f>VLOOKUP(O215,网银退汇!C:D,2,FALSE)</f>
        <v>#N/A</v>
      </c>
      <c r="S215" t="e">
        <f>VLOOKUP(O215,网银退汇!C:G,5,FALSE)</f>
        <v>#N/A</v>
      </c>
    </row>
    <row r="216" spans="1:19" s="50" customFormat="1" ht="14.25" hidden="1">
      <c r="A216" t="s">
        <v>3161</v>
      </c>
      <c r="B216">
        <v>372760</v>
      </c>
      <c r="C216" t="s">
        <v>1046</v>
      </c>
      <c r="D216" t="s">
        <v>1043</v>
      </c>
      <c r="E216" t="s">
        <v>1044</v>
      </c>
      <c r="F216" s="15">
        <v>336</v>
      </c>
      <c r="G216" t="s">
        <v>50</v>
      </c>
      <c r="H216" t="s">
        <v>50</v>
      </c>
      <c r="I216" t="s">
        <v>87</v>
      </c>
      <c r="J216" t="s">
        <v>46</v>
      </c>
      <c r="K216" t="s">
        <v>88</v>
      </c>
      <c r="L216" t="s">
        <v>3162</v>
      </c>
      <c r="M216" t="s">
        <v>3163</v>
      </c>
      <c r="N216" t="s">
        <v>4752</v>
      </c>
      <c r="O216" t="str">
        <f t="shared" si="3"/>
        <v>6221550315852867336</v>
      </c>
      <c r="P216" s="43">
        <f>VLOOKUP(B216,HIS退!B:F,5,FALSE)</f>
        <v>-336</v>
      </c>
      <c r="Q216" t="str">
        <f>VLOOKUP(B216,HIS退!B:I,8,FALSE)</f>
        <v>1</v>
      </c>
      <c r="R216" t="e">
        <f>VLOOKUP(O216,网银退汇!C:D,2,FALSE)</f>
        <v>#N/A</v>
      </c>
      <c r="S216" t="e">
        <f>VLOOKUP(O216,网银退汇!C:G,5,FALSE)</f>
        <v>#N/A</v>
      </c>
    </row>
    <row r="217" spans="1:19" customFormat="1" ht="14.25" hidden="1">
      <c r="A217" t="s">
        <v>3164</v>
      </c>
      <c r="B217">
        <v>372887</v>
      </c>
      <c r="C217" t="s">
        <v>1052</v>
      </c>
      <c r="D217" t="s">
        <v>1053</v>
      </c>
      <c r="E217" t="s">
        <v>1054</v>
      </c>
      <c r="F217" s="15">
        <v>794</v>
      </c>
      <c r="G217" t="s">
        <v>50</v>
      </c>
      <c r="H217" t="s">
        <v>50</v>
      </c>
      <c r="I217" t="s">
        <v>87</v>
      </c>
      <c r="J217" t="s">
        <v>46</v>
      </c>
      <c r="K217" t="s">
        <v>88</v>
      </c>
      <c r="L217" t="s">
        <v>3165</v>
      </c>
      <c r="M217" t="s">
        <v>3166</v>
      </c>
      <c r="N217" t="s">
        <v>4753</v>
      </c>
      <c r="O217" t="str">
        <f t="shared" si="3"/>
        <v>6223691015350113794</v>
      </c>
      <c r="P217" s="43">
        <f>VLOOKUP(B217,HIS退!B:F,5,FALSE)</f>
        <v>-794</v>
      </c>
      <c r="Q217" t="str">
        <f>VLOOKUP(B217,HIS退!B:I,8,FALSE)</f>
        <v>1</v>
      </c>
      <c r="R217" t="e">
        <f>VLOOKUP(O217,网银退汇!C:D,2,FALSE)</f>
        <v>#N/A</v>
      </c>
      <c r="S217" t="e">
        <f>VLOOKUP(O217,网银退汇!C:G,5,FALSE)</f>
        <v>#N/A</v>
      </c>
    </row>
    <row r="218" spans="1:19" ht="14.25">
      <c r="A218" t="s">
        <v>3167</v>
      </c>
      <c r="B218">
        <v>372888</v>
      </c>
      <c r="C218" t="s">
        <v>1048</v>
      </c>
      <c r="D218" t="s">
        <v>1049</v>
      </c>
      <c r="E218" t="s">
        <v>1050</v>
      </c>
      <c r="F218" s="15">
        <v>331</v>
      </c>
      <c r="G218" t="s">
        <v>50</v>
      </c>
      <c r="H218" t="s">
        <v>50</v>
      </c>
      <c r="I218" t="s">
        <v>87</v>
      </c>
      <c r="J218" t="s">
        <v>46</v>
      </c>
      <c r="K218" t="s">
        <v>88</v>
      </c>
      <c r="L218" s="19" t="s">
        <v>5134</v>
      </c>
      <c r="M218" t="s">
        <v>3168</v>
      </c>
      <c r="N218" t="s">
        <v>4449</v>
      </c>
      <c r="O218" t="str">
        <f t="shared" si="3"/>
        <v>6228930001063768026331</v>
      </c>
      <c r="P218" s="43">
        <f>VLOOKUP(B218,HIS退!B:F,5,FALSE)</f>
        <v>-331</v>
      </c>
      <c r="Q218" t="str">
        <f>VLOOKUP(B218,HIS退!B:I,8,FALSE)</f>
        <v>1</v>
      </c>
      <c r="R218">
        <f>VLOOKUP(O218,网银退汇!C:D,2,FALSE)</f>
        <v>331</v>
      </c>
      <c r="S218" t="str">
        <f>VLOOKUP(O218,网银退汇!C:G,5,FALSE)</f>
        <v>陈兴珍</v>
      </c>
    </row>
    <row r="219" spans="1:19" customFormat="1" ht="14.25" hidden="1">
      <c r="A219" t="s">
        <v>3169</v>
      </c>
      <c r="B219">
        <v>372975</v>
      </c>
      <c r="C219" t="s">
        <v>1057</v>
      </c>
      <c r="D219" t="s">
        <v>1058</v>
      </c>
      <c r="E219" t="s">
        <v>1059</v>
      </c>
      <c r="F219" s="15">
        <v>100</v>
      </c>
      <c r="G219" t="s">
        <v>50</v>
      </c>
      <c r="H219" t="s">
        <v>50</v>
      </c>
      <c r="I219" t="s">
        <v>87</v>
      </c>
      <c r="J219" t="s">
        <v>46</v>
      </c>
      <c r="K219" t="s">
        <v>88</v>
      </c>
      <c r="L219" t="s">
        <v>3170</v>
      </c>
      <c r="M219" t="s">
        <v>3171</v>
      </c>
      <c r="N219" t="s">
        <v>4754</v>
      </c>
      <c r="O219" t="str">
        <f t="shared" si="3"/>
        <v>6217003860036831335100</v>
      </c>
      <c r="P219" s="43">
        <f>VLOOKUP(B219,HIS退!B:F,5,FALSE)</f>
        <v>-100</v>
      </c>
      <c r="Q219" t="str">
        <f>VLOOKUP(B219,HIS退!B:I,8,FALSE)</f>
        <v>1</v>
      </c>
      <c r="R219" t="e">
        <f>VLOOKUP(O219,网银退汇!C:D,2,FALSE)</f>
        <v>#N/A</v>
      </c>
      <c r="S219" t="e">
        <f>VLOOKUP(O219,网银退汇!C:G,5,FALSE)</f>
        <v>#N/A</v>
      </c>
    </row>
    <row r="220" spans="1:19" customFormat="1" ht="14.25" hidden="1">
      <c r="A220" t="s">
        <v>3172</v>
      </c>
      <c r="B220">
        <v>373039</v>
      </c>
      <c r="C220" t="s">
        <v>1061</v>
      </c>
      <c r="D220" t="s">
        <v>1062</v>
      </c>
      <c r="E220" t="s">
        <v>1063</v>
      </c>
      <c r="F220" s="15">
        <v>200</v>
      </c>
      <c r="G220" t="s">
        <v>50</v>
      </c>
      <c r="H220" t="s">
        <v>50</v>
      </c>
      <c r="I220" t="s">
        <v>87</v>
      </c>
      <c r="J220" t="s">
        <v>46</v>
      </c>
      <c r="K220" t="s">
        <v>88</v>
      </c>
      <c r="L220" t="s">
        <v>3173</v>
      </c>
      <c r="M220" t="s">
        <v>3174</v>
      </c>
      <c r="N220" t="s">
        <v>4755</v>
      </c>
      <c r="O220" t="str">
        <f t="shared" si="3"/>
        <v>6227003861300294894200</v>
      </c>
      <c r="P220" s="43">
        <f>VLOOKUP(B220,HIS退!B:F,5,FALSE)</f>
        <v>-200</v>
      </c>
      <c r="Q220" t="str">
        <f>VLOOKUP(B220,HIS退!B:I,8,FALSE)</f>
        <v>1</v>
      </c>
      <c r="R220" t="e">
        <f>VLOOKUP(O220,网银退汇!C:D,2,FALSE)</f>
        <v>#N/A</v>
      </c>
      <c r="S220" t="e">
        <f>VLOOKUP(O220,网银退汇!C:G,5,FALSE)</f>
        <v>#N/A</v>
      </c>
    </row>
    <row r="221" spans="1:19" customFormat="1" ht="14.25" hidden="1">
      <c r="A221" t="s">
        <v>3175</v>
      </c>
      <c r="B221">
        <v>373596</v>
      </c>
      <c r="C221" t="s">
        <v>1065</v>
      </c>
      <c r="D221" t="s">
        <v>1066</v>
      </c>
      <c r="E221" t="s">
        <v>1067</v>
      </c>
      <c r="F221" s="15">
        <v>900</v>
      </c>
      <c r="G221" t="s">
        <v>50</v>
      </c>
      <c r="H221" t="s">
        <v>50</v>
      </c>
      <c r="I221" t="s">
        <v>87</v>
      </c>
      <c r="J221" t="s">
        <v>46</v>
      </c>
      <c r="K221" t="s">
        <v>88</v>
      </c>
      <c r="L221" t="s">
        <v>3176</v>
      </c>
      <c r="M221" t="s">
        <v>3177</v>
      </c>
      <c r="N221" t="s">
        <v>4756</v>
      </c>
      <c r="O221" t="str">
        <f t="shared" si="3"/>
        <v>6228482898184350879900</v>
      </c>
      <c r="P221" s="43">
        <f>VLOOKUP(B221,HIS退!B:F,5,FALSE)</f>
        <v>-900</v>
      </c>
      <c r="Q221" t="str">
        <f>VLOOKUP(B221,HIS退!B:I,8,FALSE)</f>
        <v>1</v>
      </c>
      <c r="R221" t="e">
        <f>VLOOKUP(O221,网银退汇!C:D,2,FALSE)</f>
        <v>#N/A</v>
      </c>
      <c r="S221" t="e">
        <f>VLOOKUP(O221,网银退汇!C:G,5,FALSE)</f>
        <v>#N/A</v>
      </c>
    </row>
    <row r="222" spans="1:19" customFormat="1" ht="14.25">
      <c r="A222" t="s">
        <v>3178</v>
      </c>
      <c r="B222">
        <v>373984</v>
      </c>
      <c r="C222" t="s">
        <v>1069</v>
      </c>
      <c r="D222" t="s">
        <v>1070</v>
      </c>
      <c r="E222" t="s">
        <v>1071</v>
      </c>
      <c r="F222" s="15">
        <v>468</v>
      </c>
      <c r="G222" t="s">
        <v>50</v>
      </c>
      <c r="H222" t="s">
        <v>50</v>
      </c>
      <c r="I222" t="s">
        <v>87</v>
      </c>
      <c r="J222" t="s">
        <v>46</v>
      </c>
      <c r="K222" t="s">
        <v>88</v>
      </c>
      <c r="L222" s="19" t="s">
        <v>5135</v>
      </c>
      <c r="M222" t="s">
        <v>3179</v>
      </c>
      <c r="N222" t="s">
        <v>4439</v>
      </c>
      <c r="O222" t="str">
        <f t="shared" si="3"/>
        <v>6214157311800076690468</v>
      </c>
      <c r="P222" s="43">
        <f>VLOOKUP(B222,HIS退!B:F,5,FALSE)</f>
        <v>-468</v>
      </c>
      <c r="Q222" t="str">
        <f>VLOOKUP(B222,HIS退!B:I,8,FALSE)</f>
        <v>1</v>
      </c>
      <c r="R222">
        <f>VLOOKUP(O222,网银退汇!C:D,2,FALSE)</f>
        <v>468</v>
      </c>
      <c r="S222" t="str">
        <f>VLOOKUP(O222,网银退汇!C:G,5,FALSE)</f>
        <v>顾正昌</v>
      </c>
    </row>
    <row r="223" spans="1:19" customFormat="1" ht="14.25">
      <c r="A223" t="s">
        <v>3180</v>
      </c>
      <c r="B223">
        <v>374388</v>
      </c>
      <c r="C223" t="s">
        <v>1073</v>
      </c>
      <c r="D223" t="s">
        <v>1074</v>
      </c>
      <c r="E223" t="s">
        <v>1075</v>
      </c>
      <c r="F223" s="15">
        <v>111</v>
      </c>
      <c r="G223" t="s">
        <v>50</v>
      </c>
      <c r="H223" t="s">
        <v>50</v>
      </c>
      <c r="I223" t="s">
        <v>87</v>
      </c>
      <c r="J223" t="s">
        <v>46</v>
      </c>
      <c r="K223" t="s">
        <v>88</v>
      </c>
      <c r="L223" s="19" t="s">
        <v>5136</v>
      </c>
      <c r="M223" t="s">
        <v>3181</v>
      </c>
      <c r="N223" t="s">
        <v>4446</v>
      </c>
      <c r="O223" t="str">
        <f t="shared" si="3"/>
        <v>6212262502005513695111</v>
      </c>
      <c r="P223" s="43">
        <f>VLOOKUP(B223,HIS退!B:F,5,FALSE)</f>
        <v>-111</v>
      </c>
      <c r="Q223" t="str">
        <f>VLOOKUP(B223,HIS退!B:I,8,FALSE)</f>
        <v>1</v>
      </c>
      <c r="R223">
        <f>VLOOKUP(O223,网银退汇!C:D,2,FALSE)</f>
        <v>111</v>
      </c>
      <c r="S223" t="str">
        <f>VLOOKUP(O223,网银退汇!C:G,5,FALSE)</f>
        <v>周天华</v>
      </c>
    </row>
    <row r="224" spans="1:19" customFormat="1" ht="14.25" hidden="1">
      <c r="A224" t="s">
        <v>3182</v>
      </c>
      <c r="B224">
        <v>374701</v>
      </c>
      <c r="C224" t="s">
        <v>1077</v>
      </c>
      <c r="D224" t="s">
        <v>1078</v>
      </c>
      <c r="E224" t="s">
        <v>1079</v>
      </c>
      <c r="F224" s="15">
        <v>57</v>
      </c>
      <c r="G224" t="s">
        <v>50</v>
      </c>
      <c r="H224" t="s">
        <v>50</v>
      </c>
      <c r="I224" t="s">
        <v>87</v>
      </c>
      <c r="J224" t="s">
        <v>46</v>
      </c>
      <c r="K224" t="s">
        <v>88</v>
      </c>
      <c r="L224" t="s">
        <v>3183</v>
      </c>
      <c r="M224" t="s">
        <v>3184</v>
      </c>
      <c r="N224" t="s">
        <v>4757</v>
      </c>
      <c r="O224" t="str">
        <f t="shared" si="3"/>
        <v>621779000107394542657</v>
      </c>
      <c r="P224" s="43">
        <f>VLOOKUP(B224,HIS退!B:F,5,FALSE)</f>
        <v>-57</v>
      </c>
      <c r="Q224" t="str">
        <f>VLOOKUP(B224,HIS退!B:I,8,FALSE)</f>
        <v>1</v>
      </c>
      <c r="R224" t="e">
        <f>VLOOKUP(O224,网银退汇!C:D,2,FALSE)</f>
        <v>#N/A</v>
      </c>
      <c r="S224" t="e">
        <f>VLOOKUP(O224,网银退汇!C:G,5,FALSE)</f>
        <v>#N/A</v>
      </c>
    </row>
    <row r="225" spans="1:19" ht="14.25" hidden="1">
      <c r="A225" t="s">
        <v>3185</v>
      </c>
      <c r="B225">
        <v>375041</v>
      </c>
      <c r="C225" t="s">
        <v>1081</v>
      </c>
      <c r="D225" t="s">
        <v>1082</v>
      </c>
      <c r="E225" t="s">
        <v>1083</v>
      </c>
      <c r="F225" s="15">
        <v>72</v>
      </c>
      <c r="G225" t="s">
        <v>50</v>
      </c>
      <c r="H225" t="s">
        <v>50</v>
      </c>
      <c r="I225" t="s">
        <v>87</v>
      </c>
      <c r="J225" t="s">
        <v>46</v>
      </c>
      <c r="K225" t="s">
        <v>88</v>
      </c>
      <c r="L225" t="s">
        <v>3186</v>
      </c>
      <c r="M225" t="s">
        <v>3187</v>
      </c>
      <c r="N225" t="s">
        <v>4758</v>
      </c>
      <c r="O225" t="str">
        <f t="shared" si="3"/>
        <v>622252059333176872</v>
      </c>
      <c r="P225" s="43">
        <f>VLOOKUP(B225,HIS退!B:F,5,FALSE)</f>
        <v>-72</v>
      </c>
      <c r="Q225" t="str">
        <f>VLOOKUP(B225,HIS退!B:I,8,FALSE)</f>
        <v>1</v>
      </c>
      <c r="R225" t="e">
        <f>VLOOKUP(O225,网银退汇!C:D,2,FALSE)</f>
        <v>#N/A</v>
      </c>
      <c r="S225" t="e">
        <f>VLOOKUP(O225,网银退汇!C:G,5,FALSE)</f>
        <v>#N/A</v>
      </c>
    </row>
    <row r="226" spans="1:19" customFormat="1" ht="14.25" hidden="1">
      <c r="A226" t="s">
        <v>3188</v>
      </c>
      <c r="B226">
        <v>375395</v>
      </c>
      <c r="C226" t="s">
        <v>1085</v>
      </c>
      <c r="D226" t="s">
        <v>1086</v>
      </c>
      <c r="E226" t="s">
        <v>1087</v>
      </c>
      <c r="F226" s="15">
        <v>432</v>
      </c>
      <c r="G226" t="s">
        <v>50</v>
      </c>
      <c r="H226" t="s">
        <v>50</v>
      </c>
      <c r="I226" t="s">
        <v>87</v>
      </c>
      <c r="J226" t="s">
        <v>46</v>
      </c>
      <c r="K226" t="s">
        <v>88</v>
      </c>
      <c r="L226" t="s">
        <v>3189</v>
      </c>
      <c r="M226" t="s">
        <v>3190</v>
      </c>
      <c r="N226" t="s">
        <v>4759</v>
      </c>
      <c r="O226" t="str">
        <f t="shared" si="3"/>
        <v>6230582000027180226432</v>
      </c>
      <c r="P226" s="43">
        <f>VLOOKUP(B226,HIS退!B:F,5,FALSE)</f>
        <v>-432</v>
      </c>
      <c r="Q226" t="str">
        <f>VLOOKUP(B226,HIS退!B:I,8,FALSE)</f>
        <v>1</v>
      </c>
      <c r="R226" t="e">
        <f>VLOOKUP(O226,网银退汇!C:D,2,FALSE)</f>
        <v>#N/A</v>
      </c>
      <c r="S226" t="e">
        <f>VLOOKUP(O226,网银退汇!C:G,5,FALSE)</f>
        <v>#N/A</v>
      </c>
    </row>
    <row r="227" spans="1:19" customFormat="1" ht="14.25" hidden="1">
      <c r="A227" t="s">
        <v>3191</v>
      </c>
      <c r="B227">
        <v>375783</v>
      </c>
      <c r="C227" t="s">
        <v>1089</v>
      </c>
      <c r="D227" t="s">
        <v>1090</v>
      </c>
      <c r="E227" t="s">
        <v>1091</v>
      </c>
      <c r="F227" s="15">
        <v>500</v>
      </c>
      <c r="G227" t="s">
        <v>50</v>
      </c>
      <c r="H227" t="s">
        <v>50</v>
      </c>
      <c r="I227" t="s">
        <v>87</v>
      </c>
      <c r="J227" t="s">
        <v>46</v>
      </c>
      <c r="K227" t="s">
        <v>88</v>
      </c>
      <c r="L227" t="s">
        <v>3192</v>
      </c>
      <c r="M227" t="s">
        <v>3193</v>
      </c>
      <c r="N227" t="s">
        <v>4760</v>
      </c>
      <c r="O227" t="str">
        <f t="shared" si="3"/>
        <v>6221550346605466500</v>
      </c>
      <c r="P227" s="43">
        <f>VLOOKUP(B227,HIS退!B:F,5,FALSE)</f>
        <v>-500</v>
      </c>
      <c r="Q227" t="str">
        <f>VLOOKUP(B227,HIS退!B:I,8,FALSE)</f>
        <v>1</v>
      </c>
      <c r="R227" t="e">
        <f>VLOOKUP(O227,网银退汇!C:D,2,FALSE)</f>
        <v>#N/A</v>
      </c>
      <c r="S227" t="e">
        <f>VLOOKUP(O227,网银退汇!C:G,5,FALSE)</f>
        <v>#N/A</v>
      </c>
    </row>
    <row r="228" spans="1:19" s="50" customFormat="1" ht="14.25" hidden="1">
      <c r="A228" t="s">
        <v>3194</v>
      </c>
      <c r="B228">
        <v>375809</v>
      </c>
      <c r="C228" t="s">
        <v>1093</v>
      </c>
      <c r="D228" t="s">
        <v>1090</v>
      </c>
      <c r="E228" t="s">
        <v>1091</v>
      </c>
      <c r="F228" s="15">
        <v>100</v>
      </c>
      <c r="G228" t="s">
        <v>50</v>
      </c>
      <c r="H228" t="s">
        <v>50</v>
      </c>
      <c r="I228" t="s">
        <v>87</v>
      </c>
      <c r="J228" t="s">
        <v>46</v>
      </c>
      <c r="K228" t="s">
        <v>88</v>
      </c>
      <c r="L228" t="s">
        <v>3195</v>
      </c>
      <c r="M228" t="s">
        <v>3196</v>
      </c>
      <c r="N228" t="s">
        <v>4761</v>
      </c>
      <c r="O228" t="str">
        <f t="shared" si="3"/>
        <v>5239591003450988100</v>
      </c>
      <c r="P228" s="43">
        <f>VLOOKUP(B228,HIS退!B:F,5,FALSE)</f>
        <v>-100</v>
      </c>
      <c r="Q228" t="str">
        <f>VLOOKUP(B228,HIS退!B:I,8,FALSE)</f>
        <v>1</v>
      </c>
      <c r="R228" t="e">
        <f>VLOOKUP(O228,网银退汇!C:D,2,FALSE)</f>
        <v>#N/A</v>
      </c>
      <c r="S228" t="e">
        <f>VLOOKUP(O228,网银退汇!C:G,5,FALSE)</f>
        <v>#N/A</v>
      </c>
    </row>
    <row r="229" spans="1:19" customFormat="1" ht="14.25" hidden="1">
      <c r="A229" t="s">
        <v>3197</v>
      </c>
      <c r="B229">
        <v>375925</v>
      </c>
      <c r="C229" t="s">
        <v>1095</v>
      </c>
      <c r="D229" t="s">
        <v>1096</v>
      </c>
      <c r="E229" t="s">
        <v>1097</v>
      </c>
      <c r="F229" s="15">
        <v>370</v>
      </c>
      <c r="G229" t="s">
        <v>50</v>
      </c>
      <c r="H229" t="s">
        <v>50</v>
      </c>
      <c r="I229" t="s">
        <v>87</v>
      </c>
      <c r="J229" t="s">
        <v>46</v>
      </c>
      <c r="K229" t="s">
        <v>88</v>
      </c>
      <c r="L229" t="s">
        <v>3198</v>
      </c>
      <c r="M229" t="s">
        <v>3199</v>
      </c>
      <c r="N229" t="s">
        <v>4762</v>
      </c>
      <c r="O229" t="str">
        <f t="shared" si="3"/>
        <v>6227007171510070613370</v>
      </c>
      <c r="P229" s="43">
        <f>VLOOKUP(B229,HIS退!B:F,5,FALSE)</f>
        <v>-370</v>
      </c>
      <c r="Q229" t="str">
        <f>VLOOKUP(B229,HIS退!B:I,8,FALSE)</f>
        <v>1</v>
      </c>
      <c r="R229" t="e">
        <f>VLOOKUP(O229,网银退汇!C:D,2,FALSE)</f>
        <v>#N/A</v>
      </c>
      <c r="S229" t="e">
        <f>VLOOKUP(O229,网银退汇!C:G,5,FALSE)</f>
        <v>#N/A</v>
      </c>
    </row>
    <row r="230" spans="1:19" customFormat="1" ht="14.25" hidden="1">
      <c r="A230" t="s">
        <v>3200</v>
      </c>
      <c r="B230">
        <v>375936</v>
      </c>
      <c r="C230" t="s">
        <v>1099</v>
      </c>
      <c r="D230" t="s">
        <v>1100</v>
      </c>
      <c r="E230" t="s">
        <v>1101</v>
      </c>
      <c r="F230" s="15">
        <v>950</v>
      </c>
      <c r="G230" t="s">
        <v>50</v>
      </c>
      <c r="H230" t="s">
        <v>50</v>
      </c>
      <c r="I230" t="s">
        <v>87</v>
      </c>
      <c r="J230" t="s">
        <v>46</v>
      </c>
      <c r="K230" t="s">
        <v>88</v>
      </c>
      <c r="L230" t="s">
        <v>3201</v>
      </c>
      <c r="M230" t="s">
        <v>3202</v>
      </c>
      <c r="N230" t="s">
        <v>4763</v>
      </c>
      <c r="O230" t="str">
        <f t="shared" si="3"/>
        <v>6217790001010809792950</v>
      </c>
      <c r="P230" s="43">
        <f>VLOOKUP(B230,HIS退!B:F,5,FALSE)</f>
        <v>-950</v>
      </c>
      <c r="Q230" t="str">
        <f>VLOOKUP(B230,HIS退!B:I,8,FALSE)</f>
        <v>1</v>
      </c>
      <c r="R230" t="e">
        <f>VLOOKUP(O230,网银退汇!C:D,2,FALSE)</f>
        <v>#N/A</v>
      </c>
      <c r="S230" t="e">
        <f>VLOOKUP(O230,网银退汇!C:G,5,FALSE)</f>
        <v>#N/A</v>
      </c>
    </row>
    <row r="231" spans="1:19" ht="14.25" hidden="1">
      <c r="A231" t="s">
        <v>3203</v>
      </c>
      <c r="B231">
        <v>376332</v>
      </c>
      <c r="C231" t="s">
        <v>1103</v>
      </c>
      <c r="D231" t="s">
        <v>1104</v>
      </c>
      <c r="E231" t="s">
        <v>1105</v>
      </c>
      <c r="F231" s="15">
        <v>500</v>
      </c>
      <c r="G231" t="s">
        <v>50</v>
      </c>
      <c r="H231" t="s">
        <v>50</v>
      </c>
      <c r="I231" t="s">
        <v>87</v>
      </c>
      <c r="J231" t="s">
        <v>46</v>
      </c>
      <c r="K231" t="s">
        <v>88</v>
      </c>
      <c r="L231" t="s">
        <v>3204</v>
      </c>
      <c r="M231" t="s">
        <v>3205</v>
      </c>
      <c r="N231" t="s">
        <v>4764</v>
      </c>
      <c r="O231" t="str">
        <f t="shared" si="3"/>
        <v>6228480868589314772500</v>
      </c>
      <c r="P231" s="43">
        <f>VLOOKUP(B231,HIS退!B:F,5,FALSE)</f>
        <v>-500</v>
      </c>
      <c r="Q231" t="str">
        <f>VLOOKUP(B231,HIS退!B:I,8,FALSE)</f>
        <v>1</v>
      </c>
      <c r="R231" t="e">
        <f>VLOOKUP(O231,网银退汇!C:D,2,FALSE)</f>
        <v>#N/A</v>
      </c>
      <c r="S231" t="e">
        <f>VLOOKUP(O231,网银退汇!C:G,5,FALSE)</f>
        <v>#N/A</v>
      </c>
    </row>
    <row r="232" spans="1:19" ht="14.25" hidden="1">
      <c r="A232" t="s">
        <v>3206</v>
      </c>
      <c r="B232">
        <v>376377</v>
      </c>
      <c r="C232" t="s">
        <v>1107</v>
      </c>
      <c r="D232" t="s">
        <v>1108</v>
      </c>
      <c r="E232" t="s">
        <v>1109</v>
      </c>
      <c r="F232" s="15">
        <v>500</v>
      </c>
      <c r="G232" t="s">
        <v>50</v>
      </c>
      <c r="H232" t="s">
        <v>50</v>
      </c>
      <c r="I232" t="s">
        <v>87</v>
      </c>
      <c r="J232" t="s">
        <v>46</v>
      </c>
      <c r="K232" t="s">
        <v>88</v>
      </c>
      <c r="L232" t="s">
        <v>3207</v>
      </c>
      <c r="M232" t="s">
        <v>3208</v>
      </c>
      <c r="N232" t="s">
        <v>4765</v>
      </c>
      <c r="O232" t="str">
        <f t="shared" si="3"/>
        <v>6217790001078511769500</v>
      </c>
      <c r="P232" s="43">
        <f>VLOOKUP(B232,HIS退!B:F,5,FALSE)</f>
        <v>-500</v>
      </c>
      <c r="Q232" t="str">
        <f>VLOOKUP(B232,HIS退!B:I,8,FALSE)</f>
        <v>1</v>
      </c>
      <c r="R232" t="e">
        <f>VLOOKUP(O232,网银退汇!C:D,2,FALSE)</f>
        <v>#N/A</v>
      </c>
      <c r="S232" t="e">
        <f>VLOOKUP(O232,网银退汇!C:G,5,FALSE)</f>
        <v>#N/A</v>
      </c>
    </row>
    <row r="233" spans="1:19" customFormat="1" ht="14.25" hidden="1">
      <c r="A233" t="s">
        <v>3209</v>
      </c>
      <c r="B233">
        <v>376403</v>
      </c>
      <c r="C233" t="s">
        <v>1111</v>
      </c>
      <c r="D233" t="s">
        <v>1112</v>
      </c>
      <c r="E233" t="s">
        <v>1113</v>
      </c>
      <c r="F233" s="15">
        <v>1730</v>
      </c>
      <c r="G233" t="s">
        <v>50</v>
      </c>
      <c r="H233" t="s">
        <v>50</v>
      </c>
      <c r="I233" t="s">
        <v>87</v>
      </c>
      <c r="J233" t="s">
        <v>46</v>
      </c>
      <c r="K233" t="s">
        <v>88</v>
      </c>
      <c r="L233" t="s">
        <v>3210</v>
      </c>
      <c r="M233" t="s">
        <v>3211</v>
      </c>
      <c r="N233" t="s">
        <v>4765</v>
      </c>
      <c r="O233" t="str">
        <f t="shared" si="3"/>
        <v>62177900010785117691730</v>
      </c>
      <c r="P233" s="43">
        <f>VLOOKUP(B233,HIS退!B:F,5,FALSE)</f>
        <v>-1730</v>
      </c>
      <c r="Q233" t="str">
        <f>VLOOKUP(B233,HIS退!B:I,8,FALSE)</f>
        <v>1</v>
      </c>
      <c r="R233" t="e">
        <f>VLOOKUP(O233,网银退汇!C:D,2,FALSE)</f>
        <v>#N/A</v>
      </c>
      <c r="S233" t="e">
        <f>VLOOKUP(O233,网银退汇!C:G,5,FALSE)</f>
        <v>#N/A</v>
      </c>
    </row>
    <row r="234" spans="1:19" customFormat="1" ht="14.25" hidden="1">
      <c r="A234" t="s">
        <v>3212</v>
      </c>
      <c r="B234">
        <v>376431</v>
      </c>
      <c r="C234" t="s">
        <v>1115</v>
      </c>
      <c r="D234" t="s">
        <v>1116</v>
      </c>
      <c r="E234" t="s">
        <v>1117</v>
      </c>
      <c r="F234" s="15">
        <v>204</v>
      </c>
      <c r="G234" t="s">
        <v>50</v>
      </c>
      <c r="H234" t="s">
        <v>50</v>
      </c>
      <c r="I234" t="s">
        <v>87</v>
      </c>
      <c r="J234" t="s">
        <v>46</v>
      </c>
      <c r="K234" t="s">
        <v>88</v>
      </c>
      <c r="L234" t="s">
        <v>3213</v>
      </c>
      <c r="M234" t="s">
        <v>3214</v>
      </c>
      <c r="N234" t="s">
        <v>4766</v>
      </c>
      <c r="O234" t="str">
        <f t="shared" si="3"/>
        <v>6231900000118894175204</v>
      </c>
      <c r="P234" s="43">
        <f>VLOOKUP(B234,HIS退!B:F,5,FALSE)</f>
        <v>-204</v>
      </c>
      <c r="Q234" t="str">
        <f>VLOOKUP(B234,HIS退!B:I,8,FALSE)</f>
        <v>1</v>
      </c>
      <c r="R234" t="e">
        <f>VLOOKUP(O234,网银退汇!C:D,2,FALSE)</f>
        <v>#N/A</v>
      </c>
      <c r="S234" t="e">
        <f>VLOOKUP(O234,网银退汇!C:G,5,FALSE)</f>
        <v>#N/A</v>
      </c>
    </row>
    <row r="235" spans="1:19" customFormat="1" ht="14.25">
      <c r="A235" t="s">
        <v>3215</v>
      </c>
      <c r="B235">
        <v>376581</v>
      </c>
      <c r="C235" t="s">
        <v>1119</v>
      </c>
      <c r="D235" t="s">
        <v>1120</v>
      </c>
      <c r="E235" t="s">
        <v>1121</v>
      </c>
      <c r="F235" s="15">
        <v>440</v>
      </c>
      <c r="G235" t="s">
        <v>50</v>
      </c>
      <c r="H235" t="s">
        <v>50</v>
      </c>
      <c r="I235" t="s">
        <v>87</v>
      </c>
      <c r="J235" t="s">
        <v>46</v>
      </c>
      <c r="K235" t="s">
        <v>88</v>
      </c>
      <c r="L235" s="19" t="s">
        <v>5137</v>
      </c>
      <c r="M235" t="s">
        <v>3216</v>
      </c>
      <c r="N235" t="s">
        <v>4431</v>
      </c>
      <c r="O235" t="str">
        <f t="shared" si="3"/>
        <v>6231900000060980212440</v>
      </c>
      <c r="P235" s="43">
        <f>VLOOKUP(B235,HIS退!B:F,5,FALSE)</f>
        <v>-440</v>
      </c>
      <c r="Q235" t="str">
        <f>VLOOKUP(B235,HIS退!B:I,8,FALSE)</f>
        <v>1</v>
      </c>
      <c r="R235">
        <f>VLOOKUP(O235,网银退汇!C:D,2,FALSE)</f>
        <v>440</v>
      </c>
      <c r="S235" t="str">
        <f>VLOOKUP(O235,网银退汇!C:G,5,FALSE)</f>
        <v>马贤兵</v>
      </c>
    </row>
    <row r="236" spans="1:19" customFormat="1" ht="14.25" hidden="1">
      <c r="A236" t="s">
        <v>3217</v>
      </c>
      <c r="B236">
        <v>376596</v>
      </c>
      <c r="C236" t="s">
        <v>1123</v>
      </c>
      <c r="D236" t="s">
        <v>1124</v>
      </c>
      <c r="E236" t="s">
        <v>1125</v>
      </c>
      <c r="F236" s="15">
        <v>607</v>
      </c>
      <c r="G236" t="s">
        <v>50</v>
      </c>
      <c r="H236" t="s">
        <v>50</v>
      </c>
      <c r="I236" t="s">
        <v>87</v>
      </c>
      <c r="J236" t="s">
        <v>46</v>
      </c>
      <c r="K236" t="s">
        <v>88</v>
      </c>
      <c r="L236" t="s">
        <v>3218</v>
      </c>
      <c r="M236" t="s">
        <v>3219</v>
      </c>
      <c r="N236" t="s">
        <v>4767</v>
      </c>
      <c r="O236" t="str">
        <f t="shared" si="3"/>
        <v>6228480866223448766607</v>
      </c>
      <c r="P236" s="43">
        <f>VLOOKUP(B236,HIS退!B:F,5,FALSE)</f>
        <v>-607</v>
      </c>
      <c r="Q236" t="str">
        <f>VLOOKUP(B236,HIS退!B:I,8,FALSE)</f>
        <v>1</v>
      </c>
      <c r="R236" t="e">
        <f>VLOOKUP(O236,网银退汇!C:D,2,FALSE)</f>
        <v>#N/A</v>
      </c>
      <c r="S236" t="e">
        <f>VLOOKUP(O236,网银退汇!C:G,5,FALSE)</f>
        <v>#N/A</v>
      </c>
    </row>
    <row r="237" spans="1:19" customFormat="1" ht="14.25" hidden="1">
      <c r="A237" t="s">
        <v>3220</v>
      </c>
      <c r="B237">
        <v>376694</v>
      </c>
      <c r="C237" t="s">
        <v>1127</v>
      </c>
      <c r="D237" t="s">
        <v>1128</v>
      </c>
      <c r="E237" t="s">
        <v>1129</v>
      </c>
      <c r="F237" s="15">
        <v>76</v>
      </c>
      <c r="G237" t="s">
        <v>50</v>
      </c>
      <c r="H237" t="s">
        <v>50</v>
      </c>
      <c r="I237" t="s">
        <v>87</v>
      </c>
      <c r="J237" t="s">
        <v>46</v>
      </c>
      <c r="K237" t="s">
        <v>88</v>
      </c>
      <c r="L237" t="s">
        <v>3221</v>
      </c>
      <c r="M237" t="s">
        <v>3222</v>
      </c>
      <c r="N237" t="s">
        <v>4768</v>
      </c>
      <c r="O237" t="str">
        <f t="shared" si="3"/>
        <v>622150730000399288876</v>
      </c>
      <c r="P237" s="43">
        <f>VLOOKUP(B237,HIS退!B:F,5,FALSE)</f>
        <v>-76</v>
      </c>
      <c r="Q237" t="str">
        <f>VLOOKUP(B237,HIS退!B:I,8,FALSE)</f>
        <v>1</v>
      </c>
      <c r="R237" t="e">
        <f>VLOOKUP(O237,网银退汇!C:D,2,FALSE)</f>
        <v>#N/A</v>
      </c>
      <c r="S237" t="e">
        <f>VLOOKUP(O237,网银退汇!C:G,5,FALSE)</f>
        <v>#N/A</v>
      </c>
    </row>
    <row r="238" spans="1:19" customFormat="1" ht="14.25" hidden="1">
      <c r="A238" t="s">
        <v>3223</v>
      </c>
      <c r="B238">
        <v>376724</v>
      </c>
      <c r="C238" t="s">
        <v>1131</v>
      </c>
      <c r="D238" t="s">
        <v>1132</v>
      </c>
      <c r="E238" t="s">
        <v>1133</v>
      </c>
      <c r="F238" s="15">
        <v>400</v>
      </c>
      <c r="G238" t="s">
        <v>50</v>
      </c>
      <c r="H238" t="s">
        <v>50</v>
      </c>
      <c r="I238" t="s">
        <v>87</v>
      </c>
      <c r="J238" t="s">
        <v>46</v>
      </c>
      <c r="K238" t="s">
        <v>88</v>
      </c>
      <c r="L238" t="s">
        <v>3224</v>
      </c>
      <c r="M238" t="s">
        <v>3225</v>
      </c>
      <c r="N238" t="s">
        <v>4769</v>
      </c>
      <c r="O238" t="str">
        <f t="shared" si="3"/>
        <v>6212820862509578171400</v>
      </c>
      <c r="P238" s="43">
        <f>VLOOKUP(B238,HIS退!B:F,5,FALSE)</f>
        <v>-400</v>
      </c>
      <c r="Q238" t="str">
        <f>VLOOKUP(B238,HIS退!B:I,8,FALSE)</f>
        <v>1</v>
      </c>
      <c r="R238" t="e">
        <f>VLOOKUP(O238,网银退汇!C:D,2,FALSE)</f>
        <v>#N/A</v>
      </c>
      <c r="S238" t="e">
        <f>VLOOKUP(O238,网银退汇!C:G,5,FALSE)</f>
        <v>#N/A</v>
      </c>
    </row>
    <row r="239" spans="1:19" customFormat="1" ht="14.25" hidden="1">
      <c r="A239" t="s">
        <v>3226</v>
      </c>
      <c r="B239">
        <v>376902</v>
      </c>
      <c r="C239" t="s">
        <v>1135</v>
      </c>
      <c r="D239" t="s">
        <v>1136</v>
      </c>
      <c r="E239" t="s">
        <v>1137</v>
      </c>
      <c r="F239" s="15">
        <v>69</v>
      </c>
      <c r="G239" t="s">
        <v>50</v>
      </c>
      <c r="H239" t="s">
        <v>50</v>
      </c>
      <c r="I239" t="s">
        <v>87</v>
      </c>
      <c r="J239" t="s">
        <v>46</v>
      </c>
      <c r="K239" t="s">
        <v>88</v>
      </c>
      <c r="L239" t="s">
        <v>3227</v>
      </c>
      <c r="M239" t="s">
        <v>3228</v>
      </c>
      <c r="N239" t="s">
        <v>4770</v>
      </c>
      <c r="O239" t="str">
        <f t="shared" si="3"/>
        <v>622655001207982769</v>
      </c>
      <c r="P239" s="43">
        <f>VLOOKUP(B239,HIS退!B:F,5,FALSE)</f>
        <v>-69</v>
      </c>
      <c r="Q239" t="str">
        <f>VLOOKUP(B239,HIS退!B:I,8,FALSE)</f>
        <v>1</v>
      </c>
      <c r="R239" t="e">
        <f>VLOOKUP(O239,网银退汇!C:D,2,FALSE)</f>
        <v>#N/A</v>
      </c>
      <c r="S239" t="e">
        <f>VLOOKUP(O239,网银退汇!C:G,5,FALSE)</f>
        <v>#N/A</v>
      </c>
    </row>
    <row r="240" spans="1:19" customFormat="1" ht="14.25" hidden="1">
      <c r="A240" t="s">
        <v>3229</v>
      </c>
      <c r="B240">
        <v>377289</v>
      </c>
      <c r="C240" t="s">
        <v>1139</v>
      </c>
      <c r="D240" t="s">
        <v>1140</v>
      </c>
      <c r="E240" t="s">
        <v>1141</v>
      </c>
      <c r="F240" s="15">
        <v>27</v>
      </c>
      <c r="G240" t="s">
        <v>50</v>
      </c>
      <c r="H240" t="s">
        <v>50</v>
      </c>
      <c r="I240" t="s">
        <v>87</v>
      </c>
      <c r="J240" t="s">
        <v>46</v>
      </c>
      <c r="K240" t="s">
        <v>88</v>
      </c>
      <c r="L240" t="s">
        <v>3230</v>
      </c>
      <c r="M240" t="s">
        <v>3231</v>
      </c>
      <c r="N240" t="s">
        <v>4771</v>
      </c>
      <c r="O240" t="str">
        <f t="shared" si="3"/>
        <v>621226250500587226827</v>
      </c>
      <c r="P240" s="43">
        <f>VLOOKUP(B240,HIS退!B:F,5,FALSE)</f>
        <v>-27</v>
      </c>
      <c r="Q240" t="str">
        <f>VLOOKUP(B240,HIS退!B:I,8,FALSE)</f>
        <v>1</v>
      </c>
      <c r="R240" t="e">
        <f>VLOOKUP(O240,网银退汇!C:D,2,FALSE)</f>
        <v>#N/A</v>
      </c>
      <c r="S240" t="e">
        <f>VLOOKUP(O240,网银退汇!C:G,5,FALSE)</f>
        <v>#N/A</v>
      </c>
    </row>
    <row r="241" spans="1:19" customFormat="1" ht="14.25" hidden="1">
      <c r="A241" t="s">
        <v>3232</v>
      </c>
      <c r="B241">
        <v>378249</v>
      </c>
      <c r="C241" t="s">
        <v>1143</v>
      </c>
      <c r="D241" t="s">
        <v>1144</v>
      </c>
      <c r="E241" t="s">
        <v>1145</v>
      </c>
      <c r="F241" s="15">
        <v>255</v>
      </c>
      <c r="G241" t="s">
        <v>50</v>
      </c>
      <c r="H241" t="s">
        <v>50</v>
      </c>
      <c r="I241" t="s">
        <v>87</v>
      </c>
      <c r="J241" t="s">
        <v>46</v>
      </c>
      <c r="K241" t="s">
        <v>88</v>
      </c>
      <c r="L241" t="s">
        <v>3233</v>
      </c>
      <c r="M241" t="s">
        <v>3234</v>
      </c>
      <c r="N241" t="s">
        <v>4772</v>
      </c>
      <c r="O241" t="str">
        <f t="shared" si="3"/>
        <v>6223690968447769255</v>
      </c>
      <c r="P241" s="43">
        <f>VLOOKUP(B241,HIS退!B:F,5,FALSE)</f>
        <v>-255</v>
      </c>
      <c r="Q241" t="str">
        <f>VLOOKUP(B241,HIS退!B:I,8,FALSE)</f>
        <v>1</v>
      </c>
      <c r="R241" t="e">
        <f>VLOOKUP(O241,网银退汇!C:D,2,FALSE)</f>
        <v>#N/A</v>
      </c>
      <c r="S241" t="e">
        <f>VLOOKUP(O241,网银退汇!C:G,5,FALSE)</f>
        <v>#N/A</v>
      </c>
    </row>
    <row r="242" spans="1:19" customFormat="1" ht="14.25" hidden="1">
      <c r="A242" t="s">
        <v>3235</v>
      </c>
      <c r="B242">
        <v>379084</v>
      </c>
      <c r="C242" t="s">
        <v>1147</v>
      </c>
      <c r="D242" t="s">
        <v>141</v>
      </c>
      <c r="E242" t="s">
        <v>124</v>
      </c>
      <c r="F242" s="15">
        <v>885</v>
      </c>
      <c r="G242" t="s">
        <v>50</v>
      </c>
      <c r="H242" t="s">
        <v>50</v>
      </c>
      <c r="I242" t="s">
        <v>87</v>
      </c>
      <c r="J242" t="s">
        <v>46</v>
      </c>
      <c r="K242" t="s">
        <v>88</v>
      </c>
      <c r="L242" t="s">
        <v>3236</v>
      </c>
      <c r="M242" t="s">
        <v>3237</v>
      </c>
      <c r="N242" t="s">
        <v>103</v>
      </c>
      <c r="O242" t="str">
        <f t="shared" si="3"/>
        <v>6231357711501404525885</v>
      </c>
      <c r="P242" s="43">
        <f>VLOOKUP(B242,HIS退!B:F,5,FALSE)</f>
        <v>-885</v>
      </c>
      <c r="Q242" t="str">
        <f>VLOOKUP(B242,HIS退!B:I,8,FALSE)</f>
        <v>1</v>
      </c>
      <c r="R242" t="e">
        <f>VLOOKUP(O242,网银退汇!C:D,2,FALSE)</f>
        <v>#N/A</v>
      </c>
      <c r="S242" t="e">
        <f>VLOOKUP(O242,网银退汇!C:G,5,FALSE)</f>
        <v>#N/A</v>
      </c>
    </row>
    <row r="243" spans="1:19" customFormat="1" ht="14.25" hidden="1">
      <c r="A243" t="s">
        <v>3238</v>
      </c>
      <c r="B243">
        <v>379256</v>
      </c>
      <c r="C243" t="s">
        <v>1149</v>
      </c>
      <c r="D243" t="s">
        <v>1150</v>
      </c>
      <c r="E243" t="s">
        <v>1151</v>
      </c>
      <c r="F243" s="15">
        <v>2400</v>
      </c>
      <c r="G243" t="s">
        <v>50</v>
      </c>
      <c r="H243" t="s">
        <v>50</v>
      </c>
      <c r="I243" t="s">
        <v>87</v>
      </c>
      <c r="J243" t="s">
        <v>46</v>
      </c>
      <c r="K243" t="s">
        <v>88</v>
      </c>
      <c r="L243" t="s">
        <v>3239</v>
      </c>
      <c r="M243" t="s">
        <v>3240</v>
      </c>
      <c r="N243" t="s">
        <v>4773</v>
      </c>
      <c r="O243" t="str">
        <f t="shared" si="3"/>
        <v>62284808683000690772400</v>
      </c>
      <c r="P243" s="43">
        <f>VLOOKUP(B243,HIS退!B:F,5,FALSE)</f>
        <v>-2400</v>
      </c>
      <c r="Q243" t="str">
        <f>VLOOKUP(B243,HIS退!B:I,8,FALSE)</f>
        <v>1</v>
      </c>
      <c r="R243" t="e">
        <f>VLOOKUP(O243,网银退汇!C:D,2,FALSE)</f>
        <v>#N/A</v>
      </c>
      <c r="S243" t="e">
        <f>VLOOKUP(O243,网银退汇!C:G,5,FALSE)</f>
        <v>#N/A</v>
      </c>
    </row>
    <row r="244" spans="1:19" customFormat="1" ht="14.25" hidden="1">
      <c r="A244" t="s">
        <v>3241</v>
      </c>
      <c r="B244">
        <v>379944</v>
      </c>
      <c r="C244" t="s">
        <v>1153</v>
      </c>
      <c r="D244" t="s">
        <v>1154</v>
      </c>
      <c r="E244" t="s">
        <v>1155</v>
      </c>
      <c r="F244" s="15">
        <v>3217</v>
      </c>
      <c r="G244" t="s">
        <v>50</v>
      </c>
      <c r="H244" t="s">
        <v>50</v>
      </c>
      <c r="I244" t="s">
        <v>87</v>
      </c>
      <c r="J244" t="s">
        <v>46</v>
      </c>
      <c r="K244" t="s">
        <v>88</v>
      </c>
      <c r="L244" t="s">
        <v>3242</v>
      </c>
      <c r="M244" t="s">
        <v>3243</v>
      </c>
      <c r="N244" t="s">
        <v>4774</v>
      </c>
      <c r="O244" t="str">
        <f t="shared" si="3"/>
        <v>62284808685003858773217</v>
      </c>
      <c r="P244" s="43">
        <f>VLOOKUP(B244,HIS退!B:F,5,FALSE)</f>
        <v>-3217</v>
      </c>
      <c r="Q244" t="str">
        <f>VLOOKUP(B244,HIS退!B:I,8,FALSE)</f>
        <v>1</v>
      </c>
      <c r="R244" t="e">
        <f>VLOOKUP(O244,网银退汇!C:D,2,FALSE)</f>
        <v>#N/A</v>
      </c>
      <c r="S244" t="e">
        <f>VLOOKUP(O244,网银退汇!C:G,5,FALSE)</f>
        <v>#N/A</v>
      </c>
    </row>
    <row r="245" spans="1:19" customFormat="1" ht="14.25" hidden="1">
      <c r="A245" t="s">
        <v>3244</v>
      </c>
      <c r="B245">
        <v>380685</v>
      </c>
      <c r="C245" t="s">
        <v>1157</v>
      </c>
      <c r="D245" t="s">
        <v>1158</v>
      </c>
      <c r="E245" t="s">
        <v>1159</v>
      </c>
      <c r="F245" s="15">
        <v>196</v>
      </c>
      <c r="G245" t="s">
        <v>50</v>
      </c>
      <c r="H245" t="s">
        <v>50</v>
      </c>
      <c r="I245" t="s">
        <v>87</v>
      </c>
      <c r="J245" t="s">
        <v>46</v>
      </c>
      <c r="K245" t="s">
        <v>88</v>
      </c>
      <c r="L245" t="s">
        <v>3245</v>
      </c>
      <c r="M245" t="s">
        <v>3246</v>
      </c>
      <c r="N245" t="s">
        <v>4775</v>
      </c>
      <c r="O245" t="str">
        <f t="shared" si="3"/>
        <v>6228480868678610379196</v>
      </c>
      <c r="P245" s="43">
        <f>VLOOKUP(B245,HIS退!B:F,5,FALSE)</f>
        <v>-196</v>
      </c>
      <c r="Q245" t="str">
        <f>VLOOKUP(B245,HIS退!B:I,8,FALSE)</f>
        <v>1</v>
      </c>
      <c r="R245" t="e">
        <f>VLOOKUP(O245,网银退汇!C:D,2,FALSE)</f>
        <v>#N/A</v>
      </c>
      <c r="S245" t="e">
        <f>VLOOKUP(O245,网银退汇!C:G,5,FALSE)</f>
        <v>#N/A</v>
      </c>
    </row>
    <row r="246" spans="1:19" customFormat="1" ht="14.25">
      <c r="A246" t="s">
        <v>3247</v>
      </c>
      <c r="B246">
        <v>380736</v>
      </c>
      <c r="C246" t="s">
        <v>1161</v>
      </c>
      <c r="D246" t="s">
        <v>139</v>
      </c>
      <c r="E246" t="s">
        <v>140</v>
      </c>
      <c r="F246" s="15">
        <v>1490</v>
      </c>
      <c r="G246" t="s">
        <v>50</v>
      </c>
      <c r="H246" t="s">
        <v>50</v>
      </c>
      <c r="I246" t="s">
        <v>87</v>
      </c>
      <c r="J246" t="s">
        <v>46</v>
      </c>
      <c r="K246" t="s">
        <v>88</v>
      </c>
      <c r="L246" s="19" t="s">
        <v>5138</v>
      </c>
      <c r="M246" t="s">
        <v>3248</v>
      </c>
      <c r="N246" t="s">
        <v>109</v>
      </c>
      <c r="O246" t="str">
        <f t="shared" si="3"/>
        <v>622308280016779351490</v>
      </c>
      <c r="P246" s="43">
        <f>VLOOKUP(B246,HIS退!B:F,5,FALSE)</f>
        <v>-1490</v>
      </c>
      <c r="Q246" t="str">
        <f>VLOOKUP(B246,HIS退!B:I,8,FALSE)</f>
        <v>1</v>
      </c>
      <c r="R246">
        <f>VLOOKUP(O246,网银退汇!C:D,2,FALSE)</f>
        <v>1490</v>
      </c>
      <c r="S246" t="str">
        <f>VLOOKUP(O246,网银退汇!C:G,5,FALSE)</f>
        <v>李永明</v>
      </c>
    </row>
    <row r="247" spans="1:19" ht="14.25" hidden="1">
      <c r="A247" t="s">
        <v>3249</v>
      </c>
      <c r="B247">
        <v>381578</v>
      </c>
      <c r="C247" t="s">
        <v>1163</v>
      </c>
      <c r="D247" t="s">
        <v>1164</v>
      </c>
      <c r="E247" t="s">
        <v>1165</v>
      </c>
      <c r="F247" s="15">
        <v>112</v>
      </c>
      <c r="G247" t="s">
        <v>50</v>
      </c>
      <c r="H247" t="s">
        <v>50</v>
      </c>
      <c r="I247" t="s">
        <v>87</v>
      </c>
      <c r="J247" t="s">
        <v>46</v>
      </c>
      <c r="K247" t="s">
        <v>88</v>
      </c>
      <c r="L247" t="s">
        <v>3250</v>
      </c>
      <c r="M247" t="s">
        <v>3251</v>
      </c>
      <c r="N247" t="s">
        <v>4776</v>
      </c>
      <c r="O247" t="str">
        <f t="shared" si="3"/>
        <v>6236683860001544753112</v>
      </c>
      <c r="P247" s="43">
        <f>VLOOKUP(B247,HIS退!B:F,5,FALSE)</f>
        <v>-112</v>
      </c>
      <c r="Q247" t="str">
        <f>VLOOKUP(B247,HIS退!B:I,8,FALSE)</f>
        <v>1</v>
      </c>
      <c r="R247" t="e">
        <f>VLOOKUP(O247,网银退汇!C:D,2,FALSE)</f>
        <v>#N/A</v>
      </c>
      <c r="S247" t="e">
        <f>VLOOKUP(O247,网银退汇!C:G,5,FALSE)</f>
        <v>#N/A</v>
      </c>
    </row>
    <row r="248" spans="1:19" customFormat="1" ht="14.25" hidden="1">
      <c r="A248" t="s">
        <v>3252</v>
      </c>
      <c r="B248">
        <v>381934</v>
      </c>
      <c r="C248" t="s">
        <v>1167</v>
      </c>
      <c r="D248" t="s">
        <v>1168</v>
      </c>
      <c r="E248" t="s">
        <v>1169</v>
      </c>
      <c r="F248" s="15">
        <v>732</v>
      </c>
      <c r="G248" t="s">
        <v>50</v>
      </c>
      <c r="H248" t="s">
        <v>50</v>
      </c>
      <c r="I248" t="s">
        <v>87</v>
      </c>
      <c r="J248" t="s">
        <v>46</v>
      </c>
      <c r="K248" t="s">
        <v>88</v>
      </c>
      <c r="L248" t="s">
        <v>3253</v>
      </c>
      <c r="M248" t="s">
        <v>3254</v>
      </c>
      <c r="N248" t="s">
        <v>4777</v>
      </c>
      <c r="O248" t="str">
        <f t="shared" si="3"/>
        <v>6217003860007998279732</v>
      </c>
      <c r="P248" s="43">
        <f>VLOOKUP(B248,HIS退!B:F,5,FALSE)</f>
        <v>-732</v>
      </c>
      <c r="Q248" t="str">
        <f>VLOOKUP(B248,HIS退!B:I,8,FALSE)</f>
        <v>1</v>
      </c>
      <c r="R248" t="e">
        <f>VLOOKUP(O248,网银退汇!C:D,2,FALSE)</f>
        <v>#N/A</v>
      </c>
      <c r="S248" t="e">
        <f>VLOOKUP(O248,网银退汇!C:G,5,FALSE)</f>
        <v>#N/A</v>
      </c>
    </row>
    <row r="249" spans="1:19" ht="14.25">
      <c r="A249" t="s">
        <v>3255</v>
      </c>
      <c r="B249">
        <v>382671</v>
      </c>
      <c r="C249" t="s">
        <v>1171</v>
      </c>
      <c r="D249" t="s">
        <v>1172</v>
      </c>
      <c r="E249" t="s">
        <v>1173</v>
      </c>
      <c r="F249" s="15">
        <v>258</v>
      </c>
      <c r="G249" t="s">
        <v>50</v>
      </c>
      <c r="H249" t="s">
        <v>50</v>
      </c>
      <c r="I249" t="s">
        <v>87</v>
      </c>
      <c r="J249" t="s">
        <v>46</v>
      </c>
      <c r="K249" t="s">
        <v>88</v>
      </c>
      <c r="L249" s="19" t="s">
        <v>5139</v>
      </c>
      <c r="M249" t="s">
        <v>3256</v>
      </c>
      <c r="N249" t="s">
        <v>4435</v>
      </c>
      <c r="O249" t="str">
        <f t="shared" si="3"/>
        <v>6231900020005070499258</v>
      </c>
      <c r="P249" s="43">
        <f>VLOOKUP(B249,HIS退!B:F,5,FALSE)</f>
        <v>-258</v>
      </c>
      <c r="Q249" t="str">
        <f>VLOOKUP(B249,HIS退!B:I,8,FALSE)</f>
        <v>1</v>
      </c>
      <c r="R249">
        <f>VLOOKUP(O249,网银退汇!C:D,2,FALSE)</f>
        <v>258</v>
      </c>
      <c r="S249" t="str">
        <f>VLOOKUP(O249,网银退汇!C:G,5,FALSE)</f>
        <v>顾文斌</v>
      </c>
    </row>
    <row r="250" spans="1:19" ht="14.25" hidden="1">
      <c r="A250" t="s">
        <v>3257</v>
      </c>
      <c r="B250">
        <v>382732</v>
      </c>
      <c r="C250" t="s">
        <v>1175</v>
      </c>
      <c r="D250" t="s">
        <v>1176</v>
      </c>
      <c r="E250" t="s">
        <v>1177</v>
      </c>
      <c r="F250" s="15">
        <v>277</v>
      </c>
      <c r="G250" t="s">
        <v>50</v>
      </c>
      <c r="H250" t="s">
        <v>50</v>
      </c>
      <c r="I250" t="s">
        <v>87</v>
      </c>
      <c r="J250" t="s">
        <v>46</v>
      </c>
      <c r="K250" t="s">
        <v>88</v>
      </c>
      <c r="L250" t="s">
        <v>3258</v>
      </c>
      <c r="M250" t="s">
        <v>3259</v>
      </c>
      <c r="N250" t="s">
        <v>4778</v>
      </c>
      <c r="O250" t="str">
        <f t="shared" si="3"/>
        <v>6228480868173957473277</v>
      </c>
      <c r="P250" s="43">
        <f>VLOOKUP(B250,HIS退!B:F,5,FALSE)</f>
        <v>-277</v>
      </c>
      <c r="Q250" t="str">
        <f>VLOOKUP(B250,HIS退!B:I,8,FALSE)</f>
        <v>1</v>
      </c>
      <c r="R250" t="e">
        <f>VLOOKUP(O250,网银退汇!C:D,2,FALSE)</f>
        <v>#N/A</v>
      </c>
      <c r="S250" t="e">
        <f>VLOOKUP(O250,网银退汇!C:G,5,FALSE)</f>
        <v>#N/A</v>
      </c>
    </row>
    <row r="251" spans="1:19" ht="14.25" hidden="1">
      <c r="A251" t="s">
        <v>3260</v>
      </c>
      <c r="B251">
        <v>382858</v>
      </c>
      <c r="C251" t="s">
        <v>1179</v>
      </c>
      <c r="D251" t="s">
        <v>1180</v>
      </c>
      <c r="E251" t="s">
        <v>1181</v>
      </c>
      <c r="F251" s="15">
        <v>106</v>
      </c>
      <c r="G251" t="s">
        <v>50</v>
      </c>
      <c r="H251" t="s">
        <v>50</v>
      </c>
      <c r="I251" t="s">
        <v>87</v>
      </c>
      <c r="J251" t="s">
        <v>46</v>
      </c>
      <c r="K251" t="s">
        <v>88</v>
      </c>
      <c r="L251" t="s">
        <v>3261</v>
      </c>
      <c r="M251" t="s">
        <v>3262</v>
      </c>
      <c r="N251" t="s">
        <v>4779</v>
      </c>
      <c r="O251" t="str">
        <f t="shared" si="3"/>
        <v>6228483308137341776106</v>
      </c>
      <c r="P251" s="43">
        <f>VLOOKUP(B251,HIS退!B:F,5,FALSE)</f>
        <v>-106</v>
      </c>
      <c r="Q251" t="str">
        <f>VLOOKUP(B251,HIS退!B:I,8,FALSE)</f>
        <v>1</v>
      </c>
      <c r="R251" t="e">
        <f>VLOOKUP(O251,网银退汇!C:D,2,FALSE)</f>
        <v>#N/A</v>
      </c>
      <c r="S251" t="e">
        <f>VLOOKUP(O251,网银退汇!C:G,5,FALSE)</f>
        <v>#N/A</v>
      </c>
    </row>
    <row r="252" spans="1:19" ht="14.25" hidden="1">
      <c r="A252" t="s">
        <v>3263</v>
      </c>
      <c r="B252">
        <v>383255</v>
      </c>
      <c r="C252" t="s">
        <v>1183</v>
      </c>
      <c r="D252" t="s">
        <v>1184</v>
      </c>
      <c r="E252" t="s">
        <v>1185</v>
      </c>
      <c r="F252" s="15">
        <v>50</v>
      </c>
      <c r="G252" t="s">
        <v>50</v>
      </c>
      <c r="H252" t="s">
        <v>50</v>
      </c>
      <c r="I252" t="s">
        <v>87</v>
      </c>
      <c r="J252" t="s">
        <v>46</v>
      </c>
      <c r="K252" t="s">
        <v>88</v>
      </c>
      <c r="L252" t="s">
        <v>3264</v>
      </c>
      <c r="M252" t="s">
        <v>3265</v>
      </c>
      <c r="N252" t="s">
        <v>4780</v>
      </c>
      <c r="O252" t="str">
        <f t="shared" si="3"/>
        <v>622260059000356887850</v>
      </c>
      <c r="P252" s="43">
        <f>VLOOKUP(B252,HIS退!B:F,5,FALSE)</f>
        <v>-50</v>
      </c>
      <c r="Q252" t="str">
        <f>VLOOKUP(B252,HIS退!B:I,8,FALSE)</f>
        <v>1</v>
      </c>
      <c r="R252" t="e">
        <f>VLOOKUP(O252,网银退汇!C:D,2,FALSE)</f>
        <v>#N/A</v>
      </c>
      <c r="S252" t="e">
        <f>VLOOKUP(O252,网银退汇!C:G,5,FALSE)</f>
        <v>#N/A</v>
      </c>
    </row>
    <row r="253" spans="1:19" ht="14.25">
      <c r="A253" t="s">
        <v>3266</v>
      </c>
      <c r="B253">
        <v>383358</v>
      </c>
      <c r="C253" t="s">
        <v>1187</v>
      </c>
      <c r="D253" t="s">
        <v>1188</v>
      </c>
      <c r="E253" t="s">
        <v>1189</v>
      </c>
      <c r="F253" s="15">
        <v>194</v>
      </c>
      <c r="G253" t="s">
        <v>50</v>
      </c>
      <c r="H253" t="s">
        <v>50</v>
      </c>
      <c r="I253" t="s">
        <v>87</v>
      </c>
      <c r="J253" t="s">
        <v>46</v>
      </c>
      <c r="K253" t="s">
        <v>88</v>
      </c>
      <c r="L253" s="19" t="s">
        <v>5140</v>
      </c>
      <c r="M253" t="s">
        <v>3267</v>
      </c>
      <c r="N253" t="s">
        <v>4417</v>
      </c>
      <c r="O253" t="str">
        <f t="shared" si="3"/>
        <v>6227003861970178286194</v>
      </c>
      <c r="P253" s="43">
        <f>VLOOKUP(B253,HIS退!B:F,5,FALSE)</f>
        <v>-194</v>
      </c>
      <c r="Q253" t="str">
        <f>VLOOKUP(B253,HIS退!B:I,8,FALSE)</f>
        <v>1</v>
      </c>
      <c r="R253">
        <f>VLOOKUP(O253,网银退汇!C:D,2,FALSE)</f>
        <v>194</v>
      </c>
      <c r="S253" t="str">
        <f>VLOOKUP(O253,网银退汇!C:G,5,FALSE)</f>
        <v>李云仙</v>
      </c>
    </row>
    <row r="254" spans="1:19" ht="14.25" hidden="1">
      <c r="A254" t="s">
        <v>3268</v>
      </c>
      <c r="B254">
        <v>383757</v>
      </c>
      <c r="C254" t="s">
        <v>1191</v>
      </c>
      <c r="D254" t="s">
        <v>1192</v>
      </c>
      <c r="E254" t="s">
        <v>1193</v>
      </c>
      <c r="F254" s="15">
        <v>63</v>
      </c>
      <c r="G254" t="s">
        <v>50</v>
      </c>
      <c r="H254" t="s">
        <v>50</v>
      </c>
      <c r="I254" t="s">
        <v>87</v>
      </c>
      <c r="J254" t="s">
        <v>46</v>
      </c>
      <c r="K254" t="s">
        <v>88</v>
      </c>
      <c r="L254" t="s">
        <v>3269</v>
      </c>
      <c r="M254" t="s">
        <v>3270</v>
      </c>
      <c r="N254" t="s">
        <v>4781</v>
      </c>
      <c r="O254" t="str">
        <f t="shared" si="3"/>
        <v>622369219926534163</v>
      </c>
      <c r="P254" s="43">
        <f>VLOOKUP(B254,HIS退!B:F,5,FALSE)</f>
        <v>-63</v>
      </c>
      <c r="Q254" t="str">
        <f>VLOOKUP(B254,HIS退!B:I,8,FALSE)</f>
        <v>1</v>
      </c>
      <c r="R254" t="e">
        <f>VLOOKUP(O254,网银退汇!C:D,2,FALSE)</f>
        <v>#N/A</v>
      </c>
      <c r="S254" t="e">
        <f>VLOOKUP(O254,网银退汇!C:G,5,FALSE)</f>
        <v>#N/A</v>
      </c>
    </row>
    <row r="255" spans="1:19" ht="14.25" hidden="1">
      <c r="A255" t="s">
        <v>3271</v>
      </c>
      <c r="B255">
        <v>383836</v>
      </c>
      <c r="C255" t="s">
        <v>1195</v>
      </c>
      <c r="D255" t="s">
        <v>1196</v>
      </c>
      <c r="E255" t="s">
        <v>1197</v>
      </c>
      <c r="F255" s="15">
        <v>6</v>
      </c>
      <c r="G255" t="s">
        <v>50</v>
      </c>
      <c r="H255" t="s">
        <v>50</v>
      </c>
      <c r="I255" t="s">
        <v>87</v>
      </c>
      <c r="J255" t="s">
        <v>46</v>
      </c>
      <c r="K255" t="s">
        <v>88</v>
      </c>
      <c r="L255" t="s">
        <v>3272</v>
      </c>
      <c r="M255" t="s">
        <v>3273</v>
      </c>
      <c r="N255" t="s">
        <v>4782</v>
      </c>
      <c r="O255" t="str">
        <f t="shared" si="3"/>
        <v>6229084734943581156</v>
      </c>
      <c r="P255" s="43">
        <f>VLOOKUP(B255,HIS退!B:F,5,FALSE)</f>
        <v>-6</v>
      </c>
      <c r="Q255" t="str">
        <f>VLOOKUP(B255,HIS退!B:I,8,FALSE)</f>
        <v>1</v>
      </c>
      <c r="R255" t="e">
        <f>VLOOKUP(O255,网银退汇!C:D,2,FALSE)</f>
        <v>#N/A</v>
      </c>
      <c r="S255" t="e">
        <f>VLOOKUP(O255,网银退汇!C:G,5,FALSE)</f>
        <v>#N/A</v>
      </c>
    </row>
    <row r="256" spans="1:19" ht="14.25" hidden="1">
      <c r="A256" t="s">
        <v>3274</v>
      </c>
      <c r="B256">
        <v>383946</v>
      </c>
      <c r="C256" t="s">
        <v>1199</v>
      </c>
      <c r="D256" t="s">
        <v>1200</v>
      </c>
      <c r="E256" t="s">
        <v>1201</v>
      </c>
      <c r="F256" s="15">
        <v>452</v>
      </c>
      <c r="G256" t="s">
        <v>50</v>
      </c>
      <c r="H256" t="s">
        <v>50</v>
      </c>
      <c r="I256" t="s">
        <v>87</v>
      </c>
      <c r="J256" t="s">
        <v>46</v>
      </c>
      <c r="K256" t="s">
        <v>88</v>
      </c>
      <c r="L256" t="s">
        <v>3275</v>
      </c>
      <c r="M256" t="s">
        <v>3276</v>
      </c>
      <c r="N256" t="s">
        <v>4783</v>
      </c>
      <c r="O256" t="str">
        <f t="shared" si="3"/>
        <v>6222620590000071682452</v>
      </c>
      <c r="P256" s="43">
        <f>VLOOKUP(B256,HIS退!B:F,5,FALSE)</f>
        <v>-452</v>
      </c>
      <c r="Q256" t="str">
        <f>VLOOKUP(B256,HIS退!B:I,8,FALSE)</f>
        <v>1</v>
      </c>
      <c r="R256" t="e">
        <f>VLOOKUP(O256,网银退汇!C:D,2,FALSE)</f>
        <v>#N/A</v>
      </c>
      <c r="S256" t="e">
        <f>VLOOKUP(O256,网银退汇!C:G,5,FALSE)</f>
        <v>#N/A</v>
      </c>
    </row>
    <row r="257" spans="1:19" ht="14.25">
      <c r="A257" t="s">
        <v>3277</v>
      </c>
      <c r="B257">
        <v>384079</v>
      </c>
      <c r="C257" t="s">
        <v>1203</v>
      </c>
      <c r="D257" t="s">
        <v>1204</v>
      </c>
      <c r="E257" t="s">
        <v>1205</v>
      </c>
      <c r="F257" s="15">
        <v>2007</v>
      </c>
      <c r="G257" t="s">
        <v>50</v>
      </c>
      <c r="H257" t="s">
        <v>50</v>
      </c>
      <c r="I257" t="s">
        <v>87</v>
      </c>
      <c r="J257" t="s">
        <v>46</v>
      </c>
      <c r="K257" t="s">
        <v>88</v>
      </c>
      <c r="L257" s="19" t="s">
        <v>5141</v>
      </c>
      <c r="M257" t="s">
        <v>3278</v>
      </c>
      <c r="N257" t="s">
        <v>4423</v>
      </c>
      <c r="O257" t="str">
        <f t="shared" si="3"/>
        <v>62122625040007999642007</v>
      </c>
      <c r="P257" s="43">
        <f>VLOOKUP(B257,HIS退!B:F,5,FALSE)</f>
        <v>-2007</v>
      </c>
      <c r="Q257" t="str">
        <f>VLOOKUP(B257,HIS退!B:I,8,FALSE)</f>
        <v>1</v>
      </c>
      <c r="R257">
        <f>VLOOKUP(O257,网银退汇!C:D,2,FALSE)</f>
        <v>2007</v>
      </c>
      <c r="S257" t="str">
        <f>VLOOKUP(O257,网银退汇!C:G,5,FALSE)</f>
        <v>林涛顺</v>
      </c>
    </row>
    <row r="258" spans="1:19" ht="14.25" hidden="1">
      <c r="A258" t="s">
        <v>3279</v>
      </c>
      <c r="B258">
        <v>384428</v>
      </c>
      <c r="C258" t="s">
        <v>1207</v>
      </c>
      <c r="D258" t="s">
        <v>1208</v>
      </c>
      <c r="E258" t="s">
        <v>1209</v>
      </c>
      <c r="F258" s="15">
        <v>400</v>
      </c>
      <c r="G258" t="s">
        <v>50</v>
      </c>
      <c r="H258" t="s">
        <v>50</v>
      </c>
      <c r="I258" t="s">
        <v>87</v>
      </c>
      <c r="J258" t="s">
        <v>46</v>
      </c>
      <c r="K258" t="s">
        <v>88</v>
      </c>
      <c r="L258" t="s">
        <v>3280</v>
      </c>
      <c r="M258" t="s">
        <v>3281</v>
      </c>
      <c r="N258" t="s">
        <v>4784</v>
      </c>
      <c r="O258" t="str">
        <f t="shared" si="3"/>
        <v>6217003860022842841400</v>
      </c>
      <c r="P258" s="43">
        <f>VLOOKUP(B258,HIS退!B:F,5,FALSE)</f>
        <v>-400</v>
      </c>
      <c r="Q258" t="str">
        <f>VLOOKUP(B258,HIS退!B:I,8,FALSE)</f>
        <v>1</v>
      </c>
      <c r="R258" t="e">
        <f>VLOOKUP(O258,网银退汇!C:D,2,FALSE)</f>
        <v>#N/A</v>
      </c>
      <c r="S258" t="e">
        <f>VLOOKUP(O258,网银退汇!C:G,5,FALSE)</f>
        <v>#N/A</v>
      </c>
    </row>
    <row r="259" spans="1:19" ht="14.25" hidden="1">
      <c r="A259" t="s">
        <v>3282</v>
      </c>
      <c r="B259">
        <v>384539</v>
      </c>
      <c r="C259" t="s">
        <v>1211</v>
      </c>
      <c r="D259" t="s">
        <v>1212</v>
      </c>
      <c r="E259" t="s">
        <v>1213</v>
      </c>
      <c r="F259" s="15">
        <v>55</v>
      </c>
      <c r="G259" t="s">
        <v>50</v>
      </c>
      <c r="H259" t="s">
        <v>50</v>
      </c>
      <c r="I259" t="s">
        <v>87</v>
      </c>
      <c r="J259" t="s">
        <v>46</v>
      </c>
      <c r="K259" t="s">
        <v>88</v>
      </c>
      <c r="L259" t="s">
        <v>3283</v>
      </c>
      <c r="M259" t="s">
        <v>3284</v>
      </c>
      <c r="N259" t="s">
        <v>4423</v>
      </c>
      <c r="O259" t="str">
        <f t="shared" ref="O259:O322" si="4">N259&amp;F259</f>
        <v>621226250400079996455</v>
      </c>
      <c r="P259" s="43">
        <f>VLOOKUP(B259,HIS退!B:F,5,FALSE)</f>
        <v>-55</v>
      </c>
      <c r="Q259" t="str">
        <f>VLOOKUP(B259,HIS退!B:I,8,FALSE)</f>
        <v>1</v>
      </c>
      <c r="R259" t="e">
        <f>VLOOKUP(O259,网银退汇!C:D,2,FALSE)</f>
        <v>#N/A</v>
      </c>
      <c r="S259" t="e">
        <f>VLOOKUP(O259,网银退汇!C:G,5,FALSE)</f>
        <v>#N/A</v>
      </c>
    </row>
    <row r="260" spans="1:19" ht="14.25" hidden="1">
      <c r="A260" t="s">
        <v>3285</v>
      </c>
      <c r="B260">
        <v>384635</v>
      </c>
      <c r="C260" t="s">
        <v>1215</v>
      </c>
      <c r="D260" t="s">
        <v>1216</v>
      </c>
      <c r="E260" t="s">
        <v>1217</v>
      </c>
      <c r="F260" s="15">
        <v>391</v>
      </c>
      <c r="G260" t="s">
        <v>50</v>
      </c>
      <c r="H260" t="s">
        <v>50</v>
      </c>
      <c r="I260" t="s">
        <v>87</v>
      </c>
      <c r="J260" t="s">
        <v>46</v>
      </c>
      <c r="K260" t="s">
        <v>88</v>
      </c>
      <c r="L260" t="s">
        <v>3286</v>
      </c>
      <c r="M260" t="s">
        <v>3287</v>
      </c>
      <c r="N260" t="s">
        <v>4785</v>
      </c>
      <c r="O260" t="str">
        <f t="shared" si="4"/>
        <v>6228480448580336072391</v>
      </c>
      <c r="P260" s="43">
        <f>VLOOKUP(B260,HIS退!B:F,5,FALSE)</f>
        <v>-391</v>
      </c>
      <c r="Q260" t="str">
        <f>VLOOKUP(B260,HIS退!B:I,8,FALSE)</f>
        <v>1</v>
      </c>
      <c r="R260" t="e">
        <f>VLOOKUP(O260,网银退汇!C:D,2,FALSE)</f>
        <v>#N/A</v>
      </c>
      <c r="S260" t="e">
        <f>VLOOKUP(O260,网银退汇!C:G,5,FALSE)</f>
        <v>#N/A</v>
      </c>
    </row>
    <row r="261" spans="1:19" ht="14.25">
      <c r="A261" t="s">
        <v>3288</v>
      </c>
      <c r="B261">
        <v>385111</v>
      </c>
      <c r="C261" t="s">
        <v>1219</v>
      </c>
      <c r="D261" t="s">
        <v>1220</v>
      </c>
      <c r="E261" t="s">
        <v>1221</v>
      </c>
      <c r="F261" s="15">
        <v>21</v>
      </c>
      <c r="G261" t="s">
        <v>50</v>
      </c>
      <c r="H261" t="s">
        <v>50</v>
      </c>
      <c r="I261" t="s">
        <v>87</v>
      </c>
      <c r="J261" t="s">
        <v>46</v>
      </c>
      <c r="K261" t="s">
        <v>88</v>
      </c>
      <c r="L261" s="19" t="s">
        <v>5142</v>
      </c>
      <c r="M261" t="s">
        <v>3289</v>
      </c>
      <c r="N261" t="s">
        <v>4428</v>
      </c>
      <c r="O261" t="str">
        <f t="shared" si="4"/>
        <v>622848086810578557021</v>
      </c>
      <c r="P261" s="43">
        <f>VLOOKUP(B261,HIS退!B:F,5,FALSE)</f>
        <v>-21</v>
      </c>
      <c r="Q261" t="str">
        <f>VLOOKUP(B261,HIS退!B:I,8,FALSE)</f>
        <v>1</v>
      </c>
      <c r="R261">
        <f>VLOOKUP(O261,网银退汇!C:D,2,FALSE)</f>
        <v>21</v>
      </c>
      <c r="S261" t="str">
        <f>VLOOKUP(O261,网银退汇!C:G,5,FALSE)</f>
        <v>文国庆</v>
      </c>
    </row>
    <row r="262" spans="1:19" ht="14.25" hidden="1">
      <c r="A262" t="s">
        <v>3290</v>
      </c>
      <c r="B262">
        <v>385503</v>
      </c>
      <c r="C262" t="s">
        <v>1223</v>
      </c>
      <c r="D262" t="s">
        <v>1224</v>
      </c>
      <c r="E262" t="s">
        <v>1225</v>
      </c>
      <c r="F262" s="15">
        <v>30</v>
      </c>
      <c r="G262" t="s">
        <v>50</v>
      </c>
      <c r="H262" t="s">
        <v>50</v>
      </c>
      <c r="I262" t="s">
        <v>87</v>
      </c>
      <c r="J262" t="s">
        <v>46</v>
      </c>
      <c r="K262" t="s">
        <v>88</v>
      </c>
      <c r="L262" t="s">
        <v>3291</v>
      </c>
      <c r="M262" t="s">
        <v>3292</v>
      </c>
      <c r="N262" t="s">
        <v>4786</v>
      </c>
      <c r="O262" t="str">
        <f t="shared" si="4"/>
        <v>621790080000236040030</v>
      </c>
      <c r="P262" s="43">
        <f>VLOOKUP(B262,HIS退!B:F,5,FALSE)</f>
        <v>-30</v>
      </c>
      <c r="Q262" t="str">
        <f>VLOOKUP(B262,HIS退!B:I,8,FALSE)</f>
        <v>1</v>
      </c>
      <c r="R262" t="e">
        <f>VLOOKUP(O262,网银退汇!C:D,2,FALSE)</f>
        <v>#N/A</v>
      </c>
      <c r="S262" t="e">
        <f>VLOOKUP(O262,网银退汇!C:G,5,FALSE)</f>
        <v>#N/A</v>
      </c>
    </row>
    <row r="263" spans="1:19" ht="14.25" hidden="1">
      <c r="A263" t="s">
        <v>3293</v>
      </c>
      <c r="B263">
        <v>385507</v>
      </c>
      <c r="C263" t="s">
        <v>1227</v>
      </c>
      <c r="D263" t="s">
        <v>1228</v>
      </c>
      <c r="E263" t="s">
        <v>1229</v>
      </c>
      <c r="F263" s="15">
        <v>200</v>
      </c>
      <c r="G263" t="s">
        <v>50</v>
      </c>
      <c r="H263" t="s">
        <v>50</v>
      </c>
      <c r="I263" t="s">
        <v>87</v>
      </c>
      <c r="J263" t="s">
        <v>46</v>
      </c>
      <c r="K263" t="s">
        <v>88</v>
      </c>
      <c r="L263" t="s">
        <v>3294</v>
      </c>
      <c r="M263" t="s">
        <v>3295</v>
      </c>
      <c r="N263" t="s">
        <v>4787</v>
      </c>
      <c r="O263" t="str">
        <f t="shared" si="4"/>
        <v>6217003860034240224200</v>
      </c>
      <c r="P263" s="43">
        <f>VLOOKUP(B263,HIS退!B:F,5,FALSE)</f>
        <v>-200</v>
      </c>
      <c r="Q263" t="str">
        <f>VLOOKUP(B263,HIS退!B:I,8,FALSE)</f>
        <v>1</v>
      </c>
      <c r="R263" t="e">
        <f>VLOOKUP(O263,网银退汇!C:D,2,FALSE)</f>
        <v>#N/A</v>
      </c>
      <c r="S263" t="e">
        <f>VLOOKUP(O263,网银退汇!C:G,5,FALSE)</f>
        <v>#N/A</v>
      </c>
    </row>
    <row r="264" spans="1:19" ht="14.25">
      <c r="A264" t="s">
        <v>3296</v>
      </c>
      <c r="B264">
        <v>385530</v>
      </c>
      <c r="C264" t="s">
        <v>1231</v>
      </c>
      <c r="D264" t="s">
        <v>1232</v>
      </c>
      <c r="E264" t="s">
        <v>1233</v>
      </c>
      <c r="F264" s="15">
        <v>85</v>
      </c>
      <c r="G264" t="s">
        <v>50</v>
      </c>
      <c r="H264" t="s">
        <v>50</v>
      </c>
      <c r="I264" t="s">
        <v>87</v>
      </c>
      <c r="J264" t="s">
        <v>46</v>
      </c>
      <c r="K264" t="s">
        <v>88</v>
      </c>
      <c r="L264" s="19" t="s">
        <v>5143</v>
      </c>
      <c r="M264" t="s">
        <v>3297</v>
      </c>
      <c r="N264" t="s">
        <v>4420</v>
      </c>
      <c r="O264" t="str">
        <f t="shared" si="4"/>
        <v>621700386003691587285</v>
      </c>
      <c r="P264" s="43">
        <f>VLOOKUP(B264,HIS退!B:F,5,FALSE)</f>
        <v>-85</v>
      </c>
      <c r="Q264" t="str">
        <f>VLOOKUP(B264,HIS退!B:I,8,FALSE)</f>
        <v>1</v>
      </c>
      <c r="R264">
        <f>VLOOKUP(O264,网银退汇!C:D,2,FALSE)</f>
        <v>85</v>
      </c>
      <c r="S264" t="str">
        <f>VLOOKUP(O264,网银退汇!C:G,5,FALSE)</f>
        <v>黄镓</v>
      </c>
    </row>
    <row r="265" spans="1:19" ht="14.25" hidden="1">
      <c r="A265" t="s">
        <v>3298</v>
      </c>
      <c r="B265">
        <v>385548</v>
      </c>
      <c r="C265" t="s">
        <v>1235</v>
      </c>
      <c r="D265" t="s">
        <v>1224</v>
      </c>
      <c r="E265" t="s">
        <v>1225</v>
      </c>
      <c r="F265" s="15">
        <v>30</v>
      </c>
      <c r="G265" t="s">
        <v>50</v>
      </c>
      <c r="H265" t="s">
        <v>50</v>
      </c>
      <c r="I265" t="s">
        <v>87</v>
      </c>
      <c r="J265" t="s">
        <v>46</v>
      </c>
      <c r="K265" t="s">
        <v>88</v>
      </c>
      <c r="L265" t="s">
        <v>3299</v>
      </c>
      <c r="M265" t="s">
        <v>3300</v>
      </c>
      <c r="N265" t="s">
        <v>4786</v>
      </c>
      <c r="O265" t="str">
        <f t="shared" si="4"/>
        <v>621790080000236040030</v>
      </c>
      <c r="P265" s="43">
        <f>VLOOKUP(B265,HIS退!B:F,5,FALSE)</f>
        <v>-30</v>
      </c>
      <c r="Q265" t="str">
        <f>VLOOKUP(B265,HIS退!B:I,8,FALSE)</f>
        <v>1</v>
      </c>
      <c r="R265" t="e">
        <f>VLOOKUP(O265,网银退汇!C:D,2,FALSE)</f>
        <v>#N/A</v>
      </c>
      <c r="S265" t="e">
        <f>VLOOKUP(O265,网银退汇!C:G,5,FALSE)</f>
        <v>#N/A</v>
      </c>
    </row>
    <row r="266" spans="1:19" ht="14.25" hidden="1">
      <c r="A266" t="s">
        <v>3301</v>
      </c>
      <c r="B266">
        <v>385716</v>
      </c>
      <c r="C266" t="s">
        <v>1237</v>
      </c>
      <c r="D266" t="s">
        <v>1238</v>
      </c>
      <c r="E266" t="s">
        <v>1239</v>
      </c>
      <c r="F266" s="15">
        <v>3094</v>
      </c>
      <c r="G266" t="s">
        <v>50</v>
      </c>
      <c r="H266" t="s">
        <v>50</v>
      </c>
      <c r="I266" t="s">
        <v>87</v>
      </c>
      <c r="J266" t="s">
        <v>46</v>
      </c>
      <c r="K266" t="s">
        <v>88</v>
      </c>
      <c r="L266" t="s">
        <v>3302</v>
      </c>
      <c r="M266" t="s">
        <v>3303</v>
      </c>
      <c r="N266" t="s">
        <v>4788</v>
      </c>
      <c r="O266" t="str">
        <f t="shared" si="4"/>
        <v>62101780020123905073094</v>
      </c>
      <c r="P266" s="43">
        <f>VLOOKUP(B266,HIS退!B:F,5,FALSE)</f>
        <v>-3094</v>
      </c>
      <c r="Q266" t="str">
        <f>VLOOKUP(B266,HIS退!B:I,8,FALSE)</f>
        <v>1</v>
      </c>
      <c r="R266" t="e">
        <f>VLOOKUP(O266,网银退汇!C:D,2,FALSE)</f>
        <v>#N/A</v>
      </c>
      <c r="S266" t="e">
        <f>VLOOKUP(O266,网银退汇!C:G,5,FALSE)</f>
        <v>#N/A</v>
      </c>
    </row>
    <row r="267" spans="1:19" ht="14.25" hidden="1">
      <c r="A267" t="s">
        <v>3304</v>
      </c>
      <c r="B267">
        <v>385756</v>
      </c>
      <c r="C267" t="s">
        <v>1241</v>
      </c>
      <c r="D267" t="s">
        <v>1242</v>
      </c>
      <c r="E267" t="s">
        <v>1243</v>
      </c>
      <c r="F267" s="15">
        <v>180</v>
      </c>
      <c r="G267" t="s">
        <v>50</v>
      </c>
      <c r="H267" t="s">
        <v>50</v>
      </c>
      <c r="I267" t="s">
        <v>87</v>
      </c>
      <c r="J267" t="s">
        <v>46</v>
      </c>
      <c r="K267" t="s">
        <v>88</v>
      </c>
      <c r="L267" t="s">
        <v>3305</v>
      </c>
      <c r="M267" t="s">
        <v>3306</v>
      </c>
      <c r="N267" t="s">
        <v>4789</v>
      </c>
      <c r="O267" t="str">
        <f t="shared" si="4"/>
        <v>6217232504000051511180</v>
      </c>
      <c r="P267" s="43">
        <f>VLOOKUP(B267,HIS退!B:F,5,FALSE)</f>
        <v>-180</v>
      </c>
      <c r="Q267" t="str">
        <f>VLOOKUP(B267,HIS退!B:I,8,FALSE)</f>
        <v>1</v>
      </c>
      <c r="R267" t="e">
        <f>VLOOKUP(O267,网银退汇!C:D,2,FALSE)</f>
        <v>#N/A</v>
      </c>
      <c r="S267" t="e">
        <f>VLOOKUP(O267,网银退汇!C:G,5,FALSE)</f>
        <v>#N/A</v>
      </c>
    </row>
    <row r="268" spans="1:19" ht="14.25">
      <c r="A268" t="s">
        <v>3307</v>
      </c>
      <c r="B268">
        <v>387058</v>
      </c>
      <c r="C268" t="s">
        <v>1245</v>
      </c>
      <c r="D268" t="s">
        <v>1246</v>
      </c>
      <c r="E268" t="s">
        <v>1247</v>
      </c>
      <c r="F268" s="15">
        <v>500</v>
      </c>
      <c r="G268" t="s">
        <v>50</v>
      </c>
      <c r="H268" t="s">
        <v>50</v>
      </c>
      <c r="I268" t="s">
        <v>87</v>
      </c>
      <c r="J268" t="s">
        <v>46</v>
      </c>
      <c r="K268" t="s">
        <v>88</v>
      </c>
      <c r="L268" s="19" t="s">
        <v>5144</v>
      </c>
      <c r="M268" t="s">
        <v>3308</v>
      </c>
      <c r="N268" t="s">
        <v>4414</v>
      </c>
      <c r="O268" t="str">
        <f t="shared" si="4"/>
        <v>6217997300006889144500</v>
      </c>
      <c r="P268" s="43">
        <f>VLOOKUP(B268,HIS退!B:F,5,FALSE)</f>
        <v>-500</v>
      </c>
      <c r="Q268" t="str">
        <f>VLOOKUP(B268,HIS退!B:I,8,FALSE)</f>
        <v>1</v>
      </c>
      <c r="R268">
        <f>VLOOKUP(O268,网银退汇!C:D,2,FALSE)</f>
        <v>500</v>
      </c>
      <c r="S268" t="str">
        <f>VLOOKUP(O268,网银退汇!C:G,5,FALSE)</f>
        <v>陈建生</v>
      </c>
    </row>
    <row r="269" spans="1:19" ht="14.25" hidden="1">
      <c r="A269" t="s">
        <v>3309</v>
      </c>
      <c r="B269">
        <v>387822</v>
      </c>
      <c r="C269" t="s">
        <v>1249</v>
      </c>
      <c r="D269" t="s">
        <v>1250</v>
      </c>
      <c r="E269" t="s">
        <v>1251</v>
      </c>
      <c r="F269" s="15">
        <v>3800</v>
      </c>
      <c r="G269" t="s">
        <v>50</v>
      </c>
      <c r="H269" t="s">
        <v>50</v>
      </c>
      <c r="I269" t="s">
        <v>87</v>
      </c>
      <c r="J269" t="s">
        <v>46</v>
      </c>
      <c r="K269" t="s">
        <v>88</v>
      </c>
      <c r="L269" t="s">
        <v>3310</v>
      </c>
      <c r="M269" t="s">
        <v>3311</v>
      </c>
      <c r="N269" t="s">
        <v>4790</v>
      </c>
      <c r="O269" t="str">
        <f t="shared" si="4"/>
        <v>62270071715101377763800</v>
      </c>
      <c r="P269" s="43">
        <f>VLOOKUP(B269,HIS退!B:F,5,FALSE)</f>
        <v>-3800</v>
      </c>
      <c r="Q269" t="str">
        <f>VLOOKUP(B269,HIS退!B:I,8,FALSE)</f>
        <v>1</v>
      </c>
      <c r="R269" t="e">
        <f>VLOOKUP(O269,网银退汇!C:D,2,FALSE)</f>
        <v>#N/A</v>
      </c>
      <c r="S269" t="e">
        <f>VLOOKUP(O269,网银退汇!C:G,5,FALSE)</f>
        <v>#N/A</v>
      </c>
    </row>
    <row r="270" spans="1:19" ht="14.25" hidden="1">
      <c r="A270" t="s">
        <v>3312</v>
      </c>
      <c r="B270">
        <v>387843</v>
      </c>
      <c r="C270" t="s">
        <v>1253</v>
      </c>
      <c r="D270" t="s">
        <v>1254</v>
      </c>
      <c r="E270" t="s">
        <v>1255</v>
      </c>
      <c r="F270" s="15">
        <v>500</v>
      </c>
      <c r="G270" t="s">
        <v>50</v>
      </c>
      <c r="H270" t="s">
        <v>50</v>
      </c>
      <c r="I270" t="s">
        <v>87</v>
      </c>
      <c r="J270" t="s">
        <v>46</v>
      </c>
      <c r="K270" t="s">
        <v>88</v>
      </c>
      <c r="L270" t="s">
        <v>3313</v>
      </c>
      <c r="M270" t="s">
        <v>3314</v>
      </c>
      <c r="N270" t="s">
        <v>4790</v>
      </c>
      <c r="O270" t="str">
        <f t="shared" si="4"/>
        <v>6227007171510137776500</v>
      </c>
      <c r="P270" s="43">
        <f>VLOOKUP(B270,HIS退!B:F,5,FALSE)</f>
        <v>-500</v>
      </c>
      <c r="Q270" t="str">
        <f>VLOOKUP(B270,HIS退!B:I,8,FALSE)</f>
        <v>1</v>
      </c>
      <c r="R270" t="e">
        <f>VLOOKUP(O270,网银退汇!C:D,2,FALSE)</f>
        <v>#N/A</v>
      </c>
      <c r="S270" t="e">
        <f>VLOOKUP(O270,网银退汇!C:G,5,FALSE)</f>
        <v>#N/A</v>
      </c>
    </row>
    <row r="271" spans="1:19" ht="14.25">
      <c r="A271" t="s">
        <v>3315</v>
      </c>
      <c r="B271">
        <v>388465</v>
      </c>
      <c r="C271" t="s">
        <v>1257</v>
      </c>
      <c r="D271" t="s">
        <v>144</v>
      </c>
      <c r="E271" t="s">
        <v>123</v>
      </c>
      <c r="F271" s="15">
        <v>300</v>
      </c>
      <c r="G271" t="s">
        <v>50</v>
      </c>
      <c r="H271" t="s">
        <v>50</v>
      </c>
      <c r="I271" t="s">
        <v>87</v>
      </c>
      <c r="J271" t="s">
        <v>46</v>
      </c>
      <c r="K271" t="s">
        <v>88</v>
      </c>
      <c r="L271" s="19" t="s">
        <v>5145</v>
      </c>
      <c r="M271" t="s">
        <v>3316</v>
      </c>
      <c r="N271" t="s">
        <v>108</v>
      </c>
      <c r="O271" t="str">
        <f t="shared" si="4"/>
        <v>6228370135467215300</v>
      </c>
      <c r="P271" s="43">
        <f>VLOOKUP(B271,HIS退!B:F,5,FALSE)</f>
        <v>-300</v>
      </c>
      <c r="Q271" t="str">
        <f>VLOOKUP(B271,HIS退!B:I,8,FALSE)</f>
        <v>1</v>
      </c>
      <c r="R271">
        <f>VLOOKUP(O271,网银退汇!C:D,2,FALSE)</f>
        <v>300</v>
      </c>
      <c r="S271" t="str">
        <f>VLOOKUP(O271,网银退汇!C:G,5,FALSE)</f>
        <v>王利利</v>
      </c>
    </row>
    <row r="272" spans="1:19" ht="14.25" hidden="1">
      <c r="A272" t="s">
        <v>3317</v>
      </c>
      <c r="B272">
        <v>388634</v>
      </c>
      <c r="C272" t="s">
        <v>1259</v>
      </c>
      <c r="D272" t="s">
        <v>1260</v>
      </c>
      <c r="E272" t="s">
        <v>1261</v>
      </c>
      <c r="F272" s="15">
        <v>926</v>
      </c>
      <c r="G272" t="s">
        <v>50</v>
      </c>
      <c r="H272" t="s">
        <v>50</v>
      </c>
      <c r="I272" t="s">
        <v>87</v>
      </c>
      <c r="J272" t="s">
        <v>46</v>
      </c>
      <c r="K272" t="s">
        <v>88</v>
      </c>
      <c r="L272" t="s">
        <v>3318</v>
      </c>
      <c r="M272" t="s">
        <v>3319</v>
      </c>
      <c r="N272" t="s">
        <v>4791</v>
      </c>
      <c r="O272" t="str">
        <f t="shared" si="4"/>
        <v>6217997300018897440926</v>
      </c>
      <c r="P272" s="43">
        <f>VLOOKUP(B272,HIS退!B:F,5,FALSE)</f>
        <v>-926</v>
      </c>
      <c r="Q272" t="str">
        <f>VLOOKUP(B272,HIS退!B:I,8,FALSE)</f>
        <v>1</v>
      </c>
      <c r="R272" t="e">
        <f>VLOOKUP(O272,网银退汇!C:D,2,FALSE)</f>
        <v>#N/A</v>
      </c>
      <c r="S272" t="e">
        <f>VLOOKUP(O272,网银退汇!C:G,5,FALSE)</f>
        <v>#N/A</v>
      </c>
    </row>
    <row r="273" spans="1:19" ht="14.25" hidden="1">
      <c r="A273" t="s">
        <v>3320</v>
      </c>
      <c r="B273">
        <v>388647</v>
      </c>
      <c r="C273" t="s">
        <v>1263</v>
      </c>
      <c r="D273" t="s">
        <v>1264</v>
      </c>
      <c r="E273" t="s">
        <v>1265</v>
      </c>
      <c r="F273" s="15">
        <v>250</v>
      </c>
      <c r="G273" t="s">
        <v>50</v>
      </c>
      <c r="H273" t="s">
        <v>50</v>
      </c>
      <c r="I273" t="s">
        <v>87</v>
      </c>
      <c r="J273" t="s">
        <v>46</v>
      </c>
      <c r="K273" t="s">
        <v>88</v>
      </c>
      <c r="L273" t="s">
        <v>3321</v>
      </c>
      <c r="M273" t="s">
        <v>3322</v>
      </c>
      <c r="N273" t="s">
        <v>4792</v>
      </c>
      <c r="O273" t="str">
        <f t="shared" si="4"/>
        <v>6231900022510962103250</v>
      </c>
      <c r="P273" s="43">
        <f>VLOOKUP(B273,HIS退!B:F,5,FALSE)</f>
        <v>-250</v>
      </c>
      <c r="Q273" t="str">
        <f>VLOOKUP(B273,HIS退!B:I,8,FALSE)</f>
        <v>1</v>
      </c>
      <c r="R273" t="e">
        <f>VLOOKUP(O273,网银退汇!C:D,2,FALSE)</f>
        <v>#N/A</v>
      </c>
      <c r="S273" t="e">
        <f>VLOOKUP(O273,网银退汇!C:G,5,FALSE)</f>
        <v>#N/A</v>
      </c>
    </row>
    <row r="274" spans="1:19" ht="14.25">
      <c r="A274" t="s">
        <v>3323</v>
      </c>
      <c r="B274">
        <v>388782</v>
      </c>
      <c r="C274"/>
      <c r="D274" t="s">
        <v>153</v>
      </c>
      <c r="E274" t="s">
        <v>154</v>
      </c>
      <c r="F274" s="15">
        <v>500</v>
      </c>
      <c r="G274" t="s">
        <v>50</v>
      </c>
      <c r="H274" t="s">
        <v>50</v>
      </c>
      <c r="I274" t="s">
        <v>2611</v>
      </c>
      <c r="J274" t="s">
        <v>86</v>
      </c>
      <c r="K274" t="s">
        <v>88</v>
      </c>
      <c r="L274" s="19" t="s">
        <v>5146</v>
      </c>
      <c r="M274" t="s">
        <v>3324</v>
      </c>
      <c r="N274" t="s">
        <v>172</v>
      </c>
      <c r="O274" t="str">
        <f t="shared" si="4"/>
        <v>6228480868237868773500</v>
      </c>
      <c r="P274" s="43">
        <f>VLOOKUP(B274,HIS退!B:F,5,FALSE)</f>
        <v>-500</v>
      </c>
      <c r="Q274" t="str">
        <f>VLOOKUP(B274,HIS退!B:I,8,FALSE)</f>
        <v>9</v>
      </c>
      <c r="R274">
        <f>VLOOKUP(O274,网银退汇!C:D,2,FALSE)</f>
        <v>500</v>
      </c>
      <c r="S274" t="str">
        <f>VLOOKUP(O274,网银退汇!C:G,5,FALSE)</f>
        <v>王春燕</v>
      </c>
    </row>
    <row r="275" spans="1:19" ht="14.25" hidden="1">
      <c r="A275" t="s">
        <v>3325</v>
      </c>
      <c r="B275">
        <v>388989</v>
      </c>
      <c r="C275" t="s">
        <v>1268</v>
      </c>
      <c r="D275" t="s">
        <v>1269</v>
      </c>
      <c r="E275" t="s">
        <v>1270</v>
      </c>
      <c r="F275" s="15">
        <v>1797</v>
      </c>
      <c r="G275" t="s">
        <v>50</v>
      </c>
      <c r="H275" t="s">
        <v>50</v>
      </c>
      <c r="I275" t="s">
        <v>87</v>
      </c>
      <c r="J275" t="s">
        <v>46</v>
      </c>
      <c r="K275" t="s">
        <v>88</v>
      </c>
      <c r="L275" t="s">
        <v>3326</v>
      </c>
      <c r="M275" t="s">
        <v>3327</v>
      </c>
      <c r="N275" t="s">
        <v>4793</v>
      </c>
      <c r="O275" t="str">
        <f t="shared" si="4"/>
        <v>62108135200045736091797</v>
      </c>
      <c r="P275" s="43">
        <f>VLOOKUP(B275,HIS退!B:F,5,FALSE)</f>
        <v>-1797</v>
      </c>
      <c r="Q275" t="str">
        <f>VLOOKUP(B275,HIS退!B:I,8,FALSE)</f>
        <v>1</v>
      </c>
      <c r="R275" t="e">
        <f>VLOOKUP(O275,网银退汇!C:D,2,FALSE)</f>
        <v>#N/A</v>
      </c>
      <c r="S275" t="e">
        <f>VLOOKUP(O275,网银退汇!C:G,5,FALSE)</f>
        <v>#N/A</v>
      </c>
    </row>
    <row r="276" spans="1:19" ht="14.25" hidden="1">
      <c r="A276" t="s">
        <v>3328</v>
      </c>
      <c r="B276">
        <v>390896</v>
      </c>
      <c r="C276" t="s">
        <v>1272</v>
      </c>
      <c r="D276" t="s">
        <v>1273</v>
      </c>
      <c r="E276" t="s">
        <v>1274</v>
      </c>
      <c r="F276" s="15">
        <v>200</v>
      </c>
      <c r="G276" t="s">
        <v>50</v>
      </c>
      <c r="H276" t="s">
        <v>50</v>
      </c>
      <c r="I276" t="s">
        <v>87</v>
      </c>
      <c r="J276" t="s">
        <v>46</v>
      </c>
      <c r="K276" t="s">
        <v>88</v>
      </c>
      <c r="L276" t="s">
        <v>3329</v>
      </c>
      <c r="M276" t="s">
        <v>3330</v>
      </c>
      <c r="N276" t="s">
        <v>4794</v>
      </c>
      <c r="O276" t="str">
        <f t="shared" si="4"/>
        <v>6217856000010895141200</v>
      </c>
      <c r="P276" s="43">
        <f>VLOOKUP(B276,HIS退!B:F,5,FALSE)</f>
        <v>-200</v>
      </c>
      <c r="Q276" t="str">
        <f>VLOOKUP(B276,HIS退!B:I,8,FALSE)</f>
        <v>1</v>
      </c>
      <c r="R276" t="e">
        <f>VLOOKUP(O276,网银退汇!C:D,2,FALSE)</f>
        <v>#N/A</v>
      </c>
      <c r="S276" t="e">
        <f>VLOOKUP(O276,网银退汇!C:G,5,FALSE)</f>
        <v>#N/A</v>
      </c>
    </row>
    <row r="277" spans="1:19" ht="14.25">
      <c r="A277" t="s">
        <v>3331</v>
      </c>
      <c r="B277">
        <v>393701</v>
      </c>
      <c r="C277" t="s">
        <v>1276</v>
      </c>
      <c r="D277" t="s">
        <v>1277</v>
      </c>
      <c r="E277" t="s">
        <v>1278</v>
      </c>
      <c r="F277" s="15">
        <v>289</v>
      </c>
      <c r="G277" t="s">
        <v>50</v>
      </c>
      <c r="H277" t="s">
        <v>50</v>
      </c>
      <c r="I277" t="s">
        <v>87</v>
      </c>
      <c r="J277" t="s">
        <v>46</v>
      </c>
      <c r="K277" t="s">
        <v>88</v>
      </c>
      <c r="L277" s="19" t="s">
        <v>5147</v>
      </c>
      <c r="M277" t="s">
        <v>3332</v>
      </c>
      <c r="N277" t="s">
        <v>4400</v>
      </c>
      <c r="O277" t="str">
        <f t="shared" si="4"/>
        <v>6217003860003281654289</v>
      </c>
      <c r="P277" s="43">
        <f>VLOOKUP(B277,HIS退!B:F,5,FALSE)</f>
        <v>-289</v>
      </c>
      <c r="Q277" t="str">
        <f>VLOOKUP(B277,HIS退!B:I,8,FALSE)</f>
        <v>1</v>
      </c>
      <c r="R277">
        <f>VLOOKUP(O277,网银退汇!C:D,2,FALSE)</f>
        <v>289</v>
      </c>
      <c r="S277" t="str">
        <f>VLOOKUP(O277,网银退汇!C:G,5,FALSE)</f>
        <v>杨秀英</v>
      </c>
    </row>
    <row r="278" spans="1:19" ht="14.25">
      <c r="A278" t="s">
        <v>3333</v>
      </c>
      <c r="B278">
        <v>394696</v>
      </c>
      <c r="C278" t="s">
        <v>1280</v>
      </c>
      <c r="D278" t="s">
        <v>1281</v>
      </c>
      <c r="E278" t="s">
        <v>1282</v>
      </c>
      <c r="F278" s="15">
        <v>992</v>
      </c>
      <c r="G278" t="s">
        <v>50</v>
      </c>
      <c r="H278" t="s">
        <v>50</v>
      </c>
      <c r="I278" t="s">
        <v>87</v>
      </c>
      <c r="J278" t="s">
        <v>46</v>
      </c>
      <c r="K278" t="s">
        <v>88</v>
      </c>
      <c r="L278" s="19" t="s">
        <v>5148</v>
      </c>
      <c r="M278" t="s">
        <v>3334</v>
      </c>
      <c r="N278" t="s">
        <v>4411</v>
      </c>
      <c r="O278" t="str">
        <f t="shared" si="4"/>
        <v>4581240591681854992</v>
      </c>
      <c r="P278" s="43">
        <f>VLOOKUP(B278,HIS退!B:F,5,FALSE)</f>
        <v>-992</v>
      </c>
      <c r="Q278" t="str">
        <f>VLOOKUP(B278,HIS退!B:I,8,FALSE)</f>
        <v>1</v>
      </c>
      <c r="R278">
        <f>VLOOKUP(O278,网银退汇!C:D,2,FALSE)</f>
        <v>992</v>
      </c>
      <c r="S278" t="str">
        <f>VLOOKUP(O278,网银退汇!C:G,5,FALSE)</f>
        <v>杨菊花</v>
      </c>
    </row>
    <row r="279" spans="1:19" ht="14.25" hidden="1">
      <c r="A279" t="s">
        <v>3335</v>
      </c>
      <c r="B279">
        <v>396710</v>
      </c>
      <c r="C279" t="s">
        <v>1284</v>
      </c>
      <c r="D279" t="s">
        <v>1285</v>
      </c>
      <c r="E279" t="s">
        <v>1286</v>
      </c>
      <c r="F279" s="15">
        <v>461</v>
      </c>
      <c r="G279" t="s">
        <v>50</v>
      </c>
      <c r="H279" t="s">
        <v>50</v>
      </c>
      <c r="I279" t="s">
        <v>87</v>
      </c>
      <c r="J279" t="s">
        <v>46</v>
      </c>
      <c r="K279" t="s">
        <v>88</v>
      </c>
      <c r="L279" t="s">
        <v>3336</v>
      </c>
      <c r="M279" t="s">
        <v>3337</v>
      </c>
      <c r="N279" t="s">
        <v>4795</v>
      </c>
      <c r="O279" t="str">
        <f t="shared" si="4"/>
        <v>6228480868112977178461</v>
      </c>
      <c r="P279" s="43">
        <f>VLOOKUP(B279,HIS退!B:F,5,FALSE)</f>
        <v>-461</v>
      </c>
      <c r="Q279" t="str">
        <f>VLOOKUP(B279,HIS退!B:I,8,FALSE)</f>
        <v>1</v>
      </c>
      <c r="R279" t="e">
        <f>VLOOKUP(O279,网银退汇!C:D,2,FALSE)</f>
        <v>#N/A</v>
      </c>
      <c r="S279" t="e">
        <f>VLOOKUP(O279,网银退汇!C:G,5,FALSE)</f>
        <v>#N/A</v>
      </c>
    </row>
    <row r="280" spans="1:19" ht="14.25" hidden="1">
      <c r="A280" t="s">
        <v>3338</v>
      </c>
      <c r="B280">
        <v>397844</v>
      </c>
      <c r="C280" t="s">
        <v>1288</v>
      </c>
      <c r="D280" t="s">
        <v>1289</v>
      </c>
      <c r="E280" t="s">
        <v>1290</v>
      </c>
      <c r="F280" s="15">
        <v>354</v>
      </c>
      <c r="G280" t="s">
        <v>50</v>
      </c>
      <c r="H280" t="s">
        <v>50</v>
      </c>
      <c r="I280" t="s">
        <v>87</v>
      </c>
      <c r="J280" t="s">
        <v>46</v>
      </c>
      <c r="K280" t="s">
        <v>88</v>
      </c>
      <c r="L280" t="s">
        <v>3339</v>
      </c>
      <c r="M280" t="s">
        <v>3340</v>
      </c>
      <c r="N280" t="s">
        <v>4796</v>
      </c>
      <c r="O280" t="str">
        <f t="shared" si="4"/>
        <v>6221551886128463354</v>
      </c>
      <c r="P280" s="43">
        <f>VLOOKUP(B280,HIS退!B:F,5,FALSE)</f>
        <v>-354</v>
      </c>
      <c r="Q280" t="str">
        <f>VLOOKUP(B280,HIS退!B:I,8,FALSE)</f>
        <v>1</v>
      </c>
      <c r="R280" t="e">
        <f>VLOOKUP(O280,网银退汇!C:D,2,FALSE)</f>
        <v>#N/A</v>
      </c>
      <c r="S280" t="e">
        <f>VLOOKUP(O280,网银退汇!C:G,5,FALSE)</f>
        <v>#N/A</v>
      </c>
    </row>
    <row r="281" spans="1:19" ht="14.25" hidden="1">
      <c r="A281" t="s">
        <v>3341</v>
      </c>
      <c r="B281">
        <v>398919</v>
      </c>
      <c r="C281" t="s">
        <v>1292</v>
      </c>
      <c r="D281" t="s">
        <v>1293</v>
      </c>
      <c r="E281" t="s">
        <v>1294</v>
      </c>
      <c r="F281" s="15">
        <v>193</v>
      </c>
      <c r="G281" t="s">
        <v>50</v>
      </c>
      <c r="H281" t="s">
        <v>50</v>
      </c>
      <c r="I281" t="s">
        <v>87</v>
      </c>
      <c r="J281" t="s">
        <v>46</v>
      </c>
      <c r="K281" t="s">
        <v>88</v>
      </c>
      <c r="L281" t="s">
        <v>3342</v>
      </c>
      <c r="M281" t="s">
        <v>3343</v>
      </c>
      <c r="N281" t="s">
        <v>4797</v>
      </c>
      <c r="O281" t="str">
        <f t="shared" si="4"/>
        <v>6230520860000760673193</v>
      </c>
      <c r="P281" s="43">
        <f>VLOOKUP(B281,HIS退!B:F,5,FALSE)</f>
        <v>-193</v>
      </c>
      <c r="Q281" t="str">
        <f>VLOOKUP(B281,HIS退!B:I,8,FALSE)</f>
        <v>1</v>
      </c>
      <c r="R281" t="e">
        <f>VLOOKUP(O281,网银退汇!C:D,2,FALSE)</f>
        <v>#N/A</v>
      </c>
      <c r="S281" t="e">
        <f>VLOOKUP(O281,网银退汇!C:G,5,FALSE)</f>
        <v>#N/A</v>
      </c>
    </row>
    <row r="282" spans="1:19" ht="14.25" hidden="1">
      <c r="A282" t="s">
        <v>3344</v>
      </c>
      <c r="B282">
        <v>400176</v>
      </c>
      <c r="C282" t="s">
        <v>1296</v>
      </c>
      <c r="D282" t="s">
        <v>1297</v>
      </c>
      <c r="E282" t="s">
        <v>1298</v>
      </c>
      <c r="F282" s="15">
        <v>123</v>
      </c>
      <c r="G282" t="s">
        <v>50</v>
      </c>
      <c r="H282" t="s">
        <v>50</v>
      </c>
      <c r="I282" t="s">
        <v>87</v>
      </c>
      <c r="J282" t="s">
        <v>46</v>
      </c>
      <c r="K282" t="s">
        <v>88</v>
      </c>
      <c r="L282" t="s">
        <v>3345</v>
      </c>
      <c r="M282" t="s">
        <v>3346</v>
      </c>
      <c r="N282" t="s">
        <v>4798</v>
      </c>
      <c r="O282" t="str">
        <f t="shared" si="4"/>
        <v>6227535300051959123</v>
      </c>
      <c r="P282" s="43">
        <f>VLOOKUP(B282,HIS退!B:F,5,FALSE)</f>
        <v>-123</v>
      </c>
      <c r="Q282" t="str">
        <f>VLOOKUP(B282,HIS退!B:I,8,FALSE)</f>
        <v>1</v>
      </c>
      <c r="R282" t="e">
        <f>VLOOKUP(O282,网银退汇!C:D,2,FALSE)</f>
        <v>#N/A</v>
      </c>
      <c r="S282" t="e">
        <f>VLOOKUP(O282,网银退汇!C:G,5,FALSE)</f>
        <v>#N/A</v>
      </c>
    </row>
    <row r="283" spans="1:19" ht="14.25" hidden="1">
      <c r="A283" t="s">
        <v>3347</v>
      </c>
      <c r="B283">
        <v>400342</v>
      </c>
      <c r="C283" t="s">
        <v>1300</v>
      </c>
      <c r="D283" t="s">
        <v>1301</v>
      </c>
      <c r="E283" t="s">
        <v>1302</v>
      </c>
      <c r="F283" s="15">
        <v>96</v>
      </c>
      <c r="G283" t="s">
        <v>50</v>
      </c>
      <c r="H283" t="s">
        <v>50</v>
      </c>
      <c r="I283" t="s">
        <v>87</v>
      </c>
      <c r="J283" t="s">
        <v>46</v>
      </c>
      <c r="K283" t="s">
        <v>88</v>
      </c>
      <c r="L283" t="s">
        <v>3348</v>
      </c>
      <c r="M283" t="s">
        <v>3349</v>
      </c>
      <c r="N283" t="s">
        <v>4799</v>
      </c>
      <c r="O283" t="str">
        <f t="shared" si="4"/>
        <v>623190000004429813796</v>
      </c>
      <c r="P283" s="43">
        <f>VLOOKUP(B283,HIS退!B:F,5,FALSE)</f>
        <v>-96</v>
      </c>
      <c r="Q283" t="str">
        <f>VLOOKUP(B283,HIS退!B:I,8,FALSE)</f>
        <v>1</v>
      </c>
      <c r="R283" t="e">
        <f>VLOOKUP(O283,网银退汇!C:D,2,FALSE)</f>
        <v>#N/A</v>
      </c>
      <c r="S283" t="e">
        <f>VLOOKUP(O283,网银退汇!C:G,5,FALSE)</f>
        <v>#N/A</v>
      </c>
    </row>
    <row r="284" spans="1:19" ht="14.25" hidden="1">
      <c r="A284" t="s">
        <v>3350</v>
      </c>
      <c r="B284">
        <v>400387</v>
      </c>
      <c r="C284" t="s">
        <v>1304</v>
      </c>
      <c r="D284" t="s">
        <v>1289</v>
      </c>
      <c r="E284" t="s">
        <v>1290</v>
      </c>
      <c r="F284" s="15">
        <v>45</v>
      </c>
      <c r="G284" t="s">
        <v>50</v>
      </c>
      <c r="H284" t="s">
        <v>50</v>
      </c>
      <c r="I284" t="s">
        <v>87</v>
      </c>
      <c r="J284" t="s">
        <v>46</v>
      </c>
      <c r="K284" t="s">
        <v>88</v>
      </c>
      <c r="L284" t="s">
        <v>3351</v>
      </c>
      <c r="M284" t="s">
        <v>3352</v>
      </c>
      <c r="N284" t="s">
        <v>4796</v>
      </c>
      <c r="O284" t="str">
        <f t="shared" si="4"/>
        <v>622155188612846345</v>
      </c>
      <c r="P284" s="43">
        <f>VLOOKUP(B284,HIS退!B:F,5,FALSE)</f>
        <v>-45</v>
      </c>
      <c r="Q284" t="str">
        <f>VLOOKUP(B284,HIS退!B:I,8,FALSE)</f>
        <v>1</v>
      </c>
      <c r="R284" t="e">
        <f>VLOOKUP(O284,网银退汇!C:D,2,FALSE)</f>
        <v>#N/A</v>
      </c>
      <c r="S284" t="e">
        <f>VLOOKUP(O284,网银退汇!C:G,5,FALSE)</f>
        <v>#N/A</v>
      </c>
    </row>
    <row r="285" spans="1:19" ht="14.25" hidden="1">
      <c r="A285" t="s">
        <v>3353</v>
      </c>
      <c r="B285">
        <v>400506</v>
      </c>
      <c r="C285" t="s">
        <v>1306</v>
      </c>
      <c r="D285" t="s">
        <v>1307</v>
      </c>
      <c r="E285" t="s">
        <v>1308</v>
      </c>
      <c r="F285" s="15">
        <v>95</v>
      </c>
      <c r="G285" t="s">
        <v>50</v>
      </c>
      <c r="H285" t="s">
        <v>50</v>
      </c>
      <c r="I285" t="s">
        <v>87</v>
      </c>
      <c r="J285" t="s">
        <v>46</v>
      </c>
      <c r="K285" t="s">
        <v>88</v>
      </c>
      <c r="L285" t="s">
        <v>3354</v>
      </c>
      <c r="M285" t="s">
        <v>3355</v>
      </c>
      <c r="N285" t="s">
        <v>4800</v>
      </c>
      <c r="O285" t="str">
        <f t="shared" si="4"/>
        <v>622156049839918095</v>
      </c>
      <c r="P285" s="43">
        <f>VLOOKUP(B285,HIS退!B:F,5,FALSE)</f>
        <v>-95</v>
      </c>
      <c r="Q285" t="str">
        <f>VLOOKUP(B285,HIS退!B:I,8,FALSE)</f>
        <v>1</v>
      </c>
      <c r="R285" t="e">
        <f>VLOOKUP(O285,网银退汇!C:D,2,FALSE)</f>
        <v>#N/A</v>
      </c>
      <c r="S285" t="e">
        <f>VLOOKUP(O285,网银退汇!C:G,5,FALSE)</f>
        <v>#N/A</v>
      </c>
    </row>
    <row r="286" spans="1:19" ht="14.25" hidden="1">
      <c r="A286" t="s">
        <v>3356</v>
      </c>
      <c r="B286">
        <v>400600</v>
      </c>
      <c r="C286" t="s">
        <v>1310</v>
      </c>
      <c r="D286" t="s">
        <v>1311</v>
      </c>
      <c r="E286" t="s">
        <v>1312</v>
      </c>
      <c r="F286" s="15">
        <v>70</v>
      </c>
      <c r="G286" t="s">
        <v>50</v>
      </c>
      <c r="H286" t="s">
        <v>50</v>
      </c>
      <c r="I286" t="s">
        <v>87</v>
      </c>
      <c r="J286" t="s">
        <v>46</v>
      </c>
      <c r="K286" t="s">
        <v>88</v>
      </c>
      <c r="L286" t="s">
        <v>3357</v>
      </c>
      <c r="M286" t="s">
        <v>3358</v>
      </c>
      <c r="N286" t="s">
        <v>4801</v>
      </c>
      <c r="O286" t="str">
        <f t="shared" si="4"/>
        <v>621226250202722099870</v>
      </c>
      <c r="P286" s="43">
        <f>VLOOKUP(B286,HIS退!B:F,5,FALSE)</f>
        <v>-70</v>
      </c>
      <c r="Q286" t="str">
        <f>VLOOKUP(B286,HIS退!B:I,8,FALSE)</f>
        <v>1</v>
      </c>
      <c r="R286" t="e">
        <f>VLOOKUP(O286,网银退汇!C:D,2,FALSE)</f>
        <v>#N/A</v>
      </c>
      <c r="S286" t="e">
        <f>VLOOKUP(O286,网银退汇!C:G,5,FALSE)</f>
        <v>#N/A</v>
      </c>
    </row>
    <row r="287" spans="1:19" ht="14.25" hidden="1">
      <c r="A287" t="s">
        <v>3359</v>
      </c>
      <c r="B287">
        <v>401450</v>
      </c>
      <c r="C287" t="s">
        <v>1314</v>
      </c>
      <c r="D287" t="s">
        <v>1315</v>
      </c>
      <c r="E287" t="s">
        <v>1316</v>
      </c>
      <c r="F287" s="15">
        <v>916</v>
      </c>
      <c r="G287" t="s">
        <v>50</v>
      </c>
      <c r="H287" t="s">
        <v>50</v>
      </c>
      <c r="I287" t="s">
        <v>87</v>
      </c>
      <c r="J287" t="s">
        <v>46</v>
      </c>
      <c r="K287" t="s">
        <v>88</v>
      </c>
      <c r="L287" t="s">
        <v>3360</v>
      </c>
      <c r="M287" t="s">
        <v>3361</v>
      </c>
      <c r="N287" t="s">
        <v>4802</v>
      </c>
      <c r="O287" t="str">
        <f t="shared" si="4"/>
        <v>6216260000016392889916</v>
      </c>
      <c r="P287" s="43">
        <f>VLOOKUP(B287,HIS退!B:F,5,FALSE)</f>
        <v>-916</v>
      </c>
      <c r="Q287" t="str">
        <f>VLOOKUP(B287,HIS退!B:I,8,FALSE)</f>
        <v>1</v>
      </c>
      <c r="R287" t="e">
        <f>VLOOKUP(O287,网银退汇!C:D,2,FALSE)</f>
        <v>#N/A</v>
      </c>
      <c r="S287" t="e">
        <f>VLOOKUP(O287,网银退汇!C:G,5,FALSE)</f>
        <v>#N/A</v>
      </c>
    </row>
    <row r="288" spans="1:19" ht="14.25" hidden="1">
      <c r="A288" t="s">
        <v>3362</v>
      </c>
      <c r="B288">
        <v>401763</v>
      </c>
      <c r="C288" t="s">
        <v>1318</v>
      </c>
      <c r="D288" t="s">
        <v>1319</v>
      </c>
      <c r="E288" t="s">
        <v>1320</v>
      </c>
      <c r="F288" s="15">
        <v>190</v>
      </c>
      <c r="G288" t="s">
        <v>50</v>
      </c>
      <c r="H288" t="s">
        <v>50</v>
      </c>
      <c r="I288" t="s">
        <v>87</v>
      </c>
      <c r="J288" t="s">
        <v>46</v>
      </c>
      <c r="K288" t="s">
        <v>88</v>
      </c>
      <c r="L288" t="s">
        <v>3363</v>
      </c>
      <c r="M288" t="s">
        <v>3364</v>
      </c>
      <c r="N288" t="s">
        <v>4803</v>
      </c>
      <c r="O288" t="str">
        <f t="shared" si="4"/>
        <v>4581230597087172190</v>
      </c>
      <c r="P288" s="43">
        <f>VLOOKUP(B288,HIS退!B:F,5,FALSE)</f>
        <v>-190</v>
      </c>
      <c r="Q288" t="str">
        <f>VLOOKUP(B288,HIS退!B:I,8,FALSE)</f>
        <v>1</v>
      </c>
      <c r="R288" t="e">
        <f>VLOOKUP(O288,网银退汇!C:D,2,FALSE)</f>
        <v>#N/A</v>
      </c>
      <c r="S288" t="e">
        <f>VLOOKUP(O288,网银退汇!C:G,5,FALSE)</f>
        <v>#N/A</v>
      </c>
    </row>
    <row r="289" spans="1:19" ht="14.25" hidden="1">
      <c r="A289" t="s">
        <v>3365</v>
      </c>
      <c r="B289">
        <v>402943</v>
      </c>
      <c r="C289" t="s">
        <v>1322</v>
      </c>
      <c r="D289" t="s">
        <v>1323</v>
      </c>
      <c r="E289" t="s">
        <v>1324</v>
      </c>
      <c r="F289" s="15">
        <v>250</v>
      </c>
      <c r="G289" t="s">
        <v>50</v>
      </c>
      <c r="H289" t="s">
        <v>50</v>
      </c>
      <c r="I289" t="s">
        <v>87</v>
      </c>
      <c r="J289" t="s">
        <v>46</v>
      </c>
      <c r="K289" t="s">
        <v>88</v>
      </c>
      <c r="L289" t="s">
        <v>3366</v>
      </c>
      <c r="M289" t="s">
        <v>3367</v>
      </c>
      <c r="N289" t="s">
        <v>4804</v>
      </c>
      <c r="O289" t="str">
        <f t="shared" si="4"/>
        <v>6222350024558544250</v>
      </c>
      <c r="P289" s="43">
        <f>VLOOKUP(B289,HIS退!B:F,5,FALSE)</f>
        <v>-250</v>
      </c>
      <c r="Q289" t="str">
        <f>VLOOKUP(B289,HIS退!B:I,8,FALSE)</f>
        <v>1</v>
      </c>
      <c r="R289" t="e">
        <f>VLOOKUP(O289,网银退汇!C:D,2,FALSE)</f>
        <v>#N/A</v>
      </c>
      <c r="S289" t="e">
        <f>VLOOKUP(O289,网银退汇!C:G,5,FALSE)</f>
        <v>#N/A</v>
      </c>
    </row>
    <row r="290" spans="1:19" ht="14.25" hidden="1">
      <c r="A290" t="s">
        <v>3368</v>
      </c>
      <c r="B290">
        <v>402994</v>
      </c>
      <c r="C290" t="s">
        <v>1326</v>
      </c>
      <c r="D290" t="s">
        <v>1327</v>
      </c>
      <c r="E290" t="s">
        <v>1328</v>
      </c>
      <c r="F290" s="15">
        <v>48</v>
      </c>
      <c r="G290" t="s">
        <v>50</v>
      </c>
      <c r="H290" t="s">
        <v>50</v>
      </c>
      <c r="I290" t="s">
        <v>87</v>
      </c>
      <c r="J290" t="s">
        <v>46</v>
      </c>
      <c r="K290" t="s">
        <v>88</v>
      </c>
      <c r="L290" t="s">
        <v>3369</v>
      </c>
      <c r="M290" t="s">
        <v>3370</v>
      </c>
      <c r="N290" t="s">
        <v>4805</v>
      </c>
      <c r="O290" t="str">
        <f t="shared" si="4"/>
        <v>622848025633524426348</v>
      </c>
      <c r="P290" s="43">
        <f>VLOOKUP(B290,HIS退!B:F,5,FALSE)</f>
        <v>-48</v>
      </c>
      <c r="Q290" t="str">
        <f>VLOOKUP(B290,HIS退!B:I,8,FALSE)</f>
        <v>1</v>
      </c>
      <c r="R290" t="e">
        <f>VLOOKUP(O290,网银退汇!C:D,2,FALSE)</f>
        <v>#N/A</v>
      </c>
      <c r="S290" t="e">
        <f>VLOOKUP(O290,网银退汇!C:G,5,FALSE)</f>
        <v>#N/A</v>
      </c>
    </row>
    <row r="291" spans="1:19" ht="14.25" hidden="1">
      <c r="A291" t="s">
        <v>3371</v>
      </c>
      <c r="B291">
        <v>403044</v>
      </c>
      <c r="C291" t="s">
        <v>1330</v>
      </c>
      <c r="D291" t="s">
        <v>1331</v>
      </c>
      <c r="E291" t="s">
        <v>1332</v>
      </c>
      <c r="F291" s="15">
        <v>91</v>
      </c>
      <c r="G291" t="s">
        <v>50</v>
      </c>
      <c r="H291" t="s">
        <v>50</v>
      </c>
      <c r="I291" t="s">
        <v>87</v>
      </c>
      <c r="J291" t="s">
        <v>46</v>
      </c>
      <c r="K291" t="s">
        <v>88</v>
      </c>
      <c r="L291" t="s">
        <v>3372</v>
      </c>
      <c r="M291" t="s">
        <v>3373</v>
      </c>
      <c r="N291" t="s">
        <v>4806</v>
      </c>
      <c r="O291" t="str">
        <f t="shared" si="4"/>
        <v>623190000011825702791</v>
      </c>
      <c r="P291" s="43">
        <f>VLOOKUP(B291,HIS退!B:F,5,FALSE)</f>
        <v>-91</v>
      </c>
      <c r="Q291" t="str">
        <f>VLOOKUP(B291,HIS退!B:I,8,FALSE)</f>
        <v>1</v>
      </c>
      <c r="R291" t="e">
        <f>VLOOKUP(O291,网银退汇!C:D,2,FALSE)</f>
        <v>#N/A</v>
      </c>
      <c r="S291" t="e">
        <f>VLOOKUP(O291,网银退汇!C:G,5,FALSE)</f>
        <v>#N/A</v>
      </c>
    </row>
    <row r="292" spans="1:19" ht="14.25" hidden="1">
      <c r="A292" t="s">
        <v>3374</v>
      </c>
      <c r="B292">
        <v>404366</v>
      </c>
      <c r="C292" t="s">
        <v>1334</v>
      </c>
      <c r="D292" t="s">
        <v>1331</v>
      </c>
      <c r="E292" t="s">
        <v>1332</v>
      </c>
      <c r="F292" s="15">
        <v>19</v>
      </c>
      <c r="G292" t="s">
        <v>50</v>
      </c>
      <c r="H292" t="s">
        <v>50</v>
      </c>
      <c r="I292" t="s">
        <v>87</v>
      </c>
      <c r="J292" t="s">
        <v>46</v>
      </c>
      <c r="K292" t="s">
        <v>88</v>
      </c>
      <c r="L292" t="s">
        <v>3375</v>
      </c>
      <c r="M292" t="s">
        <v>3376</v>
      </c>
      <c r="N292" t="s">
        <v>4806</v>
      </c>
      <c r="O292" t="str">
        <f t="shared" si="4"/>
        <v>623190000011825702719</v>
      </c>
      <c r="P292" s="43">
        <f>VLOOKUP(B292,HIS退!B:F,5,FALSE)</f>
        <v>-19</v>
      </c>
      <c r="Q292" t="str">
        <f>VLOOKUP(B292,HIS退!B:I,8,FALSE)</f>
        <v>1</v>
      </c>
      <c r="R292" t="e">
        <f>VLOOKUP(O292,网银退汇!C:D,2,FALSE)</f>
        <v>#N/A</v>
      </c>
      <c r="S292" t="e">
        <f>VLOOKUP(O292,网银退汇!C:G,5,FALSE)</f>
        <v>#N/A</v>
      </c>
    </row>
    <row r="293" spans="1:19" ht="14.25" hidden="1">
      <c r="A293" t="s">
        <v>3377</v>
      </c>
      <c r="B293">
        <v>404734</v>
      </c>
      <c r="C293" t="s">
        <v>1336</v>
      </c>
      <c r="D293" t="s">
        <v>1337</v>
      </c>
      <c r="E293" t="s">
        <v>1338</v>
      </c>
      <c r="F293" s="15">
        <v>68</v>
      </c>
      <c r="G293" t="s">
        <v>50</v>
      </c>
      <c r="H293" t="s">
        <v>50</v>
      </c>
      <c r="I293" t="s">
        <v>87</v>
      </c>
      <c r="J293" t="s">
        <v>46</v>
      </c>
      <c r="K293" t="s">
        <v>88</v>
      </c>
      <c r="L293" t="s">
        <v>3378</v>
      </c>
      <c r="M293" t="s">
        <v>3379</v>
      </c>
      <c r="N293" t="s">
        <v>4807</v>
      </c>
      <c r="O293" t="str">
        <f t="shared" si="4"/>
        <v>622848361858432447568</v>
      </c>
      <c r="P293" s="43">
        <f>VLOOKUP(B293,HIS退!B:F,5,FALSE)</f>
        <v>-68</v>
      </c>
      <c r="Q293" t="str">
        <f>VLOOKUP(B293,HIS退!B:I,8,FALSE)</f>
        <v>1</v>
      </c>
      <c r="R293" t="e">
        <f>VLOOKUP(O293,网银退汇!C:D,2,FALSE)</f>
        <v>#N/A</v>
      </c>
      <c r="S293" t="e">
        <f>VLOOKUP(O293,网银退汇!C:G,5,FALSE)</f>
        <v>#N/A</v>
      </c>
    </row>
    <row r="294" spans="1:19" ht="14.25" hidden="1">
      <c r="A294" t="s">
        <v>3380</v>
      </c>
      <c r="B294">
        <v>404889</v>
      </c>
      <c r="C294" t="s">
        <v>1340</v>
      </c>
      <c r="D294" t="s">
        <v>1341</v>
      </c>
      <c r="E294" t="s">
        <v>1342</v>
      </c>
      <c r="F294" s="15">
        <v>584</v>
      </c>
      <c r="G294" t="s">
        <v>50</v>
      </c>
      <c r="H294" t="s">
        <v>50</v>
      </c>
      <c r="I294" t="s">
        <v>87</v>
      </c>
      <c r="J294" t="s">
        <v>46</v>
      </c>
      <c r="K294" t="s">
        <v>88</v>
      </c>
      <c r="L294" t="s">
        <v>3381</v>
      </c>
      <c r="M294" t="s">
        <v>3382</v>
      </c>
      <c r="N294" t="s">
        <v>4808</v>
      </c>
      <c r="O294" t="str">
        <f t="shared" si="4"/>
        <v>6228482896044096567584</v>
      </c>
      <c r="P294" s="43">
        <f>VLOOKUP(B294,HIS退!B:F,5,FALSE)</f>
        <v>-584</v>
      </c>
      <c r="Q294" t="str">
        <f>VLOOKUP(B294,HIS退!B:I,8,FALSE)</f>
        <v>1</v>
      </c>
      <c r="R294" t="e">
        <f>VLOOKUP(O294,网银退汇!C:D,2,FALSE)</f>
        <v>#N/A</v>
      </c>
      <c r="S294" t="e">
        <f>VLOOKUP(O294,网银退汇!C:G,5,FALSE)</f>
        <v>#N/A</v>
      </c>
    </row>
    <row r="295" spans="1:19" ht="14.25" hidden="1">
      <c r="A295" t="s">
        <v>3383</v>
      </c>
      <c r="B295">
        <v>405058</v>
      </c>
      <c r="C295" t="s">
        <v>1344</v>
      </c>
      <c r="D295" t="s">
        <v>1345</v>
      </c>
      <c r="E295" t="s">
        <v>1346</v>
      </c>
      <c r="F295" s="15">
        <v>238</v>
      </c>
      <c r="G295" t="s">
        <v>50</v>
      </c>
      <c r="H295" t="s">
        <v>50</v>
      </c>
      <c r="I295" t="s">
        <v>87</v>
      </c>
      <c r="J295" t="s">
        <v>46</v>
      </c>
      <c r="K295" t="s">
        <v>88</v>
      </c>
      <c r="L295" t="s">
        <v>3384</v>
      </c>
      <c r="M295" t="s">
        <v>3385</v>
      </c>
      <c r="N295" t="s">
        <v>4809</v>
      </c>
      <c r="O295" t="str">
        <f t="shared" si="4"/>
        <v>6228483338149770878238</v>
      </c>
      <c r="P295" s="43">
        <f>VLOOKUP(B295,HIS退!B:F,5,FALSE)</f>
        <v>-238</v>
      </c>
      <c r="Q295" t="str">
        <f>VLOOKUP(B295,HIS退!B:I,8,FALSE)</f>
        <v>1</v>
      </c>
      <c r="R295" t="e">
        <f>VLOOKUP(O295,网银退汇!C:D,2,FALSE)</f>
        <v>#N/A</v>
      </c>
      <c r="S295" t="e">
        <f>VLOOKUP(O295,网银退汇!C:G,5,FALSE)</f>
        <v>#N/A</v>
      </c>
    </row>
    <row r="296" spans="1:19" ht="14.25" hidden="1">
      <c r="A296" t="s">
        <v>3386</v>
      </c>
      <c r="B296">
        <v>405101</v>
      </c>
      <c r="C296" t="s">
        <v>1348</v>
      </c>
      <c r="D296" t="s">
        <v>1349</v>
      </c>
      <c r="E296" t="s">
        <v>1350</v>
      </c>
      <c r="F296" s="15">
        <v>194</v>
      </c>
      <c r="G296" t="s">
        <v>50</v>
      </c>
      <c r="H296" t="s">
        <v>50</v>
      </c>
      <c r="I296" t="s">
        <v>87</v>
      </c>
      <c r="J296" t="s">
        <v>46</v>
      </c>
      <c r="K296" t="s">
        <v>88</v>
      </c>
      <c r="L296" t="s">
        <v>3387</v>
      </c>
      <c r="M296" t="s">
        <v>3388</v>
      </c>
      <c r="N296" t="s">
        <v>4810</v>
      </c>
      <c r="O296" t="str">
        <f t="shared" si="4"/>
        <v>6222520645207693194</v>
      </c>
      <c r="P296" s="43">
        <f>VLOOKUP(B296,HIS退!B:F,5,FALSE)</f>
        <v>-194</v>
      </c>
      <c r="Q296" t="str">
        <f>VLOOKUP(B296,HIS退!B:I,8,FALSE)</f>
        <v>1</v>
      </c>
      <c r="R296" t="e">
        <f>VLOOKUP(O296,网银退汇!C:D,2,FALSE)</f>
        <v>#N/A</v>
      </c>
      <c r="S296" t="e">
        <f>VLOOKUP(O296,网银退汇!C:G,5,FALSE)</f>
        <v>#N/A</v>
      </c>
    </row>
    <row r="297" spans="1:19" ht="14.25" hidden="1">
      <c r="A297" t="s">
        <v>3389</v>
      </c>
      <c r="B297">
        <v>405156</v>
      </c>
      <c r="C297" t="s">
        <v>1352</v>
      </c>
      <c r="D297" t="s">
        <v>1353</v>
      </c>
      <c r="E297" t="s">
        <v>1354</v>
      </c>
      <c r="F297" s="15">
        <v>1593</v>
      </c>
      <c r="G297" t="s">
        <v>50</v>
      </c>
      <c r="H297" t="s">
        <v>50</v>
      </c>
      <c r="I297" t="s">
        <v>87</v>
      </c>
      <c r="J297" t="s">
        <v>46</v>
      </c>
      <c r="K297" t="s">
        <v>88</v>
      </c>
      <c r="L297" t="s">
        <v>3390</v>
      </c>
      <c r="M297" t="s">
        <v>3391</v>
      </c>
      <c r="N297" t="s">
        <v>4809</v>
      </c>
      <c r="O297" t="str">
        <f t="shared" si="4"/>
        <v>62284833381497708781593</v>
      </c>
      <c r="P297" s="43">
        <f>VLOOKUP(B297,HIS退!B:F,5,FALSE)</f>
        <v>-1593</v>
      </c>
      <c r="Q297" t="str">
        <f>VLOOKUP(B297,HIS退!B:I,8,FALSE)</f>
        <v>1</v>
      </c>
      <c r="R297" t="e">
        <f>VLOOKUP(O297,网银退汇!C:D,2,FALSE)</f>
        <v>#N/A</v>
      </c>
      <c r="S297" t="e">
        <f>VLOOKUP(O297,网银退汇!C:G,5,FALSE)</f>
        <v>#N/A</v>
      </c>
    </row>
    <row r="298" spans="1:19" ht="14.25" hidden="1">
      <c r="A298" t="s">
        <v>3392</v>
      </c>
      <c r="B298">
        <v>405416</v>
      </c>
      <c r="C298" t="s">
        <v>1356</v>
      </c>
      <c r="D298" t="s">
        <v>1357</v>
      </c>
      <c r="E298" t="s">
        <v>1358</v>
      </c>
      <c r="F298" s="15">
        <v>2115</v>
      </c>
      <c r="G298" t="s">
        <v>50</v>
      </c>
      <c r="H298" t="s">
        <v>50</v>
      </c>
      <c r="I298" t="s">
        <v>87</v>
      </c>
      <c r="J298" t="s">
        <v>46</v>
      </c>
      <c r="K298" t="s">
        <v>88</v>
      </c>
      <c r="L298" t="s">
        <v>3393</v>
      </c>
      <c r="M298" t="s">
        <v>3394</v>
      </c>
      <c r="N298" t="s">
        <v>4811</v>
      </c>
      <c r="O298" t="str">
        <f t="shared" si="4"/>
        <v>62262303068520942115</v>
      </c>
      <c r="P298" s="43">
        <f>VLOOKUP(B298,HIS退!B:F,5,FALSE)</f>
        <v>-2115</v>
      </c>
      <c r="Q298" t="str">
        <f>VLOOKUP(B298,HIS退!B:I,8,FALSE)</f>
        <v>1</v>
      </c>
      <c r="R298" t="e">
        <f>VLOOKUP(O298,网银退汇!C:D,2,FALSE)</f>
        <v>#N/A</v>
      </c>
      <c r="S298" t="e">
        <f>VLOOKUP(O298,网银退汇!C:G,5,FALSE)</f>
        <v>#N/A</v>
      </c>
    </row>
    <row r="299" spans="1:19" ht="14.25" hidden="1">
      <c r="A299" t="s">
        <v>3395</v>
      </c>
      <c r="B299">
        <v>405426</v>
      </c>
      <c r="C299" t="s">
        <v>1360</v>
      </c>
      <c r="D299" t="s">
        <v>1361</v>
      </c>
      <c r="E299" t="s">
        <v>1362</v>
      </c>
      <c r="F299" s="15">
        <v>25</v>
      </c>
      <c r="G299" t="s">
        <v>50</v>
      </c>
      <c r="H299" t="s">
        <v>50</v>
      </c>
      <c r="I299" t="s">
        <v>87</v>
      </c>
      <c r="J299" t="s">
        <v>46</v>
      </c>
      <c r="K299" t="s">
        <v>88</v>
      </c>
      <c r="L299" t="s">
        <v>3396</v>
      </c>
      <c r="M299" t="s">
        <v>3397</v>
      </c>
      <c r="N299" t="s">
        <v>4811</v>
      </c>
      <c r="O299" t="str">
        <f t="shared" si="4"/>
        <v>622623030685209425</v>
      </c>
      <c r="P299" s="43">
        <f>VLOOKUP(B299,HIS退!B:F,5,FALSE)</f>
        <v>-25</v>
      </c>
      <c r="Q299" t="str">
        <f>VLOOKUP(B299,HIS退!B:I,8,FALSE)</f>
        <v>1</v>
      </c>
      <c r="R299" t="e">
        <f>VLOOKUP(O299,网银退汇!C:D,2,FALSE)</f>
        <v>#N/A</v>
      </c>
      <c r="S299" t="e">
        <f>VLOOKUP(O299,网银退汇!C:G,5,FALSE)</f>
        <v>#N/A</v>
      </c>
    </row>
    <row r="300" spans="1:19" ht="14.25">
      <c r="A300" t="s">
        <v>3398</v>
      </c>
      <c r="B300">
        <v>405474</v>
      </c>
      <c r="C300" t="s">
        <v>1364</v>
      </c>
      <c r="D300" t="s">
        <v>1365</v>
      </c>
      <c r="E300" t="s">
        <v>1366</v>
      </c>
      <c r="F300" s="15">
        <v>32</v>
      </c>
      <c r="G300" t="s">
        <v>50</v>
      </c>
      <c r="H300" t="s">
        <v>50</v>
      </c>
      <c r="I300" t="s">
        <v>87</v>
      </c>
      <c r="J300" t="s">
        <v>46</v>
      </c>
      <c r="K300" t="s">
        <v>88</v>
      </c>
      <c r="L300" s="19" t="s">
        <v>5149</v>
      </c>
      <c r="M300" t="s">
        <v>3399</v>
      </c>
      <c r="N300" t="s">
        <v>4406</v>
      </c>
      <c r="O300" t="str">
        <f t="shared" si="4"/>
        <v>622619220114028232</v>
      </c>
      <c r="P300" s="43">
        <f>VLOOKUP(B300,HIS退!B:F,5,FALSE)</f>
        <v>-32</v>
      </c>
      <c r="Q300" t="str">
        <f>VLOOKUP(B300,HIS退!B:I,8,FALSE)</f>
        <v>1</v>
      </c>
      <c r="R300">
        <f>VLOOKUP(O300,网银退汇!C:D,2,FALSE)</f>
        <v>32</v>
      </c>
      <c r="S300" t="str">
        <f>VLOOKUP(O300,网银退汇!C:G,5,FALSE)</f>
        <v>李贵香</v>
      </c>
    </row>
    <row r="301" spans="1:19" ht="14.25">
      <c r="A301" t="s">
        <v>3400</v>
      </c>
      <c r="B301">
        <v>405815</v>
      </c>
      <c r="C301" t="s">
        <v>1368</v>
      </c>
      <c r="D301" t="s">
        <v>1369</v>
      </c>
      <c r="E301" t="s">
        <v>1370</v>
      </c>
      <c r="F301" s="15">
        <v>572</v>
      </c>
      <c r="G301" t="s">
        <v>50</v>
      </c>
      <c r="H301" t="s">
        <v>50</v>
      </c>
      <c r="I301" t="s">
        <v>87</v>
      </c>
      <c r="J301" t="s">
        <v>46</v>
      </c>
      <c r="K301" t="s">
        <v>88</v>
      </c>
      <c r="L301" s="19" t="s">
        <v>5150</v>
      </c>
      <c r="M301" t="s">
        <v>3401</v>
      </c>
      <c r="N301" t="s">
        <v>4403</v>
      </c>
      <c r="O301" t="str">
        <f t="shared" si="4"/>
        <v>6228482898590892670572</v>
      </c>
      <c r="P301" s="43">
        <f>VLOOKUP(B301,HIS退!B:F,5,FALSE)</f>
        <v>-572</v>
      </c>
      <c r="Q301" t="str">
        <f>VLOOKUP(B301,HIS退!B:I,8,FALSE)</f>
        <v>1</v>
      </c>
      <c r="R301">
        <f>VLOOKUP(O301,网银退汇!C:D,2,FALSE)</f>
        <v>572</v>
      </c>
      <c r="S301" t="str">
        <f>VLOOKUP(O301,网银退汇!C:G,5,FALSE)</f>
        <v>杨宇杰</v>
      </c>
    </row>
    <row r="302" spans="1:19" ht="14.25" hidden="1">
      <c r="A302" t="s">
        <v>3402</v>
      </c>
      <c r="B302">
        <v>405822</v>
      </c>
      <c r="C302" t="s">
        <v>1372</v>
      </c>
      <c r="D302" t="s">
        <v>1373</v>
      </c>
      <c r="E302" t="s">
        <v>1374</v>
      </c>
      <c r="F302" s="15">
        <v>20</v>
      </c>
      <c r="G302" t="s">
        <v>50</v>
      </c>
      <c r="H302" t="s">
        <v>50</v>
      </c>
      <c r="I302" t="s">
        <v>87</v>
      </c>
      <c r="J302" t="s">
        <v>46</v>
      </c>
      <c r="K302" t="s">
        <v>88</v>
      </c>
      <c r="L302" t="s">
        <v>3403</v>
      </c>
      <c r="M302" t="s">
        <v>3404</v>
      </c>
      <c r="N302" t="s">
        <v>4812</v>
      </c>
      <c r="O302" t="str">
        <f t="shared" si="4"/>
        <v>621226250500494185820</v>
      </c>
      <c r="P302" s="43">
        <f>VLOOKUP(B302,HIS退!B:F,5,FALSE)</f>
        <v>-20</v>
      </c>
      <c r="Q302" t="str">
        <f>VLOOKUP(B302,HIS退!B:I,8,FALSE)</f>
        <v>1</v>
      </c>
      <c r="R302" t="e">
        <f>VLOOKUP(O302,网银退汇!C:D,2,FALSE)</f>
        <v>#N/A</v>
      </c>
      <c r="S302" t="e">
        <f>VLOOKUP(O302,网银退汇!C:G,5,FALSE)</f>
        <v>#N/A</v>
      </c>
    </row>
    <row r="303" spans="1:19" ht="14.25">
      <c r="A303" t="s">
        <v>3405</v>
      </c>
      <c r="B303">
        <v>406177</v>
      </c>
      <c r="C303" t="s">
        <v>1376</v>
      </c>
      <c r="D303" t="s">
        <v>1377</v>
      </c>
      <c r="E303" t="s">
        <v>1378</v>
      </c>
      <c r="F303" s="15">
        <v>1080</v>
      </c>
      <c r="G303" t="s">
        <v>50</v>
      </c>
      <c r="H303" t="s">
        <v>50</v>
      </c>
      <c r="I303" t="s">
        <v>87</v>
      </c>
      <c r="J303" t="s">
        <v>46</v>
      </c>
      <c r="K303" t="s">
        <v>88</v>
      </c>
      <c r="L303" s="19" t="s">
        <v>5151</v>
      </c>
      <c r="M303" t="s">
        <v>3406</v>
      </c>
      <c r="N303" t="s">
        <v>4397</v>
      </c>
      <c r="O303" t="str">
        <f t="shared" si="4"/>
        <v>62284808680243680781080</v>
      </c>
      <c r="P303" s="43">
        <f>VLOOKUP(B303,HIS退!B:F,5,FALSE)</f>
        <v>-1080</v>
      </c>
      <c r="Q303" t="str">
        <f>VLOOKUP(B303,HIS退!B:I,8,FALSE)</f>
        <v>1</v>
      </c>
      <c r="R303">
        <f>VLOOKUP(O303,网银退汇!C:D,2,FALSE)</f>
        <v>1080</v>
      </c>
      <c r="S303" t="str">
        <f>VLOOKUP(O303,网银退汇!C:G,5,FALSE)</f>
        <v>李蓉</v>
      </c>
    </row>
    <row r="304" spans="1:19" ht="14.25" hidden="1">
      <c r="A304" t="s">
        <v>3407</v>
      </c>
      <c r="B304">
        <v>406776</v>
      </c>
      <c r="C304" t="s">
        <v>1380</v>
      </c>
      <c r="D304" t="s">
        <v>1381</v>
      </c>
      <c r="E304" t="s">
        <v>1382</v>
      </c>
      <c r="F304" s="15">
        <v>1811</v>
      </c>
      <c r="G304" t="s">
        <v>50</v>
      </c>
      <c r="H304" t="s">
        <v>50</v>
      </c>
      <c r="I304" t="s">
        <v>87</v>
      </c>
      <c r="J304" t="s">
        <v>46</v>
      </c>
      <c r="K304" t="s">
        <v>88</v>
      </c>
      <c r="L304" t="s">
        <v>3408</v>
      </c>
      <c r="M304" t="s">
        <v>3409</v>
      </c>
      <c r="N304" t="s">
        <v>4813</v>
      </c>
      <c r="O304" t="str">
        <f t="shared" si="4"/>
        <v>62284520980151624701811</v>
      </c>
      <c r="P304" s="43">
        <f>VLOOKUP(B304,HIS退!B:F,5,FALSE)</f>
        <v>-1811</v>
      </c>
      <c r="Q304" t="str">
        <f>VLOOKUP(B304,HIS退!B:I,8,FALSE)</f>
        <v>1</v>
      </c>
      <c r="R304" t="e">
        <f>VLOOKUP(O304,网银退汇!C:D,2,FALSE)</f>
        <v>#N/A</v>
      </c>
      <c r="S304" t="e">
        <f>VLOOKUP(O304,网银退汇!C:G,5,FALSE)</f>
        <v>#N/A</v>
      </c>
    </row>
    <row r="305" spans="1:19" ht="14.25" hidden="1">
      <c r="A305" t="s">
        <v>3410</v>
      </c>
      <c r="B305">
        <v>406823</v>
      </c>
      <c r="C305" t="s">
        <v>1384</v>
      </c>
      <c r="D305" t="s">
        <v>1385</v>
      </c>
      <c r="E305" t="s">
        <v>1386</v>
      </c>
      <c r="F305" s="15">
        <v>900</v>
      </c>
      <c r="G305" t="s">
        <v>50</v>
      </c>
      <c r="H305" t="s">
        <v>50</v>
      </c>
      <c r="I305" t="s">
        <v>87</v>
      </c>
      <c r="J305" t="s">
        <v>46</v>
      </c>
      <c r="K305" t="s">
        <v>88</v>
      </c>
      <c r="L305" t="s">
        <v>3411</v>
      </c>
      <c r="M305" t="s">
        <v>3412</v>
      </c>
      <c r="N305" t="s">
        <v>4814</v>
      </c>
      <c r="O305" t="str">
        <f t="shared" si="4"/>
        <v>6217997070003891308900</v>
      </c>
      <c r="P305" s="43">
        <f>VLOOKUP(B305,HIS退!B:F,5,FALSE)</f>
        <v>-900</v>
      </c>
      <c r="Q305" t="str">
        <f>VLOOKUP(B305,HIS退!B:I,8,FALSE)</f>
        <v>1</v>
      </c>
      <c r="R305" t="e">
        <f>VLOOKUP(O305,网银退汇!C:D,2,FALSE)</f>
        <v>#N/A</v>
      </c>
      <c r="S305" t="e">
        <f>VLOOKUP(O305,网银退汇!C:G,5,FALSE)</f>
        <v>#N/A</v>
      </c>
    </row>
    <row r="306" spans="1:19" ht="14.25" hidden="1">
      <c r="A306" t="s">
        <v>3413</v>
      </c>
      <c r="B306">
        <v>407565</v>
      </c>
      <c r="C306" t="s">
        <v>1388</v>
      </c>
      <c r="D306" t="s">
        <v>1389</v>
      </c>
      <c r="E306" t="s">
        <v>1390</v>
      </c>
      <c r="F306" s="15">
        <v>5822</v>
      </c>
      <c r="G306" t="s">
        <v>50</v>
      </c>
      <c r="H306" t="s">
        <v>50</v>
      </c>
      <c r="I306" t="s">
        <v>87</v>
      </c>
      <c r="J306" t="s">
        <v>46</v>
      </c>
      <c r="K306" t="s">
        <v>88</v>
      </c>
      <c r="L306" t="s">
        <v>3414</v>
      </c>
      <c r="M306" t="s">
        <v>3415</v>
      </c>
      <c r="N306" t="s">
        <v>4815</v>
      </c>
      <c r="O306" t="str">
        <f t="shared" si="4"/>
        <v>62226205900046610335822</v>
      </c>
      <c r="P306" s="43">
        <f>VLOOKUP(B306,HIS退!B:F,5,FALSE)</f>
        <v>-5822</v>
      </c>
      <c r="Q306" t="str">
        <f>VLOOKUP(B306,HIS退!B:I,8,FALSE)</f>
        <v>1</v>
      </c>
      <c r="R306" t="e">
        <f>VLOOKUP(O306,网银退汇!C:D,2,FALSE)</f>
        <v>#N/A</v>
      </c>
      <c r="S306" t="e">
        <f>VLOOKUP(O306,网银退汇!C:G,5,FALSE)</f>
        <v>#N/A</v>
      </c>
    </row>
    <row r="307" spans="1:19" ht="14.25" hidden="1">
      <c r="A307" t="s">
        <v>3416</v>
      </c>
      <c r="B307">
        <v>407721</v>
      </c>
      <c r="C307" t="s">
        <v>1392</v>
      </c>
      <c r="D307" t="s">
        <v>1393</v>
      </c>
      <c r="E307" t="s">
        <v>1394</v>
      </c>
      <c r="F307" s="15">
        <v>318</v>
      </c>
      <c r="G307" t="s">
        <v>50</v>
      </c>
      <c r="H307" t="s">
        <v>50</v>
      </c>
      <c r="I307" t="s">
        <v>87</v>
      </c>
      <c r="J307" t="s">
        <v>46</v>
      </c>
      <c r="K307" t="s">
        <v>88</v>
      </c>
      <c r="L307" t="s">
        <v>3417</v>
      </c>
      <c r="M307" t="s">
        <v>3418</v>
      </c>
      <c r="N307" t="s">
        <v>4816</v>
      </c>
      <c r="O307" t="str">
        <f t="shared" si="4"/>
        <v>4581230591788304318</v>
      </c>
      <c r="P307" s="43">
        <f>VLOOKUP(B307,HIS退!B:F,5,FALSE)</f>
        <v>-318</v>
      </c>
      <c r="Q307" t="str">
        <f>VLOOKUP(B307,HIS退!B:I,8,FALSE)</f>
        <v>1</v>
      </c>
      <c r="R307" t="e">
        <f>VLOOKUP(O307,网银退汇!C:D,2,FALSE)</f>
        <v>#N/A</v>
      </c>
      <c r="S307" t="e">
        <f>VLOOKUP(O307,网银退汇!C:G,5,FALSE)</f>
        <v>#N/A</v>
      </c>
    </row>
    <row r="308" spans="1:19" ht="14.25" hidden="1">
      <c r="A308" t="s">
        <v>3419</v>
      </c>
      <c r="B308">
        <v>407734</v>
      </c>
      <c r="C308" t="s">
        <v>1396</v>
      </c>
      <c r="D308" t="s">
        <v>1397</v>
      </c>
      <c r="E308" t="s">
        <v>1398</v>
      </c>
      <c r="F308" s="15">
        <v>44</v>
      </c>
      <c r="G308" t="s">
        <v>50</v>
      </c>
      <c r="H308" t="s">
        <v>50</v>
      </c>
      <c r="I308" t="s">
        <v>87</v>
      </c>
      <c r="J308" t="s">
        <v>46</v>
      </c>
      <c r="K308" t="s">
        <v>88</v>
      </c>
      <c r="L308" t="s">
        <v>3420</v>
      </c>
      <c r="M308" t="s">
        <v>3421</v>
      </c>
      <c r="N308" t="s">
        <v>4817</v>
      </c>
      <c r="O308" t="str">
        <f t="shared" si="4"/>
        <v>436748009280121944</v>
      </c>
      <c r="P308" s="43">
        <f>VLOOKUP(B308,HIS退!B:F,5,FALSE)</f>
        <v>-44</v>
      </c>
      <c r="Q308" t="str">
        <f>VLOOKUP(B308,HIS退!B:I,8,FALSE)</f>
        <v>1</v>
      </c>
      <c r="R308" t="e">
        <f>VLOOKUP(O308,网银退汇!C:D,2,FALSE)</f>
        <v>#N/A</v>
      </c>
      <c r="S308" t="e">
        <f>VLOOKUP(O308,网银退汇!C:G,5,FALSE)</f>
        <v>#N/A</v>
      </c>
    </row>
    <row r="309" spans="1:19" ht="14.25" hidden="1">
      <c r="A309" t="s">
        <v>3422</v>
      </c>
      <c r="B309">
        <v>409736</v>
      </c>
      <c r="C309" t="s">
        <v>1400</v>
      </c>
      <c r="D309" t="s">
        <v>1401</v>
      </c>
      <c r="E309" t="s">
        <v>1402</v>
      </c>
      <c r="F309" s="15">
        <v>784</v>
      </c>
      <c r="G309" t="s">
        <v>50</v>
      </c>
      <c r="H309" t="s">
        <v>50</v>
      </c>
      <c r="I309" t="s">
        <v>87</v>
      </c>
      <c r="J309" t="s">
        <v>46</v>
      </c>
      <c r="K309" t="s">
        <v>88</v>
      </c>
      <c r="L309" t="s">
        <v>3423</v>
      </c>
      <c r="M309" t="s">
        <v>3424</v>
      </c>
      <c r="N309" t="s">
        <v>4818</v>
      </c>
      <c r="O309" t="str">
        <f t="shared" si="4"/>
        <v>6231900000122438019784</v>
      </c>
      <c r="P309" s="43">
        <f>VLOOKUP(B309,HIS退!B:F,5,FALSE)</f>
        <v>-784</v>
      </c>
      <c r="Q309" t="str">
        <f>VLOOKUP(B309,HIS退!B:I,8,FALSE)</f>
        <v>1</v>
      </c>
      <c r="R309" t="e">
        <f>VLOOKUP(O309,网银退汇!C:D,2,FALSE)</f>
        <v>#N/A</v>
      </c>
      <c r="S309" t="e">
        <f>VLOOKUP(O309,网银退汇!C:G,5,FALSE)</f>
        <v>#N/A</v>
      </c>
    </row>
    <row r="310" spans="1:19" ht="14.25">
      <c r="A310" t="s">
        <v>3425</v>
      </c>
      <c r="B310">
        <v>410116</v>
      </c>
      <c r="C310" t="s">
        <v>1404</v>
      </c>
      <c r="D310" t="s">
        <v>1405</v>
      </c>
      <c r="E310" t="s">
        <v>1406</v>
      </c>
      <c r="F310" s="15">
        <v>411</v>
      </c>
      <c r="G310" t="s">
        <v>50</v>
      </c>
      <c r="H310" t="s">
        <v>50</v>
      </c>
      <c r="I310" t="s">
        <v>87</v>
      </c>
      <c r="J310" t="s">
        <v>46</v>
      </c>
      <c r="K310" t="s">
        <v>88</v>
      </c>
      <c r="L310" s="19" t="s">
        <v>5152</v>
      </c>
      <c r="M310" t="s">
        <v>3426</v>
      </c>
      <c r="N310" t="s">
        <v>4391</v>
      </c>
      <c r="O310" t="str">
        <f t="shared" si="4"/>
        <v>6259960285163069411</v>
      </c>
      <c r="P310" s="43">
        <f>VLOOKUP(B310,HIS退!B:F,5,FALSE)</f>
        <v>-411</v>
      </c>
      <c r="Q310" t="str">
        <f>VLOOKUP(B310,HIS退!B:I,8,FALSE)</f>
        <v>1</v>
      </c>
      <c r="R310">
        <f>VLOOKUP(O310,网银退汇!C:D,2,FALSE)</f>
        <v>411</v>
      </c>
      <c r="S310" t="str">
        <f>VLOOKUP(O310,网银退汇!C:G,5,FALSE)</f>
        <v>张国莲</v>
      </c>
    </row>
    <row r="311" spans="1:19" ht="14.25">
      <c r="A311" t="s">
        <v>3427</v>
      </c>
      <c r="B311">
        <v>410565</v>
      </c>
      <c r="C311" t="s">
        <v>1408</v>
      </c>
      <c r="D311" t="s">
        <v>1409</v>
      </c>
      <c r="E311" t="s">
        <v>1410</v>
      </c>
      <c r="F311" s="15">
        <v>344</v>
      </c>
      <c r="G311" t="s">
        <v>50</v>
      </c>
      <c r="H311" t="s">
        <v>50</v>
      </c>
      <c r="I311" t="s">
        <v>87</v>
      </c>
      <c r="J311" t="s">
        <v>46</v>
      </c>
      <c r="K311" t="s">
        <v>88</v>
      </c>
      <c r="L311" s="19" t="s">
        <v>5153</v>
      </c>
      <c r="M311" t="s">
        <v>3428</v>
      </c>
      <c r="N311" t="s">
        <v>4394</v>
      </c>
      <c r="O311" t="str">
        <f t="shared" si="4"/>
        <v>6228484148591321677344</v>
      </c>
      <c r="P311" s="43">
        <f>VLOOKUP(B311,HIS退!B:F,5,FALSE)</f>
        <v>-344</v>
      </c>
      <c r="Q311" t="str">
        <f>VLOOKUP(B311,HIS退!B:I,8,FALSE)</f>
        <v>1</v>
      </c>
      <c r="R311">
        <f>VLOOKUP(O311,网银退汇!C:D,2,FALSE)</f>
        <v>344</v>
      </c>
      <c r="S311" t="str">
        <f>VLOOKUP(O311,网银退汇!C:G,5,FALSE)</f>
        <v>肖敏</v>
      </c>
    </row>
    <row r="312" spans="1:19" ht="14.25" hidden="1">
      <c r="A312" t="s">
        <v>3429</v>
      </c>
      <c r="B312">
        <v>411205</v>
      </c>
      <c r="C312" t="s">
        <v>1412</v>
      </c>
      <c r="D312" t="s">
        <v>1413</v>
      </c>
      <c r="E312" t="s">
        <v>1414</v>
      </c>
      <c r="F312" s="15">
        <v>92</v>
      </c>
      <c r="G312" t="s">
        <v>50</v>
      </c>
      <c r="H312" t="s">
        <v>50</v>
      </c>
      <c r="I312" t="s">
        <v>87</v>
      </c>
      <c r="J312" t="s">
        <v>46</v>
      </c>
      <c r="K312" t="s">
        <v>88</v>
      </c>
      <c r="L312" t="s">
        <v>3430</v>
      </c>
      <c r="M312" t="s">
        <v>3431</v>
      </c>
      <c r="N312" t="s">
        <v>4819</v>
      </c>
      <c r="O312" t="str">
        <f t="shared" si="4"/>
        <v>621226250200255654992</v>
      </c>
      <c r="P312" s="43">
        <f>VLOOKUP(B312,HIS退!B:F,5,FALSE)</f>
        <v>-92</v>
      </c>
      <c r="Q312" t="str">
        <f>VLOOKUP(B312,HIS退!B:I,8,FALSE)</f>
        <v>1</v>
      </c>
      <c r="R312" t="e">
        <f>VLOOKUP(O312,网银退汇!C:D,2,FALSE)</f>
        <v>#N/A</v>
      </c>
      <c r="S312" t="e">
        <f>VLOOKUP(O312,网银退汇!C:G,5,FALSE)</f>
        <v>#N/A</v>
      </c>
    </row>
    <row r="313" spans="1:19" ht="14.25" hidden="1">
      <c r="A313" t="s">
        <v>3432</v>
      </c>
      <c r="B313">
        <v>412881</v>
      </c>
      <c r="C313" t="s">
        <v>1416</v>
      </c>
      <c r="D313" t="s">
        <v>1417</v>
      </c>
      <c r="E313" t="s">
        <v>1418</v>
      </c>
      <c r="F313" s="15">
        <v>208</v>
      </c>
      <c r="G313" t="s">
        <v>50</v>
      </c>
      <c r="H313" t="s">
        <v>50</v>
      </c>
      <c r="I313" t="s">
        <v>87</v>
      </c>
      <c r="J313" t="s">
        <v>46</v>
      </c>
      <c r="K313" t="s">
        <v>88</v>
      </c>
      <c r="L313" t="s">
        <v>3433</v>
      </c>
      <c r="M313" t="s">
        <v>3434</v>
      </c>
      <c r="N313" t="s">
        <v>4820</v>
      </c>
      <c r="O313" t="str">
        <f t="shared" si="4"/>
        <v>6222002502202514904208</v>
      </c>
      <c r="P313" s="43">
        <f>VLOOKUP(B313,HIS退!B:F,5,FALSE)</f>
        <v>-208</v>
      </c>
      <c r="Q313" t="str">
        <f>VLOOKUP(B313,HIS退!B:I,8,FALSE)</f>
        <v>1</v>
      </c>
      <c r="R313" t="e">
        <f>VLOOKUP(O313,网银退汇!C:D,2,FALSE)</f>
        <v>#N/A</v>
      </c>
      <c r="S313" t="e">
        <f>VLOOKUP(O313,网银退汇!C:G,5,FALSE)</f>
        <v>#N/A</v>
      </c>
    </row>
    <row r="314" spans="1:19" ht="14.25" hidden="1">
      <c r="A314" t="s">
        <v>3435</v>
      </c>
      <c r="B314">
        <v>413367</v>
      </c>
      <c r="C314" t="s">
        <v>1420</v>
      </c>
      <c r="D314" t="s">
        <v>1421</v>
      </c>
      <c r="E314" t="s">
        <v>1422</v>
      </c>
      <c r="F314" s="15">
        <v>2871</v>
      </c>
      <c r="G314" t="s">
        <v>50</v>
      </c>
      <c r="H314" t="s">
        <v>50</v>
      </c>
      <c r="I314" t="s">
        <v>87</v>
      </c>
      <c r="J314" t="s">
        <v>46</v>
      </c>
      <c r="K314" t="s">
        <v>88</v>
      </c>
      <c r="L314" t="s">
        <v>3436</v>
      </c>
      <c r="M314" t="s">
        <v>3437</v>
      </c>
      <c r="N314" t="s">
        <v>4821</v>
      </c>
      <c r="O314" t="str">
        <f t="shared" si="4"/>
        <v>62319000217448080412871</v>
      </c>
      <c r="P314" s="43">
        <f>VLOOKUP(B314,HIS退!B:F,5,FALSE)</f>
        <v>-2871</v>
      </c>
      <c r="Q314" t="str">
        <f>VLOOKUP(B314,HIS退!B:I,8,FALSE)</f>
        <v>1</v>
      </c>
      <c r="R314" t="e">
        <f>VLOOKUP(O314,网银退汇!C:D,2,FALSE)</f>
        <v>#N/A</v>
      </c>
      <c r="S314" t="e">
        <f>VLOOKUP(O314,网银退汇!C:G,5,FALSE)</f>
        <v>#N/A</v>
      </c>
    </row>
    <row r="315" spans="1:19" ht="14.25" hidden="1">
      <c r="A315" t="s">
        <v>3438</v>
      </c>
      <c r="B315">
        <v>413581</v>
      </c>
      <c r="C315" t="s">
        <v>1424</v>
      </c>
      <c r="D315" t="s">
        <v>1425</v>
      </c>
      <c r="E315" t="s">
        <v>1426</v>
      </c>
      <c r="F315" s="15">
        <v>1611</v>
      </c>
      <c r="G315" t="s">
        <v>50</v>
      </c>
      <c r="H315" t="s">
        <v>50</v>
      </c>
      <c r="I315" t="s">
        <v>87</v>
      </c>
      <c r="J315" t="s">
        <v>46</v>
      </c>
      <c r="K315" t="s">
        <v>88</v>
      </c>
      <c r="L315" t="s">
        <v>3439</v>
      </c>
      <c r="M315" t="s">
        <v>3440</v>
      </c>
      <c r="N315" t="s">
        <v>4822</v>
      </c>
      <c r="O315" t="str">
        <f t="shared" si="4"/>
        <v>62270039104500407201611</v>
      </c>
      <c r="P315" s="43">
        <f>VLOOKUP(B315,HIS退!B:F,5,FALSE)</f>
        <v>-1611</v>
      </c>
      <c r="Q315" t="str">
        <f>VLOOKUP(B315,HIS退!B:I,8,FALSE)</f>
        <v>1</v>
      </c>
      <c r="R315" t="e">
        <f>VLOOKUP(O315,网银退汇!C:D,2,FALSE)</f>
        <v>#N/A</v>
      </c>
      <c r="S315" t="e">
        <f>VLOOKUP(O315,网银退汇!C:G,5,FALSE)</f>
        <v>#N/A</v>
      </c>
    </row>
    <row r="316" spans="1:19" ht="14.25" hidden="1">
      <c r="A316" t="s">
        <v>3441</v>
      </c>
      <c r="B316">
        <v>413589</v>
      </c>
      <c r="C316" t="s">
        <v>1428</v>
      </c>
      <c r="D316" t="s">
        <v>1429</v>
      </c>
      <c r="E316" t="s">
        <v>1430</v>
      </c>
      <c r="F316" s="15">
        <v>344</v>
      </c>
      <c r="G316" t="s">
        <v>50</v>
      </c>
      <c r="H316" t="s">
        <v>50</v>
      </c>
      <c r="I316" t="s">
        <v>87</v>
      </c>
      <c r="J316" t="s">
        <v>46</v>
      </c>
      <c r="K316" t="s">
        <v>88</v>
      </c>
      <c r="L316" t="s">
        <v>3442</v>
      </c>
      <c r="M316" t="s">
        <v>3443</v>
      </c>
      <c r="N316" t="s">
        <v>4823</v>
      </c>
      <c r="O316" t="str">
        <f t="shared" si="4"/>
        <v>6212262502006081627344</v>
      </c>
      <c r="P316" s="43">
        <f>VLOOKUP(B316,HIS退!B:F,5,FALSE)</f>
        <v>-344</v>
      </c>
      <c r="Q316" t="str">
        <f>VLOOKUP(B316,HIS退!B:I,8,FALSE)</f>
        <v>1</v>
      </c>
      <c r="R316" t="e">
        <f>VLOOKUP(O316,网银退汇!C:D,2,FALSE)</f>
        <v>#N/A</v>
      </c>
      <c r="S316" t="e">
        <f>VLOOKUP(O316,网银退汇!C:G,5,FALSE)</f>
        <v>#N/A</v>
      </c>
    </row>
    <row r="317" spans="1:19" ht="14.25" hidden="1">
      <c r="A317" t="s">
        <v>3444</v>
      </c>
      <c r="B317">
        <v>413615</v>
      </c>
      <c r="C317" t="s">
        <v>1432</v>
      </c>
      <c r="D317" t="s">
        <v>1433</v>
      </c>
      <c r="E317" t="s">
        <v>1434</v>
      </c>
      <c r="F317" s="15">
        <v>757</v>
      </c>
      <c r="G317" t="s">
        <v>50</v>
      </c>
      <c r="H317" t="s">
        <v>50</v>
      </c>
      <c r="I317" t="s">
        <v>87</v>
      </c>
      <c r="J317" t="s">
        <v>46</v>
      </c>
      <c r="K317" t="s">
        <v>88</v>
      </c>
      <c r="L317" t="s">
        <v>3445</v>
      </c>
      <c r="M317" t="s">
        <v>3446</v>
      </c>
      <c r="N317" t="s">
        <v>4824</v>
      </c>
      <c r="O317" t="str">
        <f t="shared" si="4"/>
        <v>6259190044840647757</v>
      </c>
      <c r="P317" s="43">
        <f>VLOOKUP(B317,HIS退!B:F,5,FALSE)</f>
        <v>-757</v>
      </c>
      <c r="Q317" t="str">
        <f>VLOOKUP(B317,HIS退!B:I,8,FALSE)</f>
        <v>1</v>
      </c>
      <c r="R317" t="e">
        <f>VLOOKUP(O317,网银退汇!C:D,2,FALSE)</f>
        <v>#N/A</v>
      </c>
      <c r="S317" t="e">
        <f>VLOOKUP(O317,网银退汇!C:G,5,FALSE)</f>
        <v>#N/A</v>
      </c>
    </row>
    <row r="318" spans="1:19" ht="14.25" hidden="1">
      <c r="A318" t="s">
        <v>3447</v>
      </c>
      <c r="B318">
        <v>413850</v>
      </c>
      <c r="C318" t="s">
        <v>1436</v>
      </c>
      <c r="D318" t="s">
        <v>1437</v>
      </c>
      <c r="E318" t="s">
        <v>1438</v>
      </c>
      <c r="F318" s="15">
        <v>3152</v>
      </c>
      <c r="G318" t="s">
        <v>50</v>
      </c>
      <c r="H318" t="s">
        <v>50</v>
      </c>
      <c r="I318" t="s">
        <v>87</v>
      </c>
      <c r="J318" t="s">
        <v>46</v>
      </c>
      <c r="K318" t="s">
        <v>88</v>
      </c>
      <c r="L318" t="s">
        <v>3448</v>
      </c>
      <c r="M318" t="s">
        <v>3449</v>
      </c>
      <c r="N318" t="s">
        <v>4825</v>
      </c>
      <c r="O318" t="str">
        <f t="shared" si="4"/>
        <v>62246980484171073152</v>
      </c>
      <c r="P318" s="43">
        <f>VLOOKUP(B318,HIS退!B:F,5,FALSE)</f>
        <v>-3152</v>
      </c>
      <c r="Q318" t="str">
        <f>VLOOKUP(B318,HIS退!B:I,8,FALSE)</f>
        <v>1</v>
      </c>
      <c r="R318" t="e">
        <f>VLOOKUP(O318,网银退汇!C:D,2,FALSE)</f>
        <v>#N/A</v>
      </c>
      <c r="S318" t="e">
        <f>VLOOKUP(O318,网银退汇!C:G,5,FALSE)</f>
        <v>#N/A</v>
      </c>
    </row>
    <row r="319" spans="1:19" ht="14.25" hidden="1">
      <c r="A319" t="s">
        <v>3450</v>
      </c>
      <c r="B319">
        <v>413897</v>
      </c>
      <c r="C319" t="s">
        <v>1440</v>
      </c>
      <c r="D319" t="s">
        <v>1441</v>
      </c>
      <c r="E319" t="s">
        <v>1442</v>
      </c>
      <c r="F319" s="15">
        <v>1500</v>
      </c>
      <c r="G319" t="s">
        <v>50</v>
      </c>
      <c r="H319" t="s">
        <v>50</v>
      </c>
      <c r="I319" t="s">
        <v>87</v>
      </c>
      <c r="J319" t="s">
        <v>46</v>
      </c>
      <c r="K319" t="s">
        <v>88</v>
      </c>
      <c r="L319" t="s">
        <v>3451</v>
      </c>
      <c r="M319" t="s">
        <v>3452</v>
      </c>
      <c r="N319" t="s">
        <v>4825</v>
      </c>
      <c r="O319" t="str">
        <f t="shared" si="4"/>
        <v>62246980484171071500</v>
      </c>
      <c r="P319" s="43">
        <f>VLOOKUP(B319,HIS退!B:F,5,FALSE)</f>
        <v>-1500</v>
      </c>
      <c r="Q319" t="str">
        <f>VLOOKUP(B319,HIS退!B:I,8,FALSE)</f>
        <v>1</v>
      </c>
      <c r="R319" t="e">
        <f>VLOOKUP(O319,网银退汇!C:D,2,FALSE)</f>
        <v>#N/A</v>
      </c>
      <c r="S319" t="e">
        <f>VLOOKUP(O319,网银退汇!C:G,5,FALSE)</f>
        <v>#N/A</v>
      </c>
    </row>
    <row r="320" spans="1:19" ht="14.25">
      <c r="A320" t="s">
        <v>3453</v>
      </c>
      <c r="B320">
        <v>414453</v>
      </c>
      <c r="C320" t="s">
        <v>1444</v>
      </c>
      <c r="D320" t="s">
        <v>1445</v>
      </c>
      <c r="E320" t="s">
        <v>1446</v>
      </c>
      <c r="F320" s="15">
        <v>90</v>
      </c>
      <c r="G320" t="s">
        <v>50</v>
      </c>
      <c r="H320" t="s">
        <v>50</v>
      </c>
      <c r="I320" t="s">
        <v>87</v>
      </c>
      <c r="J320" t="s">
        <v>46</v>
      </c>
      <c r="K320" t="s">
        <v>88</v>
      </c>
      <c r="L320" s="19" t="s">
        <v>5154</v>
      </c>
      <c r="M320" t="s">
        <v>3454</v>
      </c>
      <c r="N320" t="s">
        <v>4385</v>
      </c>
      <c r="O320" t="str">
        <f t="shared" si="4"/>
        <v>622369234862967890</v>
      </c>
      <c r="P320" s="43">
        <f>VLOOKUP(B320,HIS退!B:F,5,FALSE)</f>
        <v>-90</v>
      </c>
      <c r="Q320" t="str">
        <f>VLOOKUP(B320,HIS退!B:I,8,FALSE)</f>
        <v>1</v>
      </c>
      <c r="R320">
        <f>VLOOKUP(O320,网银退汇!C:D,2,FALSE)</f>
        <v>90</v>
      </c>
      <c r="S320" t="str">
        <f>VLOOKUP(O320,网银退汇!C:G,5,FALSE)</f>
        <v>普尚华</v>
      </c>
    </row>
    <row r="321" spans="1:19" ht="14.25" hidden="1">
      <c r="A321" t="s">
        <v>3455</v>
      </c>
      <c r="B321">
        <v>414545</v>
      </c>
      <c r="C321" t="s">
        <v>1448</v>
      </c>
      <c r="D321" t="s">
        <v>1449</v>
      </c>
      <c r="E321" t="s">
        <v>1450</v>
      </c>
      <c r="F321" s="15">
        <v>1000</v>
      </c>
      <c r="G321" t="s">
        <v>50</v>
      </c>
      <c r="H321" t="s">
        <v>50</v>
      </c>
      <c r="I321" t="s">
        <v>87</v>
      </c>
      <c r="J321" t="s">
        <v>46</v>
      </c>
      <c r="K321" t="s">
        <v>88</v>
      </c>
      <c r="L321" t="s">
        <v>3456</v>
      </c>
      <c r="M321" t="s">
        <v>3457</v>
      </c>
      <c r="N321" t="s">
        <v>4826</v>
      </c>
      <c r="O321" t="str">
        <f t="shared" si="4"/>
        <v>62179939000457157561000</v>
      </c>
      <c r="P321" s="43">
        <f>VLOOKUP(B321,HIS退!B:F,5,FALSE)</f>
        <v>-1000</v>
      </c>
      <c r="Q321" t="str">
        <f>VLOOKUP(B321,HIS退!B:I,8,FALSE)</f>
        <v>1</v>
      </c>
      <c r="R321" t="e">
        <f>VLOOKUP(O321,网银退汇!C:D,2,FALSE)</f>
        <v>#N/A</v>
      </c>
      <c r="S321" t="e">
        <f>VLOOKUP(O321,网银退汇!C:G,5,FALSE)</f>
        <v>#N/A</v>
      </c>
    </row>
    <row r="322" spans="1:19" ht="14.25" hidden="1">
      <c r="A322" t="s">
        <v>3458</v>
      </c>
      <c r="B322">
        <v>414661</v>
      </c>
      <c r="C322" t="s">
        <v>1452</v>
      </c>
      <c r="D322" t="s">
        <v>1453</v>
      </c>
      <c r="E322" t="s">
        <v>1454</v>
      </c>
      <c r="F322" s="15">
        <v>2294</v>
      </c>
      <c r="G322" t="s">
        <v>50</v>
      </c>
      <c r="H322" t="s">
        <v>50</v>
      </c>
      <c r="I322" t="s">
        <v>87</v>
      </c>
      <c r="J322" t="s">
        <v>46</v>
      </c>
      <c r="K322" t="s">
        <v>88</v>
      </c>
      <c r="L322" t="s">
        <v>3459</v>
      </c>
      <c r="M322" t="s">
        <v>3460</v>
      </c>
      <c r="N322" t="s">
        <v>4827</v>
      </c>
      <c r="O322" t="str">
        <f t="shared" si="4"/>
        <v>62270038608101185692294</v>
      </c>
      <c r="P322" s="43">
        <f>VLOOKUP(B322,HIS退!B:F,5,FALSE)</f>
        <v>-2294</v>
      </c>
      <c r="Q322" t="str">
        <f>VLOOKUP(B322,HIS退!B:I,8,FALSE)</f>
        <v>1</v>
      </c>
      <c r="R322" t="e">
        <f>VLOOKUP(O322,网银退汇!C:D,2,FALSE)</f>
        <v>#N/A</v>
      </c>
      <c r="S322" t="e">
        <f>VLOOKUP(O322,网银退汇!C:G,5,FALSE)</f>
        <v>#N/A</v>
      </c>
    </row>
    <row r="323" spans="1:19" ht="14.25" hidden="1">
      <c r="A323" t="s">
        <v>3461</v>
      </c>
      <c r="B323">
        <v>414810</v>
      </c>
      <c r="C323" t="s">
        <v>1456</v>
      </c>
      <c r="D323" t="s">
        <v>1457</v>
      </c>
      <c r="E323" t="s">
        <v>1458</v>
      </c>
      <c r="F323" s="15">
        <v>5000</v>
      </c>
      <c r="G323" t="s">
        <v>50</v>
      </c>
      <c r="H323" t="s">
        <v>50</v>
      </c>
      <c r="I323" t="s">
        <v>87</v>
      </c>
      <c r="J323" t="s">
        <v>46</v>
      </c>
      <c r="K323" t="s">
        <v>88</v>
      </c>
      <c r="L323" t="s">
        <v>3462</v>
      </c>
      <c r="M323" t="s">
        <v>3463</v>
      </c>
      <c r="N323" t="s">
        <v>4828</v>
      </c>
      <c r="O323" t="str">
        <f t="shared" ref="O323:O386" si="5">N323&amp;F323</f>
        <v>62319000000944919965000</v>
      </c>
      <c r="P323" s="43">
        <f>VLOOKUP(B323,HIS退!B:F,5,FALSE)</f>
        <v>-5000</v>
      </c>
      <c r="Q323" t="str">
        <f>VLOOKUP(B323,HIS退!B:I,8,FALSE)</f>
        <v>1</v>
      </c>
      <c r="R323" t="e">
        <f>VLOOKUP(O323,网银退汇!C:D,2,FALSE)</f>
        <v>#N/A</v>
      </c>
      <c r="S323" t="e">
        <f>VLOOKUP(O323,网银退汇!C:G,5,FALSE)</f>
        <v>#N/A</v>
      </c>
    </row>
    <row r="324" spans="1:19" ht="14.25" hidden="1">
      <c r="A324" t="s">
        <v>3464</v>
      </c>
      <c r="B324">
        <v>414896</v>
      </c>
      <c r="C324" t="s">
        <v>1460</v>
      </c>
      <c r="D324" t="s">
        <v>1461</v>
      </c>
      <c r="E324" t="s">
        <v>1462</v>
      </c>
      <c r="F324" s="15">
        <v>852</v>
      </c>
      <c r="G324" t="s">
        <v>50</v>
      </c>
      <c r="H324" t="s">
        <v>50</v>
      </c>
      <c r="I324" t="s">
        <v>87</v>
      </c>
      <c r="J324" t="s">
        <v>46</v>
      </c>
      <c r="K324" t="s">
        <v>88</v>
      </c>
      <c r="L324" t="s">
        <v>3465</v>
      </c>
      <c r="M324" t="s">
        <v>3466</v>
      </c>
      <c r="N324" t="s">
        <v>4829</v>
      </c>
      <c r="O324" t="str">
        <f t="shared" si="5"/>
        <v>6259656001904196852</v>
      </c>
      <c r="P324" s="43">
        <f>VLOOKUP(B324,HIS退!B:F,5,FALSE)</f>
        <v>-852</v>
      </c>
      <c r="Q324" t="str">
        <f>VLOOKUP(B324,HIS退!B:I,8,FALSE)</f>
        <v>1</v>
      </c>
      <c r="R324" t="e">
        <f>VLOOKUP(O324,网银退汇!C:D,2,FALSE)</f>
        <v>#N/A</v>
      </c>
      <c r="S324" t="e">
        <f>VLOOKUP(O324,网银退汇!C:G,5,FALSE)</f>
        <v>#N/A</v>
      </c>
    </row>
    <row r="325" spans="1:19" ht="14.25" hidden="1">
      <c r="A325" t="s">
        <v>3467</v>
      </c>
      <c r="B325">
        <v>416306</v>
      </c>
      <c r="C325" t="s">
        <v>1464</v>
      </c>
      <c r="D325" t="s">
        <v>1465</v>
      </c>
      <c r="E325" t="s">
        <v>102</v>
      </c>
      <c r="F325" s="15">
        <v>9990</v>
      </c>
      <c r="G325" t="s">
        <v>50</v>
      </c>
      <c r="H325" t="s">
        <v>50</v>
      </c>
      <c r="I325" t="s">
        <v>87</v>
      </c>
      <c r="J325" t="s">
        <v>46</v>
      </c>
      <c r="K325" t="s">
        <v>88</v>
      </c>
      <c r="L325" t="s">
        <v>3468</v>
      </c>
      <c r="M325" t="s">
        <v>3469</v>
      </c>
      <c r="N325" t="s">
        <v>104</v>
      </c>
      <c r="O325" t="str">
        <f t="shared" si="5"/>
        <v>62319000000735539319990</v>
      </c>
      <c r="P325" s="43">
        <f>VLOOKUP(B325,HIS退!B:F,5,FALSE)</f>
        <v>-9990</v>
      </c>
      <c r="Q325" t="str">
        <f>VLOOKUP(B325,HIS退!B:I,8,FALSE)</f>
        <v>1</v>
      </c>
      <c r="R325" t="e">
        <f>VLOOKUP(O325,网银退汇!C:D,2,FALSE)</f>
        <v>#N/A</v>
      </c>
      <c r="S325" t="e">
        <f>VLOOKUP(O325,网银退汇!C:G,5,FALSE)</f>
        <v>#N/A</v>
      </c>
    </row>
    <row r="326" spans="1:19" ht="14.25" hidden="1">
      <c r="A326" t="s">
        <v>3470</v>
      </c>
      <c r="B326">
        <v>416975</v>
      </c>
      <c r="C326" t="s">
        <v>1467</v>
      </c>
      <c r="D326" t="s">
        <v>1468</v>
      </c>
      <c r="E326" t="s">
        <v>1469</v>
      </c>
      <c r="F326" s="15">
        <v>1227</v>
      </c>
      <c r="G326" t="s">
        <v>50</v>
      </c>
      <c r="H326" t="s">
        <v>50</v>
      </c>
      <c r="I326" t="s">
        <v>87</v>
      </c>
      <c r="J326" t="s">
        <v>46</v>
      </c>
      <c r="K326" t="s">
        <v>88</v>
      </c>
      <c r="L326" t="s">
        <v>3471</v>
      </c>
      <c r="M326" t="s">
        <v>3472</v>
      </c>
      <c r="N326" t="s">
        <v>4830</v>
      </c>
      <c r="O326" t="str">
        <f t="shared" si="5"/>
        <v>62246901063241011227</v>
      </c>
      <c r="P326" s="43">
        <f>VLOOKUP(B326,HIS退!B:F,5,FALSE)</f>
        <v>-1227</v>
      </c>
      <c r="Q326" t="str">
        <f>VLOOKUP(B326,HIS退!B:I,8,FALSE)</f>
        <v>1</v>
      </c>
      <c r="R326" t="e">
        <f>VLOOKUP(O326,网银退汇!C:D,2,FALSE)</f>
        <v>#N/A</v>
      </c>
      <c r="S326" t="e">
        <f>VLOOKUP(O326,网银退汇!C:G,5,FALSE)</f>
        <v>#N/A</v>
      </c>
    </row>
    <row r="327" spans="1:19" ht="14.25" hidden="1">
      <c r="A327" t="s">
        <v>3473</v>
      </c>
      <c r="B327">
        <v>418080</v>
      </c>
      <c r="C327" t="s">
        <v>1471</v>
      </c>
      <c r="D327" t="s">
        <v>1472</v>
      </c>
      <c r="E327" t="s">
        <v>1473</v>
      </c>
      <c r="F327" s="15">
        <v>515</v>
      </c>
      <c r="G327" t="s">
        <v>50</v>
      </c>
      <c r="H327" t="s">
        <v>50</v>
      </c>
      <c r="I327" t="s">
        <v>87</v>
      </c>
      <c r="J327" t="s">
        <v>46</v>
      </c>
      <c r="K327" t="s">
        <v>88</v>
      </c>
      <c r="L327" t="s">
        <v>3474</v>
      </c>
      <c r="M327" t="s">
        <v>3475</v>
      </c>
      <c r="N327" t="s">
        <v>4831</v>
      </c>
      <c r="O327" t="str">
        <f t="shared" si="5"/>
        <v>6228483618587301371515</v>
      </c>
      <c r="P327" s="43">
        <f>VLOOKUP(B327,HIS退!B:F,5,FALSE)</f>
        <v>-515</v>
      </c>
      <c r="Q327" t="str">
        <f>VLOOKUP(B327,HIS退!B:I,8,FALSE)</f>
        <v>1</v>
      </c>
      <c r="R327" t="e">
        <f>VLOOKUP(O327,网银退汇!C:D,2,FALSE)</f>
        <v>#N/A</v>
      </c>
      <c r="S327" t="e">
        <f>VLOOKUP(O327,网银退汇!C:G,5,FALSE)</f>
        <v>#N/A</v>
      </c>
    </row>
    <row r="328" spans="1:19" ht="14.25" hidden="1">
      <c r="A328" t="s">
        <v>3476</v>
      </c>
      <c r="B328">
        <v>419271</v>
      </c>
      <c r="C328" t="s">
        <v>1475</v>
      </c>
      <c r="D328" t="s">
        <v>1476</v>
      </c>
      <c r="E328" t="s">
        <v>1477</v>
      </c>
      <c r="F328" s="15">
        <v>1605</v>
      </c>
      <c r="G328" t="s">
        <v>50</v>
      </c>
      <c r="H328" t="s">
        <v>50</v>
      </c>
      <c r="I328" t="s">
        <v>87</v>
      </c>
      <c r="J328" t="s">
        <v>46</v>
      </c>
      <c r="K328" t="s">
        <v>88</v>
      </c>
      <c r="L328" t="s">
        <v>3477</v>
      </c>
      <c r="M328" t="s">
        <v>3478</v>
      </c>
      <c r="N328" t="s">
        <v>4832</v>
      </c>
      <c r="O328" t="str">
        <f t="shared" si="5"/>
        <v>62122624090020559871605</v>
      </c>
      <c r="P328" s="43">
        <f>VLOOKUP(B328,HIS退!B:F,5,FALSE)</f>
        <v>-1605</v>
      </c>
      <c r="Q328" t="str">
        <f>VLOOKUP(B328,HIS退!B:I,8,FALSE)</f>
        <v>1</v>
      </c>
      <c r="R328" t="e">
        <f>VLOOKUP(O328,网银退汇!C:D,2,FALSE)</f>
        <v>#N/A</v>
      </c>
      <c r="S328" t="e">
        <f>VLOOKUP(O328,网银退汇!C:G,5,FALSE)</f>
        <v>#N/A</v>
      </c>
    </row>
    <row r="329" spans="1:19" ht="14.25">
      <c r="A329" t="s">
        <v>3479</v>
      </c>
      <c r="B329">
        <v>420968</v>
      </c>
      <c r="C329" t="s">
        <v>1479</v>
      </c>
      <c r="D329" t="s">
        <v>1480</v>
      </c>
      <c r="E329" t="s">
        <v>1481</v>
      </c>
      <c r="F329" s="15">
        <v>2600</v>
      </c>
      <c r="G329" t="s">
        <v>50</v>
      </c>
      <c r="H329" t="s">
        <v>50</v>
      </c>
      <c r="I329" t="s">
        <v>87</v>
      </c>
      <c r="J329" t="s">
        <v>46</v>
      </c>
      <c r="K329" t="s">
        <v>88</v>
      </c>
      <c r="L329" s="19" t="s">
        <v>5155</v>
      </c>
      <c r="M329" t="s">
        <v>3480</v>
      </c>
      <c r="N329" t="s">
        <v>4388</v>
      </c>
      <c r="O329" t="str">
        <f t="shared" si="5"/>
        <v>62366838900000435802600</v>
      </c>
      <c r="P329" s="43">
        <f>VLOOKUP(B329,HIS退!B:F,5,FALSE)</f>
        <v>-2600</v>
      </c>
      <c r="Q329" t="str">
        <f>VLOOKUP(B329,HIS退!B:I,8,FALSE)</f>
        <v>1</v>
      </c>
      <c r="R329">
        <f>VLOOKUP(O329,网银退汇!C:D,2,FALSE)</f>
        <v>2600</v>
      </c>
      <c r="S329" t="str">
        <f>VLOOKUP(O329,网银退汇!C:G,5,FALSE)</f>
        <v>吴凤竹</v>
      </c>
    </row>
    <row r="330" spans="1:19" ht="14.25" hidden="1">
      <c r="A330" t="s">
        <v>3481</v>
      </c>
      <c r="B330">
        <v>421062</v>
      </c>
      <c r="C330" t="s">
        <v>1483</v>
      </c>
      <c r="D330" t="s">
        <v>1484</v>
      </c>
      <c r="E330" t="s">
        <v>1485</v>
      </c>
      <c r="F330" s="15">
        <v>200</v>
      </c>
      <c r="G330" t="s">
        <v>50</v>
      </c>
      <c r="H330" t="s">
        <v>50</v>
      </c>
      <c r="I330" t="s">
        <v>87</v>
      </c>
      <c r="J330" t="s">
        <v>46</v>
      </c>
      <c r="K330" t="s">
        <v>88</v>
      </c>
      <c r="L330" t="s">
        <v>3482</v>
      </c>
      <c r="M330" t="s">
        <v>3483</v>
      </c>
      <c r="N330" t="s">
        <v>4833</v>
      </c>
      <c r="O330" t="str">
        <f t="shared" si="5"/>
        <v>6228481456735120076200</v>
      </c>
      <c r="P330" s="43">
        <f>VLOOKUP(B330,HIS退!B:F,5,FALSE)</f>
        <v>-200</v>
      </c>
      <c r="Q330" t="str">
        <f>VLOOKUP(B330,HIS退!B:I,8,FALSE)</f>
        <v>1</v>
      </c>
      <c r="R330" t="e">
        <f>VLOOKUP(O330,网银退汇!C:D,2,FALSE)</f>
        <v>#N/A</v>
      </c>
      <c r="S330" t="e">
        <f>VLOOKUP(O330,网银退汇!C:G,5,FALSE)</f>
        <v>#N/A</v>
      </c>
    </row>
    <row r="331" spans="1:19" ht="14.25" hidden="1">
      <c r="A331" t="s">
        <v>3484</v>
      </c>
      <c r="B331">
        <v>421578</v>
      </c>
      <c r="C331" t="s">
        <v>1487</v>
      </c>
      <c r="D331" t="s">
        <v>1488</v>
      </c>
      <c r="E331" t="s">
        <v>1489</v>
      </c>
      <c r="F331" s="15">
        <v>92</v>
      </c>
      <c r="G331" t="s">
        <v>50</v>
      </c>
      <c r="H331" t="s">
        <v>50</v>
      </c>
      <c r="I331" t="s">
        <v>87</v>
      </c>
      <c r="J331" t="s">
        <v>46</v>
      </c>
      <c r="K331" t="s">
        <v>88</v>
      </c>
      <c r="L331" t="s">
        <v>3485</v>
      </c>
      <c r="M331" t="s">
        <v>3486</v>
      </c>
      <c r="N331" t="s">
        <v>4834</v>
      </c>
      <c r="O331" t="str">
        <f t="shared" si="5"/>
        <v>621460018001691505592</v>
      </c>
      <c r="P331" s="43">
        <f>VLOOKUP(B331,HIS退!B:F,5,FALSE)</f>
        <v>-92</v>
      </c>
      <c r="Q331" t="str">
        <f>VLOOKUP(B331,HIS退!B:I,8,FALSE)</f>
        <v>1</v>
      </c>
      <c r="R331" t="e">
        <f>VLOOKUP(O331,网银退汇!C:D,2,FALSE)</f>
        <v>#N/A</v>
      </c>
      <c r="S331" t="e">
        <f>VLOOKUP(O331,网银退汇!C:G,5,FALSE)</f>
        <v>#N/A</v>
      </c>
    </row>
    <row r="332" spans="1:19" ht="14.25" hidden="1">
      <c r="A332" t="s">
        <v>3487</v>
      </c>
      <c r="B332">
        <v>421831</v>
      </c>
      <c r="C332" t="s">
        <v>1491</v>
      </c>
      <c r="D332" t="s">
        <v>1492</v>
      </c>
      <c r="E332" t="s">
        <v>1493</v>
      </c>
      <c r="F332" s="15">
        <v>861</v>
      </c>
      <c r="G332" t="s">
        <v>50</v>
      </c>
      <c r="H332" t="s">
        <v>50</v>
      </c>
      <c r="I332" t="s">
        <v>87</v>
      </c>
      <c r="J332" t="s">
        <v>46</v>
      </c>
      <c r="K332" t="s">
        <v>88</v>
      </c>
      <c r="L332" t="s">
        <v>3488</v>
      </c>
      <c r="M332" t="s">
        <v>3489</v>
      </c>
      <c r="N332" t="s">
        <v>4835</v>
      </c>
      <c r="O332" t="str">
        <f t="shared" si="5"/>
        <v>6221887300040543553861</v>
      </c>
      <c r="P332" s="43">
        <f>VLOOKUP(B332,HIS退!B:F,5,FALSE)</f>
        <v>-861</v>
      </c>
      <c r="Q332" t="str">
        <f>VLOOKUP(B332,HIS退!B:I,8,FALSE)</f>
        <v>1</v>
      </c>
      <c r="R332" t="e">
        <f>VLOOKUP(O332,网银退汇!C:D,2,FALSE)</f>
        <v>#N/A</v>
      </c>
      <c r="S332" t="e">
        <f>VLOOKUP(O332,网银退汇!C:G,5,FALSE)</f>
        <v>#N/A</v>
      </c>
    </row>
    <row r="333" spans="1:19" ht="14.25" hidden="1">
      <c r="A333" t="s">
        <v>3490</v>
      </c>
      <c r="B333">
        <v>422146</v>
      </c>
      <c r="C333" t="s">
        <v>1495</v>
      </c>
      <c r="D333" t="s">
        <v>1496</v>
      </c>
      <c r="E333" t="s">
        <v>1497</v>
      </c>
      <c r="F333" s="15">
        <v>755</v>
      </c>
      <c r="G333" t="s">
        <v>50</v>
      </c>
      <c r="H333" t="s">
        <v>50</v>
      </c>
      <c r="I333" t="s">
        <v>87</v>
      </c>
      <c r="J333" t="s">
        <v>46</v>
      </c>
      <c r="K333" t="s">
        <v>88</v>
      </c>
      <c r="L333" t="s">
        <v>3491</v>
      </c>
      <c r="M333" t="s">
        <v>3492</v>
      </c>
      <c r="N333" t="s">
        <v>4836</v>
      </c>
      <c r="O333" t="str">
        <f t="shared" si="5"/>
        <v>6214660943094359755</v>
      </c>
      <c r="P333" s="43">
        <f>VLOOKUP(B333,HIS退!B:F,5,FALSE)</f>
        <v>-755</v>
      </c>
      <c r="Q333" t="str">
        <f>VLOOKUP(B333,HIS退!B:I,8,FALSE)</f>
        <v>1</v>
      </c>
      <c r="R333" t="e">
        <f>VLOOKUP(O333,网银退汇!C:D,2,FALSE)</f>
        <v>#N/A</v>
      </c>
      <c r="S333" t="e">
        <f>VLOOKUP(O333,网银退汇!C:G,5,FALSE)</f>
        <v>#N/A</v>
      </c>
    </row>
    <row r="334" spans="1:19" ht="14.25" hidden="1">
      <c r="A334" t="s">
        <v>3493</v>
      </c>
      <c r="B334">
        <v>422290</v>
      </c>
      <c r="C334" t="s">
        <v>1499</v>
      </c>
      <c r="D334" t="s">
        <v>1500</v>
      </c>
      <c r="E334" t="s">
        <v>1501</v>
      </c>
      <c r="F334" s="15">
        <v>646</v>
      </c>
      <c r="G334" t="s">
        <v>50</v>
      </c>
      <c r="H334" t="s">
        <v>50</v>
      </c>
      <c r="I334" t="s">
        <v>87</v>
      </c>
      <c r="J334" t="s">
        <v>46</v>
      </c>
      <c r="K334" t="s">
        <v>88</v>
      </c>
      <c r="L334" t="s">
        <v>3494</v>
      </c>
      <c r="M334" t="s">
        <v>3495</v>
      </c>
      <c r="N334" t="s">
        <v>4837</v>
      </c>
      <c r="O334" t="str">
        <f t="shared" si="5"/>
        <v>6231900000100876982646</v>
      </c>
      <c r="P334" s="43">
        <f>VLOOKUP(B334,HIS退!B:F,5,FALSE)</f>
        <v>-646</v>
      </c>
      <c r="Q334" t="str">
        <f>VLOOKUP(B334,HIS退!B:I,8,FALSE)</f>
        <v>1</v>
      </c>
      <c r="R334" t="e">
        <f>VLOOKUP(O334,网银退汇!C:D,2,FALSE)</f>
        <v>#N/A</v>
      </c>
      <c r="S334" t="e">
        <f>VLOOKUP(O334,网银退汇!C:G,5,FALSE)</f>
        <v>#N/A</v>
      </c>
    </row>
    <row r="335" spans="1:19" ht="14.25" hidden="1">
      <c r="A335" t="s">
        <v>3496</v>
      </c>
      <c r="B335">
        <v>422559</v>
      </c>
      <c r="C335" t="s">
        <v>1503</v>
      </c>
      <c r="D335" t="s">
        <v>1504</v>
      </c>
      <c r="E335" t="s">
        <v>1505</v>
      </c>
      <c r="F335" s="15">
        <v>275</v>
      </c>
      <c r="G335" t="s">
        <v>50</v>
      </c>
      <c r="H335" t="s">
        <v>50</v>
      </c>
      <c r="I335" t="s">
        <v>87</v>
      </c>
      <c r="J335" t="s">
        <v>46</v>
      </c>
      <c r="K335" t="s">
        <v>88</v>
      </c>
      <c r="L335" t="s">
        <v>3497</v>
      </c>
      <c r="M335" t="s">
        <v>3498</v>
      </c>
      <c r="N335" t="s">
        <v>4838</v>
      </c>
      <c r="O335" t="str">
        <f t="shared" si="5"/>
        <v>6228481938503405177275</v>
      </c>
      <c r="P335" s="43">
        <f>VLOOKUP(B335,HIS退!B:F,5,FALSE)</f>
        <v>-275</v>
      </c>
      <c r="Q335" t="str">
        <f>VLOOKUP(B335,HIS退!B:I,8,FALSE)</f>
        <v>1</v>
      </c>
      <c r="R335" t="e">
        <f>VLOOKUP(O335,网银退汇!C:D,2,FALSE)</f>
        <v>#N/A</v>
      </c>
      <c r="S335" t="e">
        <f>VLOOKUP(O335,网银退汇!C:G,5,FALSE)</f>
        <v>#N/A</v>
      </c>
    </row>
    <row r="336" spans="1:19" ht="14.25" hidden="1">
      <c r="A336" t="s">
        <v>3499</v>
      </c>
      <c r="B336">
        <v>423878</v>
      </c>
      <c r="C336" t="s">
        <v>1507</v>
      </c>
      <c r="D336" t="s">
        <v>1508</v>
      </c>
      <c r="E336" t="s">
        <v>1509</v>
      </c>
      <c r="F336" s="15">
        <v>57</v>
      </c>
      <c r="G336" t="s">
        <v>50</v>
      </c>
      <c r="H336" t="s">
        <v>50</v>
      </c>
      <c r="I336" t="s">
        <v>87</v>
      </c>
      <c r="J336" t="s">
        <v>46</v>
      </c>
      <c r="K336" t="s">
        <v>88</v>
      </c>
      <c r="L336" t="s">
        <v>3500</v>
      </c>
      <c r="M336" t="s">
        <v>3501</v>
      </c>
      <c r="N336" t="s">
        <v>4839</v>
      </c>
      <c r="O336" t="str">
        <f t="shared" si="5"/>
        <v>621700386000006477257</v>
      </c>
      <c r="P336" s="43">
        <f>VLOOKUP(B336,HIS退!B:F,5,FALSE)</f>
        <v>-57</v>
      </c>
      <c r="Q336" t="str">
        <f>VLOOKUP(B336,HIS退!B:I,8,FALSE)</f>
        <v>1</v>
      </c>
      <c r="R336" t="e">
        <f>VLOOKUP(O336,网银退汇!C:D,2,FALSE)</f>
        <v>#N/A</v>
      </c>
      <c r="S336" t="e">
        <f>VLOOKUP(O336,网银退汇!C:G,5,FALSE)</f>
        <v>#N/A</v>
      </c>
    </row>
    <row r="337" spans="1:19" ht="14.25" hidden="1">
      <c r="A337" t="s">
        <v>3502</v>
      </c>
      <c r="B337">
        <v>424464</v>
      </c>
      <c r="C337" t="s">
        <v>1511</v>
      </c>
      <c r="D337" t="s">
        <v>1512</v>
      </c>
      <c r="E337" t="s">
        <v>1513</v>
      </c>
      <c r="F337" s="15">
        <v>799</v>
      </c>
      <c r="G337" t="s">
        <v>50</v>
      </c>
      <c r="H337" t="s">
        <v>50</v>
      </c>
      <c r="I337" t="s">
        <v>87</v>
      </c>
      <c r="J337" t="s">
        <v>46</v>
      </c>
      <c r="K337" t="s">
        <v>88</v>
      </c>
      <c r="L337" t="s">
        <v>3503</v>
      </c>
      <c r="M337" t="s">
        <v>3504</v>
      </c>
      <c r="N337" t="s">
        <v>4840</v>
      </c>
      <c r="O337" t="str">
        <f t="shared" si="5"/>
        <v>6228930001140257647799</v>
      </c>
      <c r="P337" s="43">
        <f>VLOOKUP(B337,HIS退!B:F,5,FALSE)</f>
        <v>-799</v>
      </c>
      <c r="Q337" t="str">
        <f>VLOOKUP(B337,HIS退!B:I,8,FALSE)</f>
        <v>1</v>
      </c>
      <c r="R337" t="e">
        <f>VLOOKUP(O337,网银退汇!C:D,2,FALSE)</f>
        <v>#N/A</v>
      </c>
      <c r="S337" t="e">
        <f>VLOOKUP(O337,网银退汇!C:G,5,FALSE)</f>
        <v>#N/A</v>
      </c>
    </row>
    <row r="338" spans="1:19" ht="14.25" hidden="1">
      <c r="A338" t="s">
        <v>3505</v>
      </c>
      <c r="B338">
        <v>425383</v>
      </c>
      <c r="C338" t="s">
        <v>1515</v>
      </c>
      <c r="D338" t="s">
        <v>1516</v>
      </c>
      <c r="E338" t="s">
        <v>1517</v>
      </c>
      <c r="F338" s="15">
        <v>2025</v>
      </c>
      <c r="G338" t="s">
        <v>50</v>
      </c>
      <c r="H338" t="s">
        <v>50</v>
      </c>
      <c r="I338" t="s">
        <v>87</v>
      </c>
      <c r="J338" t="s">
        <v>46</v>
      </c>
      <c r="K338" t="s">
        <v>88</v>
      </c>
      <c r="L338" t="s">
        <v>3506</v>
      </c>
      <c r="M338" t="s">
        <v>3507</v>
      </c>
      <c r="N338" t="s">
        <v>4841</v>
      </c>
      <c r="O338" t="str">
        <f t="shared" si="5"/>
        <v>62284508600236009122025</v>
      </c>
      <c r="P338" s="43">
        <f>VLOOKUP(B338,HIS退!B:F,5,FALSE)</f>
        <v>-2025</v>
      </c>
      <c r="Q338" t="str">
        <f>VLOOKUP(B338,HIS退!B:I,8,FALSE)</f>
        <v>1</v>
      </c>
      <c r="R338" t="e">
        <f>VLOOKUP(O338,网银退汇!C:D,2,FALSE)</f>
        <v>#N/A</v>
      </c>
      <c r="S338" t="e">
        <f>VLOOKUP(O338,网银退汇!C:G,5,FALSE)</f>
        <v>#N/A</v>
      </c>
    </row>
    <row r="339" spans="1:19" ht="14.25" hidden="1">
      <c r="A339" t="s">
        <v>3508</v>
      </c>
      <c r="B339">
        <v>425510</v>
      </c>
      <c r="C339" t="s">
        <v>1519</v>
      </c>
      <c r="D339" t="s">
        <v>1520</v>
      </c>
      <c r="E339" t="s">
        <v>1521</v>
      </c>
      <c r="F339" s="15">
        <v>1300</v>
      </c>
      <c r="G339" t="s">
        <v>50</v>
      </c>
      <c r="H339" t="s">
        <v>50</v>
      </c>
      <c r="I339" t="s">
        <v>87</v>
      </c>
      <c r="J339" t="s">
        <v>46</v>
      </c>
      <c r="K339" t="s">
        <v>88</v>
      </c>
      <c r="L339" t="s">
        <v>3509</v>
      </c>
      <c r="M339" t="s">
        <v>3510</v>
      </c>
      <c r="N339" t="s">
        <v>4842</v>
      </c>
      <c r="O339" t="str">
        <f t="shared" si="5"/>
        <v>62215503369153131300</v>
      </c>
      <c r="P339" s="43">
        <f>VLOOKUP(B339,HIS退!B:F,5,FALSE)</f>
        <v>-1300</v>
      </c>
      <c r="Q339" t="str">
        <f>VLOOKUP(B339,HIS退!B:I,8,FALSE)</f>
        <v>1</v>
      </c>
      <c r="R339" t="e">
        <f>VLOOKUP(O339,网银退汇!C:D,2,FALSE)</f>
        <v>#N/A</v>
      </c>
      <c r="S339" t="e">
        <f>VLOOKUP(O339,网银退汇!C:G,5,FALSE)</f>
        <v>#N/A</v>
      </c>
    </row>
    <row r="340" spans="1:19" ht="14.25" hidden="1">
      <c r="A340" t="s">
        <v>3511</v>
      </c>
      <c r="B340">
        <v>425932</v>
      </c>
      <c r="C340" t="s">
        <v>1523</v>
      </c>
      <c r="D340" t="s">
        <v>1524</v>
      </c>
      <c r="E340" t="s">
        <v>1525</v>
      </c>
      <c r="F340" s="15">
        <v>380</v>
      </c>
      <c r="G340" t="s">
        <v>50</v>
      </c>
      <c r="H340" t="s">
        <v>50</v>
      </c>
      <c r="I340" t="s">
        <v>87</v>
      </c>
      <c r="J340" t="s">
        <v>46</v>
      </c>
      <c r="K340" t="s">
        <v>88</v>
      </c>
      <c r="L340" t="s">
        <v>3512</v>
      </c>
      <c r="M340" t="s">
        <v>3513</v>
      </c>
      <c r="N340" t="s">
        <v>4843</v>
      </c>
      <c r="O340" t="str">
        <f t="shared" si="5"/>
        <v>6222082502007384118380</v>
      </c>
      <c r="P340" s="43">
        <f>VLOOKUP(B340,HIS退!B:F,5,FALSE)</f>
        <v>-380</v>
      </c>
      <c r="Q340" t="str">
        <f>VLOOKUP(B340,HIS退!B:I,8,FALSE)</f>
        <v>1</v>
      </c>
      <c r="R340" t="e">
        <f>VLOOKUP(O340,网银退汇!C:D,2,FALSE)</f>
        <v>#N/A</v>
      </c>
      <c r="S340" t="e">
        <f>VLOOKUP(O340,网银退汇!C:G,5,FALSE)</f>
        <v>#N/A</v>
      </c>
    </row>
    <row r="341" spans="1:19" ht="14.25" hidden="1">
      <c r="A341" t="s">
        <v>3514</v>
      </c>
      <c r="B341">
        <v>426344</v>
      </c>
      <c r="C341" t="s">
        <v>1527</v>
      </c>
      <c r="D341" t="s">
        <v>1528</v>
      </c>
      <c r="E341" t="s">
        <v>1529</v>
      </c>
      <c r="F341" s="15">
        <v>500</v>
      </c>
      <c r="G341" t="s">
        <v>50</v>
      </c>
      <c r="H341" t="s">
        <v>50</v>
      </c>
      <c r="I341" t="s">
        <v>87</v>
      </c>
      <c r="J341" t="s">
        <v>46</v>
      </c>
      <c r="K341" t="s">
        <v>88</v>
      </c>
      <c r="L341" t="s">
        <v>3515</v>
      </c>
      <c r="M341" t="s">
        <v>3516</v>
      </c>
      <c r="N341" t="s">
        <v>4844</v>
      </c>
      <c r="O341" t="str">
        <f t="shared" si="5"/>
        <v>6227003861320168565500</v>
      </c>
      <c r="P341" s="43">
        <f>VLOOKUP(B341,HIS退!B:F,5,FALSE)</f>
        <v>-500</v>
      </c>
      <c r="Q341" t="str">
        <f>VLOOKUP(B341,HIS退!B:I,8,FALSE)</f>
        <v>1</v>
      </c>
      <c r="R341" t="e">
        <f>VLOOKUP(O341,网银退汇!C:D,2,FALSE)</f>
        <v>#N/A</v>
      </c>
      <c r="S341" t="e">
        <f>VLOOKUP(O341,网银退汇!C:G,5,FALSE)</f>
        <v>#N/A</v>
      </c>
    </row>
    <row r="342" spans="1:19" ht="14.25">
      <c r="A342" t="s">
        <v>3517</v>
      </c>
      <c r="B342">
        <v>426953</v>
      </c>
      <c r="C342" t="s">
        <v>1531</v>
      </c>
      <c r="D342" t="s">
        <v>134</v>
      </c>
      <c r="E342" t="s">
        <v>129</v>
      </c>
      <c r="F342" s="15">
        <v>399</v>
      </c>
      <c r="G342" t="s">
        <v>50</v>
      </c>
      <c r="H342" t="s">
        <v>50</v>
      </c>
      <c r="I342" t="s">
        <v>87</v>
      </c>
      <c r="J342" t="s">
        <v>46</v>
      </c>
      <c r="K342" t="s">
        <v>88</v>
      </c>
      <c r="L342" s="19" t="s">
        <v>5156</v>
      </c>
      <c r="M342" t="s">
        <v>3518</v>
      </c>
      <c r="N342" t="s">
        <v>105</v>
      </c>
      <c r="O342" t="str">
        <f t="shared" si="5"/>
        <v>6228480868174137471399</v>
      </c>
      <c r="P342" s="43">
        <f>VLOOKUP(B342,HIS退!B:F,5,FALSE)</f>
        <v>-399</v>
      </c>
      <c r="Q342" t="str">
        <f>VLOOKUP(B342,HIS退!B:I,8,FALSE)</f>
        <v>1</v>
      </c>
      <c r="R342">
        <f>VLOOKUP(O342,网银退汇!C:D,2,FALSE)</f>
        <v>399</v>
      </c>
      <c r="S342" t="str">
        <f>VLOOKUP(O342,网银退汇!C:G,5,FALSE)</f>
        <v>徐娟妹</v>
      </c>
    </row>
    <row r="343" spans="1:19" ht="14.25" hidden="1">
      <c r="A343" t="s">
        <v>3519</v>
      </c>
      <c r="B343">
        <v>426983</v>
      </c>
      <c r="C343" t="s">
        <v>1533</v>
      </c>
      <c r="D343" t="s">
        <v>135</v>
      </c>
      <c r="E343" t="s">
        <v>136</v>
      </c>
      <c r="F343" s="15">
        <v>862</v>
      </c>
      <c r="G343" t="s">
        <v>50</v>
      </c>
      <c r="H343" t="s">
        <v>50</v>
      </c>
      <c r="I343" t="s">
        <v>87</v>
      </c>
      <c r="J343" t="s">
        <v>46</v>
      </c>
      <c r="K343" t="s">
        <v>88</v>
      </c>
      <c r="L343" t="s">
        <v>3520</v>
      </c>
      <c r="M343" t="s">
        <v>3521</v>
      </c>
      <c r="N343" t="s">
        <v>105</v>
      </c>
      <c r="O343" t="str">
        <f t="shared" si="5"/>
        <v>6228480868174137471862</v>
      </c>
      <c r="P343" s="43">
        <f>VLOOKUP(B343,HIS退!B:F,5,FALSE)</f>
        <v>-862</v>
      </c>
      <c r="Q343" t="str">
        <f>VLOOKUP(B343,HIS退!B:I,8,FALSE)</f>
        <v>1</v>
      </c>
      <c r="R343" t="e">
        <f>VLOOKUP(O343,网银退汇!C:D,2,FALSE)</f>
        <v>#N/A</v>
      </c>
      <c r="S343" t="e">
        <f>VLOOKUP(O343,网银退汇!C:G,5,FALSE)</f>
        <v>#N/A</v>
      </c>
    </row>
    <row r="344" spans="1:19" ht="14.25" hidden="1">
      <c r="A344" t="s">
        <v>3522</v>
      </c>
      <c r="B344">
        <v>427170</v>
      </c>
      <c r="C344" t="s">
        <v>1535</v>
      </c>
      <c r="D344" t="s">
        <v>1536</v>
      </c>
      <c r="E344" t="s">
        <v>1537</v>
      </c>
      <c r="F344" s="15">
        <v>82</v>
      </c>
      <c r="G344" t="s">
        <v>50</v>
      </c>
      <c r="H344" t="s">
        <v>50</v>
      </c>
      <c r="I344" t="s">
        <v>87</v>
      </c>
      <c r="J344" t="s">
        <v>46</v>
      </c>
      <c r="K344" t="s">
        <v>88</v>
      </c>
      <c r="L344" t="s">
        <v>3523</v>
      </c>
      <c r="M344" t="s">
        <v>3524</v>
      </c>
      <c r="N344" t="s">
        <v>4845</v>
      </c>
      <c r="O344" t="str">
        <f t="shared" si="5"/>
        <v>622202241000397829282</v>
      </c>
      <c r="P344" s="43">
        <f>VLOOKUP(B344,HIS退!B:F,5,FALSE)</f>
        <v>-82</v>
      </c>
      <c r="Q344" t="str">
        <f>VLOOKUP(B344,HIS退!B:I,8,FALSE)</f>
        <v>1</v>
      </c>
      <c r="R344" t="e">
        <f>VLOOKUP(O344,网银退汇!C:D,2,FALSE)</f>
        <v>#N/A</v>
      </c>
      <c r="S344" t="e">
        <f>VLOOKUP(O344,网银退汇!C:G,5,FALSE)</f>
        <v>#N/A</v>
      </c>
    </row>
    <row r="345" spans="1:19" ht="14.25" hidden="1">
      <c r="A345" t="s">
        <v>3525</v>
      </c>
      <c r="B345">
        <v>427182</v>
      </c>
      <c r="C345" t="s">
        <v>1539</v>
      </c>
      <c r="D345" t="s">
        <v>1536</v>
      </c>
      <c r="E345" t="s">
        <v>1537</v>
      </c>
      <c r="F345" s="15">
        <v>800</v>
      </c>
      <c r="G345" t="s">
        <v>50</v>
      </c>
      <c r="H345" t="s">
        <v>50</v>
      </c>
      <c r="I345" t="s">
        <v>87</v>
      </c>
      <c r="J345" t="s">
        <v>46</v>
      </c>
      <c r="K345" t="s">
        <v>88</v>
      </c>
      <c r="L345" t="s">
        <v>3526</v>
      </c>
      <c r="M345" t="s">
        <v>3527</v>
      </c>
      <c r="N345" t="s">
        <v>4846</v>
      </c>
      <c r="O345" t="str">
        <f t="shared" si="5"/>
        <v>6283660013323296800</v>
      </c>
      <c r="P345" s="43">
        <f>VLOOKUP(B345,HIS退!B:F,5,FALSE)</f>
        <v>-800</v>
      </c>
      <c r="Q345" t="str">
        <f>VLOOKUP(B345,HIS退!B:I,8,FALSE)</f>
        <v>1</v>
      </c>
      <c r="R345" t="e">
        <f>VLOOKUP(O345,网银退汇!C:D,2,FALSE)</f>
        <v>#N/A</v>
      </c>
      <c r="S345" t="e">
        <f>VLOOKUP(O345,网银退汇!C:G,5,FALSE)</f>
        <v>#N/A</v>
      </c>
    </row>
    <row r="346" spans="1:19" ht="14.25" hidden="1">
      <c r="A346" t="s">
        <v>3528</v>
      </c>
      <c r="B346">
        <v>428360</v>
      </c>
      <c r="C346" t="s">
        <v>1541</v>
      </c>
      <c r="D346" t="s">
        <v>1542</v>
      </c>
      <c r="E346" t="s">
        <v>1543</v>
      </c>
      <c r="F346" s="15">
        <v>556</v>
      </c>
      <c r="G346" t="s">
        <v>50</v>
      </c>
      <c r="H346" t="s">
        <v>50</v>
      </c>
      <c r="I346" t="s">
        <v>87</v>
      </c>
      <c r="J346" t="s">
        <v>46</v>
      </c>
      <c r="K346" t="s">
        <v>88</v>
      </c>
      <c r="L346" t="s">
        <v>3529</v>
      </c>
      <c r="M346" t="s">
        <v>3530</v>
      </c>
      <c r="N346" t="s">
        <v>4847</v>
      </c>
      <c r="O346" t="str">
        <f t="shared" si="5"/>
        <v>6231900000008032936556</v>
      </c>
      <c r="P346" s="43">
        <f>VLOOKUP(B346,HIS退!B:F,5,FALSE)</f>
        <v>-556</v>
      </c>
      <c r="Q346" t="str">
        <f>VLOOKUP(B346,HIS退!B:I,8,FALSE)</f>
        <v>1</v>
      </c>
      <c r="R346" t="e">
        <f>VLOOKUP(O346,网银退汇!C:D,2,FALSE)</f>
        <v>#N/A</v>
      </c>
      <c r="S346" t="e">
        <f>VLOOKUP(O346,网银退汇!C:G,5,FALSE)</f>
        <v>#N/A</v>
      </c>
    </row>
    <row r="347" spans="1:19" ht="14.25" hidden="1">
      <c r="A347" t="s">
        <v>3531</v>
      </c>
      <c r="B347">
        <v>428762</v>
      </c>
      <c r="C347" t="s">
        <v>1545</v>
      </c>
      <c r="D347" t="s">
        <v>1546</v>
      </c>
      <c r="E347" t="s">
        <v>1547</v>
      </c>
      <c r="F347" s="15">
        <v>189</v>
      </c>
      <c r="G347" t="s">
        <v>50</v>
      </c>
      <c r="H347" t="s">
        <v>50</v>
      </c>
      <c r="I347" t="s">
        <v>87</v>
      </c>
      <c r="J347" t="s">
        <v>46</v>
      </c>
      <c r="K347" t="s">
        <v>88</v>
      </c>
      <c r="L347" t="s">
        <v>3532</v>
      </c>
      <c r="M347" t="s">
        <v>3533</v>
      </c>
      <c r="N347" t="s">
        <v>4848</v>
      </c>
      <c r="O347" t="str">
        <f t="shared" si="5"/>
        <v>6231900000106996669189</v>
      </c>
      <c r="P347" s="43">
        <f>VLOOKUP(B347,HIS退!B:F,5,FALSE)</f>
        <v>-189</v>
      </c>
      <c r="Q347" t="str">
        <f>VLOOKUP(B347,HIS退!B:I,8,FALSE)</f>
        <v>1</v>
      </c>
      <c r="R347" t="e">
        <f>VLOOKUP(O347,网银退汇!C:D,2,FALSE)</f>
        <v>#N/A</v>
      </c>
      <c r="S347" t="e">
        <f>VLOOKUP(O347,网银退汇!C:G,5,FALSE)</f>
        <v>#N/A</v>
      </c>
    </row>
    <row r="348" spans="1:19" ht="14.25" hidden="1">
      <c r="A348" t="s">
        <v>3534</v>
      </c>
      <c r="B348">
        <v>429611</v>
      </c>
      <c r="C348" t="s">
        <v>1549</v>
      </c>
      <c r="D348" t="s">
        <v>1550</v>
      </c>
      <c r="E348" t="s">
        <v>1551</v>
      </c>
      <c r="F348" s="15">
        <v>57</v>
      </c>
      <c r="G348" t="s">
        <v>50</v>
      </c>
      <c r="H348" t="s">
        <v>50</v>
      </c>
      <c r="I348" t="s">
        <v>87</v>
      </c>
      <c r="J348" t="s">
        <v>46</v>
      </c>
      <c r="K348" t="s">
        <v>88</v>
      </c>
      <c r="L348" t="s">
        <v>3535</v>
      </c>
      <c r="M348" t="s">
        <v>3536</v>
      </c>
      <c r="N348" t="s">
        <v>4849</v>
      </c>
      <c r="O348" t="str">
        <f t="shared" si="5"/>
        <v>62290847323480581357</v>
      </c>
      <c r="P348" s="43">
        <f>VLOOKUP(B348,HIS退!B:F,5,FALSE)</f>
        <v>-57</v>
      </c>
      <c r="Q348" t="str">
        <f>VLOOKUP(B348,HIS退!B:I,8,FALSE)</f>
        <v>1</v>
      </c>
      <c r="R348" t="e">
        <f>VLOOKUP(O348,网银退汇!C:D,2,FALSE)</f>
        <v>#N/A</v>
      </c>
      <c r="S348" t="e">
        <f>VLOOKUP(O348,网银退汇!C:G,5,FALSE)</f>
        <v>#N/A</v>
      </c>
    </row>
    <row r="349" spans="1:19" ht="14.25" hidden="1">
      <c r="A349" t="s">
        <v>3537</v>
      </c>
      <c r="B349">
        <v>429646</v>
      </c>
      <c r="C349" t="s">
        <v>1553</v>
      </c>
      <c r="D349" t="s">
        <v>1554</v>
      </c>
      <c r="E349" t="s">
        <v>1555</v>
      </c>
      <c r="F349" s="15">
        <v>2500</v>
      </c>
      <c r="G349" t="s">
        <v>50</v>
      </c>
      <c r="H349" t="s">
        <v>50</v>
      </c>
      <c r="I349" t="s">
        <v>87</v>
      </c>
      <c r="J349" t="s">
        <v>46</v>
      </c>
      <c r="K349" t="s">
        <v>88</v>
      </c>
      <c r="L349" t="s">
        <v>3538</v>
      </c>
      <c r="M349" t="s">
        <v>3539</v>
      </c>
      <c r="N349" t="s">
        <v>4850</v>
      </c>
      <c r="O349" t="str">
        <f t="shared" si="5"/>
        <v>62319000000582744382500</v>
      </c>
      <c r="P349" s="43">
        <f>VLOOKUP(B349,HIS退!B:F,5,FALSE)</f>
        <v>-2500</v>
      </c>
      <c r="Q349" t="str">
        <f>VLOOKUP(B349,HIS退!B:I,8,FALSE)</f>
        <v>1</v>
      </c>
      <c r="R349" t="e">
        <f>VLOOKUP(O349,网银退汇!C:D,2,FALSE)</f>
        <v>#N/A</v>
      </c>
      <c r="S349" t="e">
        <f>VLOOKUP(O349,网银退汇!C:G,5,FALSE)</f>
        <v>#N/A</v>
      </c>
    </row>
    <row r="350" spans="1:19" ht="14.25" hidden="1">
      <c r="A350" t="s">
        <v>3540</v>
      </c>
      <c r="B350">
        <v>429841</v>
      </c>
      <c r="C350" t="s">
        <v>1557</v>
      </c>
      <c r="D350" t="s">
        <v>1558</v>
      </c>
      <c r="E350" t="s">
        <v>1559</v>
      </c>
      <c r="F350" s="15">
        <v>5000</v>
      </c>
      <c r="G350" t="s">
        <v>50</v>
      </c>
      <c r="H350" t="s">
        <v>50</v>
      </c>
      <c r="I350" t="s">
        <v>87</v>
      </c>
      <c r="J350" t="s">
        <v>46</v>
      </c>
      <c r="K350" t="s">
        <v>88</v>
      </c>
      <c r="L350" t="s">
        <v>3541</v>
      </c>
      <c r="M350" t="s">
        <v>3542</v>
      </c>
      <c r="N350" t="s">
        <v>4851</v>
      </c>
      <c r="O350" t="str">
        <f t="shared" si="5"/>
        <v>62146001800190277005000</v>
      </c>
      <c r="P350" s="43">
        <f>VLOOKUP(B350,HIS退!B:F,5,FALSE)</f>
        <v>-5000</v>
      </c>
      <c r="Q350" t="str">
        <f>VLOOKUP(B350,HIS退!B:I,8,FALSE)</f>
        <v>1</v>
      </c>
      <c r="R350" t="e">
        <f>VLOOKUP(O350,网银退汇!C:D,2,FALSE)</f>
        <v>#N/A</v>
      </c>
      <c r="S350" t="e">
        <f>VLOOKUP(O350,网银退汇!C:G,5,FALSE)</f>
        <v>#N/A</v>
      </c>
    </row>
    <row r="351" spans="1:19" ht="14.25" hidden="1">
      <c r="A351" t="s">
        <v>3543</v>
      </c>
      <c r="B351">
        <v>430747</v>
      </c>
      <c r="C351" t="s">
        <v>1561</v>
      </c>
      <c r="D351" t="s">
        <v>1562</v>
      </c>
      <c r="E351" t="s">
        <v>1563</v>
      </c>
      <c r="F351" s="15">
        <v>594</v>
      </c>
      <c r="G351" t="s">
        <v>50</v>
      </c>
      <c r="H351" t="s">
        <v>50</v>
      </c>
      <c r="I351" t="s">
        <v>87</v>
      </c>
      <c r="J351" t="s">
        <v>46</v>
      </c>
      <c r="K351" t="s">
        <v>88</v>
      </c>
      <c r="L351" t="s">
        <v>3544</v>
      </c>
      <c r="M351" t="s">
        <v>3545</v>
      </c>
      <c r="N351" t="s">
        <v>4852</v>
      </c>
      <c r="O351" t="str">
        <f t="shared" si="5"/>
        <v>6212262515003314361594</v>
      </c>
      <c r="P351" s="43">
        <f>VLOOKUP(B351,HIS退!B:F,5,FALSE)</f>
        <v>-594</v>
      </c>
      <c r="Q351" t="str">
        <f>VLOOKUP(B351,HIS退!B:I,8,FALSE)</f>
        <v>1</v>
      </c>
      <c r="R351" t="e">
        <f>VLOOKUP(O351,网银退汇!C:D,2,FALSE)</f>
        <v>#N/A</v>
      </c>
      <c r="S351" t="e">
        <f>VLOOKUP(O351,网银退汇!C:G,5,FALSE)</f>
        <v>#N/A</v>
      </c>
    </row>
    <row r="352" spans="1:19" ht="14.25" hidden="1">
      <c r="A352" t="s">
        <v>3546</v>
      </c>
      <c r="B352">
        <v>431523</v>
      </c>
      <c r="C352" t="s">
        <v>1565</v>
      </c>
      <c r="D352" t="s">
        <v>1566</v>
      </c>
      <c r="E352" t="s">
        <v>1567</v>
      </c>
      <c r="F352" s="15">
        <v>196</v>
      </c>
      <c r="G352" t="s">
        <v>50</v>
      </c>
      <c r="H352" t="s">
        <v>50</v>
      </c>
      <c r="I352" t="s">
        <v>87</v>
      </c>
      <c r="J352" t="s">
        <v>46</v>
      </c>
      <c r="K352" t="s">
        <v>88</v>
      </c>
      <c r="L352" t="s">
        <v>3547</v>
      </c>
      <c r="M352" t="s">
        <v>3548</v>
      </c>
      <c r="N352" t="s">
        <v>4853</v>
      </c>
      <c r="O352" t="str">
        <f t="shared" si="5"/>
        <v>6217003860011227384196</v>
      </c>
      <c r="P352" s="43">
        <f>VLOOKUP(B352,HIS退!B:F,5,FALSE)</f>
        <v>-196</v>
      </c>
      <c r="Q352" t="str">
        <f>VLOOKUP(B352,HIS退!B:I,8,FALSE)</f>
        <v>1</v>
      </c>
      <c r="R352" t="e">
        <f>VLOOKUP(O352,网银退汇!C:D,2,FALSE)</f>
        <v>#N/A</v>
      </c>
      <c r="S352" t="e">
        <f>VLOOKUP(O352,网银退汇!C:G,5,FALSE)</f>
        <v>#N/A</v>
      </c>
    </row>
    <row r="353" spans="1:19" ht="14.25" hidden="1">
      <c r="A353" t="s">
        <v>3549</v>
      </c>
      <c r="B353">
        <v>431818</v>
      </c>
      <c r="C353" t="s">
        <v>1569</v>
      </c>
      <c r="D353" t="s">
        <v>1570</v>
      </c>
      <c r="E353" t="s">
        <v>1571</v>
      </c>
      <c r="F353" s="15">
        <v>380</v>
      </c>
      <c r="G353" t="s">
        <v>50</v>
      </c>
      <c r="H353" t="s">
        <v>50</v>
      </c>
      <c r="I353" t="s">
        <v>87</v>
      </c>
      <c r="J353" t="s">
        <v>46</v>
      </c>
      <c r="K353" t="s">
        <v>88</v>
      </c>
      <c r="L353" t="s">
        <v>3550</v>
      </c>
      <c r="M353" t="s">
        <v>3551</v>
      </c>
      <c r="N353" t="s">
        <v>4854</v>
      </c>
      <c r="O353" t="str">
        <f t="shared" si="5"/>
        <v>6228481198216969973380</v>
      </c>
      <c r="P353" s="43">
        <f>VLOOKUP(B353,HIS退!B:F,5,FALSE)</f>
        <v>-380</v>
      </c>
      <c r="Q353" t="str">
        <f>VLOOKUP(B353,HIS退!B:I,8,FALSE)</f>
        <v>1</v>
      </c>
      <c r="R353" t="e">
        <f>VLOOKUP(O353,网银退汇!C:D,2,FALSE)</f>
        <v>#N/A</v>
      </c>
      <c r="S353" t="e">
        <f>VLOOKUP(O353,网银退汇!C:G,5,FALSE)</f>
        <v>#N/A</v>
      </c>
    </row>
    <row r="354" spans="1:19" ht="14.25" hidden="1">
      <c r="A354" t="s">
        <v>3552</v>
      </c>
      <c r="B354">
        <v>432003</v>
      </c>
      <c r="C354" t="s">
        <v>1573</v>
      </c>
      <c r="D354" t="s">
        <v>1574</v>
      </c>
      <c r="E354" t="s">
        <v>1575</v>
      </c>
      <c r="F354" s="15">
        <v>375</v>
      </c>
      <c r="G354" t="s">
        <v>50</v>
      </c>
      <c r="H354" t="s">
        <v>50</v>
      </c>
      <c r="I354" t="s">
        <v>87</v>
      </c>
      <c r="J354" t="s">
        <v>46</v>
      </c>
      <c r="K354" t="s">
        <v>88</v>
      </c>
      <c r="L354" t="s">
        <v>3553</v>
      </c>
      <c r="M354" t="s">
        <v>3554</v>
      </c>
      <c r="N354" t="s">
        <v>4855</v>
      </c>
      <c r="O354" t="str">
        <f t="shared" si="5"/>
        <v>6217003860019899085375</v>
      </c>
      <c r="P354" s="43">
        <f>VLOOKUP(B354,HIS退!B:F,5,FALSE)</f>
        <v>-375</v>
      </c>
      <c r="Q354" t="str">
        <f>VLOOKUP(B354,HIS退!B:I,8,FALSE)</f>
        <v>1</v>
      </c>
      <c r="R354" t="e">
        <f>VLOOKUP(O354,网银退汇!C:D,2,FALSE)</f>
        <v>#N/A</v>
      </c>
      <c r="S354" t="e">
        <f>VLOOKUP(O354,网银退汇!C:G,5,FALSE)</f>
        <v>#N/A</v>
      </c>
    </row>
    <row r="355" spans="1:19" ht="14.25" hidden="1">
      <c r="A355" t="s">
        <v>3555</v>
      </c>
      <c r="B355">
        <v>432333</v>
      </c>
      <c r="C355" t="s">
        <v>1577</v>
      </c>
      <c r="D355" t="s">
        <v>1578</v>
      </c>
      <c r="E355" t="s">
        <v>1579</v>
      </c>
      <c r="F355" s="15">
        <v>1000</v>
      </c>
      <c r="G355" t="s">
        <v>50</v>
      </c>
      <c r="H355" t="s">
        <v>50</v>
      </c>
      <c r="I355" t="s">
        <v>87</v>
      </c>
      <c r="J355" t="s">
        <v>46</v>
      </c>
      <c r="K355" t="s">
        <v>88</v>
      </c>
      <c r="L355" t="s">
        <v>3556</v>
      </c>
      <c r="M355" t="s">
        <v>3557</v>
      </c>
      <c r="N355" t="s">
        <v>4856</v>
      </c>
      <c r="O355" t="str">
        <f t="shared" si="5"/>
        <v>62146001800092059851000</v>
      </c>
      <c r="P355" s="43">
        <f>VLOOKUP(B355,HIS退!B:F,5,FALSE)</f>
        <v>-1000</v>
      </c>
      <c r="Q355" t="str">
        <f>VLOOKUP(B355,HIS退!B:I,8,FALSE)</f>
        <v>1</v>
      </c>
      <c r="R355" t="e">
        <f>VLOOKUP(O355,网银退汇!C:D,2,FALSE)</f>
        <v>#N/A</v>
      </c>
      <c r="S355" t="e">
        <f>VLOOKUP(O355,网银退汇!C:G,5,FALSE)</f>
        <v>#N/A</v>
      </c>
    </row>
    <row r="356" spans="1:19" ht="14.25" hidden="1">
      <c r="A356" t="s">
        <v>3558</v>
      </c>
      <c r="B356">
        <v>432516</v>
      </c>
      <c r="C356" t="s">
        <v>1581</v>
      </c>
      <c r="D356" t="s">
        <v>1582</v>
      </c>
      <c r="E356" t="s">
        <v>1583</v>
      </c>
      <c r="F356" s="15">
        <v>492</v>
      </c>
      <c r="G356" t="s">
        <v>50</v>
      </c>
      <c r="H356" t="s">
        <v>50</v>
      </c>
      <c r="I356" t="s">
        <v>87</v>
      </c>
      <c r="J356" t="s">
        <v>46</v>
      </c>
      <c r="K356" t="s">
        <v>88</v>
      </c>
      <c r="L356" t="s">
        <v>3559</v>
      </c>
      <c r="M356" t="s">
        <v>3560</v>
      </c>
      <c r="N356" t="s">
        <v>4857</v>
      </c>
      <c r="O356" t="str">
        <f t="shared" si="5"/>
        <v>6227003818520624847492</v>
      </c>
      <c r="P356" s="43">
        <f>VLOOKUP(B356,HIS退!B:F,5,FALSE)</f>
        <v>-492</v>
      </c>
      <c r="Q356" t="str">
        <f>VLOOKUP(B356,HIS退!B:I,8,FALSE)</f>
        <v>1</v>
      </c>
      <c r="R356" t="e">
        <f>VLOOKUP(O356,网银退汇!C:D,2,FALSE)</f>
        <v>#N/A</v>
      </c>
      <c r="S356" t="e">
        <f>VLOOKUP(O356,网银退汇!C:G,5,FALSE)</f>
        <v>#N/A</v>
      </c>
    </row>
    <row r="357" spans="1:19" ht="14.25" hidden="1">
      <c r="A357" t="s">
        <v>3561</v>
      </c>
      <c r="B357">
        <v>432732</v>
      </c>
      <c r="C357" t="s">
        <v>1585</v>
      </c>
      <c r="D357" t="s">
        <v>1586</v>
      </c>
      <c r="E357" t="s">
        <v>1587</v>
      </c>
      <c r="F357" s="15">
        <v>1000</v>
      </c>
      <c r="G357" t="s">
        <v>50</v>
      </c>
      <c r="H357" t="s">
        <v>50</v>
      </c>
      <c r="I357" t="s">
        <v>87</v>
      </c>
      <c r="J357" t="s">
        <v>46</v>
      </c>
      <c r="K357" t="s">
        <v>88</v>
      </c>
      <c r="L357" t="s">
        <v>3562</v>
      </c>
      <c r="M357" t="s">
        <v>3563</v>
      </c>
      <c r="N357" t="s">
        <v>4858</v>
      </c>
      <c r="O357" t="str">
        <f t="shared" si="5"/>
        <v>62305219200035759701000</v>
      </c>
      <c r="P357" s="43">
        <f>VLOOKUP(B357,HIS退!B:F,5,FALSE)</f>
        <v>-1000</v>
      </c>
      <c r="Q357" t="str">
        <f>VLOOKUP(B357,HIS退!B:I,8,FALSE)</f>
        <v>1</v>
      </c>
      <c r="R357" t="e">
        <f>VLOOKUP(O357,网银退汇!C:D,2,FALSE)</f>
        <v>#N/A</v>
      </c>
      <c r="S357" t="e">
        <f>VLOOKUP(O357,网银退汇!C:G,5,FALSE)</f>
        <v>#N/A</v>
      </c>
    </row>
    <row r="358" spans="1:19" ht="14.25" hidden="1">
      <c r="A358" t="s">
        <v>3564</v>
      </c>
      <c r="B358">
        <v>432921</v>
      </c>
      <c r="C358" t="s">
        <v>1589</v>
      </c>
      <c r="D358" t="s">
        <v>1590</v>
      </c>
      <c r="E358" t="s">
        <v>1591</v>
      </c>
      <c r="F358" s="15">
        <v>700</v>
      </c>
      <c r="G358" t="s">
        <v>50</v>
      </c>
      <c r="H358" t="s">
        <v>50</v>
      </c>
      <c r="I358" t="s">
        <v>87</v>
      </c>
      <c r="J358" t="s">
        <v>46</v>
      </c>
      <c r="K358" t="s">
        <v>88</v>
      </c>
      <c r="L358" t="s">
        <v>3565</v>
      </c>
      <c r="M358" t="s">
        <v>3566</v>
      </c>
      <c r="N358" t="s">
        <v>4859</v>
      </c>
      <c r="O358" t="str">
        <f t="shared" si="5"/>
        <v>6228483338584237771700</v>
      </c>
      <c r="P358" s="43">
        <f>VLOOKUP(B358,HIS退!B:F,5,FALSE)</f>
        <v>-700</v>
      </c>
      <c r="Q358" t="str">
        <f>VLOOKUP(B358,HIS退!B:I,8,FALSE)</f>
        <v>1</v>
      </c>
      <c r="R358" t="e">
        <f>VLOOKUP(O358,网银退汇!C:D,2,FALSE)</f>
        <v>#N/A</v>
      </c>
      <c r="S358" t="e">
        <f>VLOOKUP(O358,网银退汇!C:G,5,FALSE)</f>
        <v>#N/A</v>
      </c>
    </row>
    <row r="359" spans="1:19" ht="14.25" hidden="1">
      <c r="A359" t="s">
        <v>3567</v>
      </c>
      <c r="B359">
        <v>433047</v>
      </c>
      <c r="C359" t="s">
        <v>1593</v>
      </c>
      <c r="D359" t="s">
        <v>1594</v>
      </c>
      <c r="E359" t="s">
        <v>1595</v>
      </c>
      <c r="F359" s="15">
        <v>2437</v>
      </c>
      <c r="G359" t="s">
        <v>50</v>
      </c>
      <c r="H359" t="s">
        <v>50</v>
      </c>
      <c r="I359" t="s">
        <v>87</v>
      </c>
      <c r="J359" t="s">
        <v>46</v>
      </c>
      <c r="K359" t="s">
        <v>88</v>
      </c>
      <c r="L359" t="s">
        <v>3568</v>
      </c>
      <c r="M359" t="s">
        <v>3569</v>
      </c>
      <c r="N359" t="s">
        <v>4860</v>
      </c>
      <c r="O359" t="str">
        <f t="shared" si="5"/>
        <v>42187000179464892437</v>
      </c>
      <c r="P359" s="43">
        <f>VLOOKUP(B359,HIS退!B:F,5,FALSE)</f>
        <v>-2437</v>
      </c>
      <c r="Q359" t="str">
        <f>VLOOKUP(B359,HIS退!B:I,8,FALSE)</f>
        <v>1</v>
      </c>
      <c r="R359" t="e">
        <f>VLOOKUP(O359,网银退汇!C:D,2,FALSE)</f>
        <v>#N/A</v>
      </c>
      <c r="S359" t="e">
        <f>VLOOKUP(O359,网银退汇!C:G,5,FALSE)</f>
        <v>#N/A</v>
      </c>
    </row>
    <row r="360" spans="1:19" ht="14.25" hidden="1">
      <c r="A360" t="s">
        <v>3570</v>
      </c>
      <c r="B360">
        <v>433683</v>
      </c>
      <c r="C360" t="s">
        <v>1597</v>
      </c>
      <c r="D360" t="s">
        <v>1598</v>
      </c>
      <c r="E360" t="s">
        <v>1599</v>
      </c>
      <c r="F360" s="15">
        <v>264</v>
      </c>
      <c r="G360" t="s">
        <v>50</v>
      </c>
      <c r="H360" t="s">
        <v>50</v>
      </c>
      <c r="I360" t="s">
        <v>87</v>
      </c>
      <c r="J360" t="s">
        <v>46</v>
      </c>
      <c r="K360" t="s">
        <v>88</v>
      </c>
      <c r="L360" t="s">
        <v>3571</v>
      </c>
      <c r="M360" t="s">
        <v>3572</v>
      </c>
      <c r="N360" t="s">
        <v>4861</v>
      </c>
      <c r="O360" t="str">
        <f t="shared" si="5"/>
        <v>6231900000115626752264</v>
      </c>
      <c r="P360" s="43">
        <f>VLOOKUP(B360,HIS退!B:F,5,FALSE)</f>
        <v>-264</v>
      </c>
      <c r="Q360" t="str">
        <f>VLOOKUP(B360,HIS退!B:I,8,FALSE)</f>
        <v>1</v>
      </c>
      <c r="R360" t="e">
        <f>VLOOKUP(O360,网银退汇!C:D,2,FALSE)</f>
        <v>#N/A</v>
      </c>
      <c r="S360" t="e">
        <f>VLOOKUP(O360,网银退汇!C:G,5,FALSE)</f>
        <v>#N/A</v>
      </c>
    </row>
    <row r="361" spans="1:19" ht="14.25">
      <c r="A361" t="s">
        <v>3573</v>
      </c>
      <c r="B361">
        <v>433765</v>
      </c>
      <c r="C361" t="s">
        <v>1601</v>
      </c>
      <c r="D361" t="s">
        <v>1602</v>
      </c>
      <c r="E361" t="s">
        <v>1603</v>
      </c>
      <c r="F361" s="15">
        <v>393</v>
      </c>
      <c r="G361" t="s">
        <v>50</v>
      </c>
      <c r="H361" t="s">
        <v>50</v>
      </c>
      <c r="I361" t="s">
        <v>87</v>
      </c>
      <c r="J361" t="s">
        <v>46</v>
      </c>
      <c r="K361" t="s">
        <v>88</v>
      </c>
      <c r="L361" s="19" t="s">
        <v>5157</v>
      </c>
      <c r="M361" t="s">
        <v>3574</v>
      </c>
      <c r="N361" t="s">
        <v>4376</v>
      </c>
      <c r="O361" t="str">
        <f t="shared" si="5"/>
        <v>6212262502027569121393</v>
      </c>
      <c r="P361" s="43">
        <f>VLOOKUP(B361,HIS退!B:F,5,FALSE)</f>
        <v>-393</v>
      </c>
      <c r="Q361" t="str">
        <f>VLOOKUP(B361,HIS退!B:I,8,FALSE)</f>
        <v>1</v>
      </c>
      <c r="R361">
        <f>VLOOKUP(O361,网银退汇!C:D,2,FALSE)</f>
        <v>393</v>
      </c>
      <c r="S361" t="str">
        <f>VLOOKUP(O361,网银退汇!C:G,5,FALSE)</f>
        <v>陈明丹</v>
      </c>
    </row>
    <row r="362" spans="1:19" ht="14.25">
      <c r="A362" t="s">
        <v>3575</v>
      </c>
      <c r="B362">
        <v>433872</v>
      </c>
      <c r="C362" t="s">
        <v>1605</v>
      </c>
      <c r="D362" t="s">
        <v>1606</v>
      </c>
      <c r="E362" t="s">
        <v>1607</v>
      </c>
      <c r="F362" s="15">
        <v>350</v>
      </c>
      <c r="G362" t="s">
        <v>50</v>
      </c>
      <c r="H362" t="s">
        <v>50</v>
      </c>
      <c r="I362" t="s">
        <v>87</v>
      </c>
      <c r="J362" t="s">
        <v>46</v>
      </c>
      <c r="K362" t="s">
        <v>88</v>
      </c>
      <c r="L362" s="19" t="s">
        <v>5158</v>
      </c>
      <c r="M362" t="s">
        <v>3576</v>
      </c>
      <c r="N362" t="s">
        <v>4379</v>
      </c>
      <c r="O362" t="str">
        <f t="shared" si="5"/>
        <v>6282680024501731350</v>
      </c>
      <c r="P362" s="43">
        <f>VLOOKUP(B362,HIS退!B:F,5,FALSE)</f>
        <v>-350</v>
      </c>
      <c r="Q362" t="str">
        <f>VLOOKUP(B362,HIS退!B:I,8,FALSE)</f>
        <v>1</v>
      </c>
      <c r="R362">
        <f>VLOOKUP(O362,网银退汇!C:D,2,FALSE)</f>
        <v>350</v>
      </c>
      <c r="S362" t="str">
        <f>VLOOKUP(O362,网银退汇!C:G,5,FALSE)</f>
        <v>刘宝磊</v>
      </c>
    </row>
    <row r="363" spans="1:19" ht="14.25" hidden="1">
      <c r="A363" t="s">
        <v>3577</v>
      </c>
      <c r="B363">
        <v>434145</v>
      </c>
      <c r="C363" t="s">
        <v>1609</v>
      </c>
      <c r="D363" t="s">
        <v>1610</v>
      </c>
      <c r="E363" t="s">
        <v>1611</v>
      </c>
      <c r="F363" s="15">
        <v>306</v>
      </c>
      <c r="G363" t="s">
        <v>50</v>
      </c>
      <c r="H363" t="s">
        <v>50</v>
      </c>
      <c r="I363" t="s">
        <v>87</v>
      </c>
      <c r="J363" t="s">
        <v>46</v>
      </c>
      <c r="K363" t="s">
        <v>88</v>
      </c>
      <c r="L363" t="s">
        <v>3578</v>
      </c>
      <c r="M363" t="s">
        <v>3579</v>
      </c>
      <c r="N363" t="s">
        <v>4862</v>
      </c>
      <c r="O363" t="str">
        <f t="shared" si="5"/>
        <v>6231900000067842936306</v>
      </c>
      <c r="P363" s="43">
        <f>VLOOKUP(B363,HIS退!B:F,5,FALSE)</f>
        <v>-306</v>
      </c>
      <c r="Q363" t="str">
        <f>VLOOKUP(B363,HIS退!B:I,8,FALSE)</f>
        <v>1</v>
      </c>
      <c r="R363" t="e">
        <f>VLOOKUP(O363,网银退汇!C:D,2,FALSE)</f>
        <v>#N/A</v>
      </c>
      <c r="S363" t="e">
        <f>VLOOKUP(O363,网银退汇!C:G,5,FALSE)</f>
        <v>#N/A</v>
      </c>
    </row>
    <row r="364" spans="1:19" ht="14.25" hidden="1">
      <c r="A364" t="s">
        <v>3580</v>
      </c>
      <c r="B364">
        <v>434981</v>
      </c>
      <c r="C364" t="s">
        <v>1613</v>
      </c>
      <c r="D364" t="s">
        <v>1614</v>
      </c>
      <c r="E364" t="s">
        <v>1615</v>
      </c>
      <c r="F364" s="15">
        <v>34</v>
      </c>
      <c r="G364" t="s">
        <v>50</v>
      </c>
      <c r="H364" t="s">
        <v>50</v>
      </c>
      <c r="I364" t="s">
        <v>87</v>
      </c>
      <c r="J364" t="s">
        <v>46</v>
      </c>
      <c r="K364" t="s">
        <v>88</v>
      </c>
      <c r="L364" t="s">
        <v>3581</v>
      </c>
      <c r="M364" t="s">
        <v>3582</v>
      </c>
      <c r="N364" t="s">
        <v>4863</v>
      </c>
      <c r="O364" t="str">
        <f t="shared" si="5"/>
        <v>621785270000893812634</v>
      </c>
      <c r="P364" s="43">
        <f>VLOOKUP(B364,HIS退!B:F,5,FALSE)</f>
        <v>-34</v>
      </c>
      <c r="Q364" t="str">
        <f>VLOOKUP(B364,HIS退!B:I,8,FALSE)</f>
        <v>1</v>
      </c>
      <c r="R364" t="e">
        <f>VLOOKUP(O364,网银退汇!C:D,2,FALSE)</f>
        <v>#N/A</v>
      </c>
      <c r="S364" t="e">
        <f>VLOOKUP(O364,网银退汇!C:G,5,FALSE)</f>
        <v>#N/A</v>
      </c>
    </row>
    <row r="365" spans="1:19" ht="14.25" hidden="1">
      <c r="A365" t="s">
        <v>3583</v>
      </c>
      <c r="B365">
        <v>435014</v>
      </c>
      <c r="C365" t="s">
        <v>1617</v>
      </c>
      <c r="D365" t="s">
        <v>1618</v>
      </c>
      <c r="E365" t="s">
        <v>1619</v>
      </c>
      <c r="F365" s="15">
        <v>412</v>
      </c>
      <c r="G365" t="s">
        <v>50</v>
      </c>
      <c r="H365" t="s">
        <v>50</v>
      </c>
      <c r="I365" t="s">
        <v>87</v>
      </c>
      <c r="J365" t="s">
        <v>46</v>
      </c>
      <c r="K365" t="s">
        <v>88</v>
      </c>
      <c r="L365" t="s">
        <v>3584</v>
      </c>
      <c r="M365" t="s">
        <v>3585</v>
      </c>
      <c r="N365" t="s">
        <v>4864</v>
      </c>
      <c r="O365" t="str">
        <f t="shared" si="5"/>
        <v>6222620810018078580412</v>
      </c>
      <c r="P365" s="43">
        <f>VLOOKUP(B365,HIS退!B:F,5,FALSE)</f>
        <v>-412</v>
      </c>
      <c r="Q365" t="str">
        <f>VLOOKUP(B365,HIS退!B:I,8,FALSE)</f>
        <v>1</v>
      </c>
      <c r="R365" t="e">
        <f>VLOOKUP(O365,网银退汇!C:D,2,FALSE)</f>
        <v>#N/A</v>
      </c>
      <c r="S365" t="e">
        <f>VLOOKUP(O365,网银退汇!C:G,5,FALSE)</f>
        <v>#N/A</v>
      </c>
    </row>
    <row r="366" spans="1:19" ht="14.25" hidden="1">
      <c r="A366" t="s">
        <v>3586</v>
      </c>
      <c r="B366">
        <v>435203</v>
      </c>
      <c r="C366" t="s">
        <v>1621</v>
      </c>
      <c r="D366" t="s">
        <v>1622</v>
      </c>
      <c r="E366" t="s">
        <v>1623</v>
      </c>
      <c r="F366" s="15">
        <v>50</v>
      </c>
      <c r="G366" t="s">
        <v>50</v>
      </c>
      <c r="H366" t="s">
        <v>50</v>
      </c>
      <c r="I366" t="s">
        <v>87</v>
      </c>
      <c r="J366" t="s">
        <v>46</v>
      </c>
      <c r="K366" t="s">
        <v>88</v>
      </c>
      <c r="L366" t="s">
        <v>3587</v>
      </c>
      <c r="M366" t="s">
        <v>3588</v>
      </c>
      <c r="N366" t="s">
        <v>4865</v>
      </c>
      <c r="O366" t="str">
        <f t="shared" si="5"/>
        <v>625965125158007750</v>
      </c>
      <c r="P366" s="43">
        <f>VLOOKUP(B366,HIS退!B:F,5,FALSE)</f>
        <v>-50</v>
      </c>
      <c r="Q366" t="str">
        <f>VLOOKUP(B366,HIS退!B:I,8,FALSE)</f>
        <v>1</v>
      </c>
      <c r="R366" t="e">
        <f>VLOOKUP(O366,网银退汇!C:D,2,FALSE)</f>
        <v>#N/A</v>
      </c>
      <c r="S366" t="e">
        <f>VLOOKUP(O366,网银退汇!C:G,5,FALSE)</f>
        <v>#N/A</v>
      </c>
    </row>
    <row r="367" spans="1:19" ht="14.25" hidden="1">
      <c r="A367" t="s">
        <v>3589</v>
      </c>
      <c r="B367">
        <v>435333</v>
      </c>
      <c r="C367" t="s">
        <v>1625</v>
      </c>
      <c r="D367" t="s">
        <v>1626</v>
      </c>
      <c r="E367" t="s">
        <v>1627</v>
      </c>
      <c r="F367" s="15">
        <v>330</v>
      </c>
      <c r="G367" t="s">
        <v>50</v>
      </c>
      <c r="H367" t="s">
        <v>50</v>
      </c>
      <c r="I367" t="s">
        <v>87</v>
      </c>
      <c r="J367" t="s">
        <v>46</v>
      </c>
      <c r="K367" t="s">
        <v>88</v>
      </c>
      <c r="L367" t="s">
        <v>3590</v>
      </c>
      <c r="M367" t="s">
        <v>3591</v>
      </c>
      <c r="N367" t="s">
        <v>4866</v>
      </c>
      <c r="O367" t="str">
        <f t="shared" si="5"/>
        <v>6223691528394921330</v>
      </c>
      <c r="P367" s="43">
        <f>VLOOKUP(B367,HIS退!B:F,5,FALSE)</f>
        <v>-330</v>
      </c>
      <c r="Q367" t="str">
        <f>VLOOKUP(B367,HIS退!B:I,8,FALSE)</f>
        <v>1</v>
      </c>
      <c r="R367" t="e">
        <f>VLOOKUP(O367,网银退汇!C:D,2,FALSE)</f>
        <v>#N/A</v>
      </c>
      <c r="S367" t="e">
        <f>VLOOKUP(O367,网银退汇!C:G,5,FALSE)</f>
        <v>#N/A</v>
      </c>
    </row>
    <row r="368" spans="1:19" ht="14.25" hidden="1">
      <c r="A368" t="s">
        <v>3592</v>
      </c>
      <c r="B368">
        <v>435517</v>
      </c>
      <c r="C368" t="s">
        <v>1629</v>
      </c>
      <c r="D368" t="s">
        <v>1630</v>
      </c>
      <c r="E368" t="s">
        <v>1631</v>
      </c>
      <c r="F368" s="15">
        <v>900</v>
      </c>
      <c r="G368" t="s">
        <v>50</v>
      </c>
      <c r="H368" t="s">
        <v>50</v>
      </c>
      <c r="I368" t="s">
        <v>87</v>
      </c>
      <c r="J368" t="s">
        <v>46</v>
      </c>
      <c r="K368" t="s">
        <v>88</v>
      </c>
      <c r="L368" t="s">
        <v>3593</v>
      </c>
      <c r="M368" t="s">
        <v>3594</v>
      </c>
      <c r="N368" t="s">
        <v>4867</v>
      </c>
      <c r="O368" t="str">
        <f t="shared" si="5"/>
        <v>6231900000066831138900</v>
      </c>
      <c r="P368" s="43">
        <f>VLOOKUP(B368,HIS退!B:F,5,FALSE)</f>
        <v>-900</v>
      </c>
      <c r="Q368" t="str">
        <f>VLOOKUP(B368,HIS退!B:I,8,FALSE)</f>
        <v>1</v>
      </c>
      <c r="R368" t="e">
        <f>VLOOKUP(O368,网银退汇!C:D,2,FALSE)</f>
        <v>#N/A</v>
      </c>
      <c r="S368" t="e">
        <f>VLOOKUP(O368,网银退汇!C:G,5,FALSE)</f>
        <v>#N/A</v>
      </c>
    </row>
    <row r="369" spans="1:19" ht="14.25" hidden="1">
      <c r="A369" t="s">
        <v>3595</v>
      </c>
      <c r="B369">
        <v>435612</v>
      </c>
      <c r="C369" t="s">
        <v>1633</v>
      </c>
      <c r="D369" t="s">
        <v>1634</v>
      </c>
      <c r="E369" t="s">
        <v>1635</v>
      </c>
      <c r="F369" s="15">
        <v>852</v>
      </c>
      <c r="G369" t="s">
        <v>50</v>
      </c>
      <c r="H369" t="s">
        <v>50</v>
      </c>
      <c r="I369" t="s">
        <v>87</v>
      </c>
      <c r="J369" t="s">
        <v>46</v>
      </c>
      <c r="K369" t="s">
        <v>88</v>
      </c>
      <c r="L369" t="s">
        <v>3596</v>
      </c>
      <c r="M369" t="s">
        <v>3597</v>
      </c>
      <c r="N369" t="s">
        <v>4868</v>
      </c>
      <c r="O369" t="str">
        <f t="shared" si="5"/>
        <v>6212882502000134406852</v>
      </c>
      <c r="P369" s="43">
        <f>VLOOKUP(B369,HIS退!B:F,5,FALSE)</f>
        <v>-852</v>
      </c>
      <c r="Q369" t="str">
        <f>VLOOKUP(B369,HIS退!B:I,8,FALSE)</f>
        <v>1</v>
      </c>
      <c r="R369" t="e">
        <f>VLOOKUP(O369,网银退汇!C:D,2,FALSE)</f>
        <v>#N/A</v>
      </c>
      <c r="S369" t="e">
        <f>VLOOKUP(O369,网银退汇!C:G,5,FALSE)</f>
        <v>#N/A</v>
      </c>
    </row>
    <row r="370" spans="1:19" ht="14.25" hidden="1">
      <c r="A370" t="s">
        <v>3598</v>
      </c>
      <c r="B370">
        <v>435666</v>
      </c>
      <c r="C370" t="s">
        <v>1637</v>
      </c>
      <c r="D370" t="s">
        <v>1638</v>
      </c>
      <c r="E370" t="s">
        <v>1639</v>
      </c>
      <c r="F370" s="15">
        <v>608</v>
      </c>
      <c r="G370" t="s">
        <v>50</v>
      </c>
      <c r="H370" t="s">
        <v>50</v>
      </c>
      <c r="I370" t="s">
        <v>87</v>
      </c>
      <c r="J370" t="s">
        <v>46</v>
      </c>
      <c r="K370" t="s">
        <v>88</v>
      </c>
      <c r="L370" t="s">
        <v>3599</v>
      </c>
      <c r="M370" t="s">
        <v>3600</v>
      </c>
      <c r="N370" t="s">
        <v>4869</v>
      </c>
      <c r="O370" t="str">
        <f t="shared" si="5"/>
        <v>6228480868613332774608</v>
      </c>
      <c r="P370" s="43">
        <f>VLOOKUP(B370,HIS退!B:F,5,FALSE)</f>
        <v>-608</v>
      </c>
      <c r="Q370" t="str">
        <f>VLOOKUP(B370,HIS退!B:I,8,FALSE)</f>
        <v>1</v>
      </c>
      <c r="R370" t="e">
        <f>VLOOKUP(O370,网银退汇!C:D,2,FALSE)</f>
        <v>#N/A</v>
      </c>
      <c r="S370" t="e">
        <f>VLOOKUP(O370,网银退汇!C:G,5,FALSE)</f>
        <v>#N/A</v>
      </c>
    </row>
    <row r="371" spans="1:19" ht="14.25" hidden="1">
      <c r="A371" t="s">
        <v>3601</v>
      </c>
      <c r="B371">
        <v>435686</v>
      </c>
      <c r="C371" t="s">
        <v>1641</v>
      </c>
      <c r="D371" t="s">
        <v>1642</v>
      </c>
      <c r="E371" t="s">
        <v>1643</v>
      </c>
      <c r="F371" s="15">
        <v>1934</v>
      </c>
      <c r="G371" t="s">
        <v>50</v>
      </c>
      <c r="H371" t="s">
        <v>50</v>
      </c>
      <c r="I371" t="s">
        <v>87</v>
      </c>
      <c r="J371" t="s">
        <v>46</v>
      </c>
      <c r="K371" t="s">
        <v>88</v>
      </c>
      <c r="L371" t="s">
        <v>3602</v>
      </c>
      <c r="M371" t="s">
        <v>3603</v>
      </c>
      <c r="N371" t="s">
        <v>4870</v>
      </c>
      <c r="O371" t="str">
        <f t="shared" si="5"/>
        <v>62253300604051531934</v>
      </c>
      <c r="P371" s="43">
        <f>VLOOKUP(B371,HIS退!B:F,5,FALSE)</f>
        <v>-1934</v>
      </c>
      <c r="Q371" t="str">
        <f>VLOOKUP(B371,HIS退!B:I,8,FALSE)</f>
        <v>1</v>
      </c>
      <c r="R371" t="e">
        <f>VLOOKUP(O371,网银退汇!C:D,2,FALSE)</f>
        <v>#N/A</v>
      </c>
      <c r="S371" t="e">
        <f>VLOOKUP(O371,网银退汇!C:G,5,FALSE)</f>
        <v>#N/A</v>
      </c>
    </row>
    <row r="372" spans="1:19" ht="14.25" hidden="1">
      <c r="A372" t="s">
        <v>3604</v>
      </c>
      <c r="B372">
        <v>435774</v>
      </c>
      <c r="C372" t="s">
        <v>1645</v>
      </c>
      <c r="D372" t="s">
        <v>1646</v>
      </c>
      <c r="E372" t="s">
        <v>1647</v>
      </c>
      <c r="F372" s="15">
        <v>1700</v>
      </c>
      <c r="G372" t="s">
        <v>50</v>
      </c>
      <c r="H372" t="s">
        <v>50</v>
      </c>
      <c r="I372" t="s">
        <v>87</v>
      </c>
      <c r="J372" t="s">
        <v>46</v>
      </c>
      <c r="K372" t="s">
        <v>88</v>
      </c>
      <c r="L372" t="s">
        <v>3605</v>
      </c>
      <c r="M372" t="s">
        <v>3606</v>
      </c>
      <c r="N372" t="s">
        <v>4871</v>
      </c>
      <c r="O372" t="str">
        <f t="shared" si="5"/>
        <v>52395910048364091700</v>
      </c>
      <c r="P372" s="43">
        <f>VLOOKUP(B372,HIS退!B:F,5,FALSE)</f>
        <v>-1700</v>
      </c>
      <c r="Q372" t="str">
        <f>VLOOKUP(B372,HIS退!B:I,8,FALSE)</f>
        <v>1</v>
      </c>
      <c r="R372" t="e">
        <f>VLOOKUP(O372,网银退汇!C:D,2,FALSE)</f>
        <v>#N/A</v>
      </c>
      <c r="S372" t="e">
        <f>VLOOKUP(O372,网银退汇!C:G,5,FALSE)</f>
        <v>#N/A</v>
      </c>
    </row>
    <row r="373" spans="1:19" ht="14.25" hidden="1">
      <c r="A373" t="s">
        <v>3607</v>
      </c>
      <c r="B373">
        <v>435875</v>
      </c>
      <c r="C373" t="s">
        <v>1649</v>
      </c>
      <c r="D373" t="s">
        <v>1650</v>
      </c>
      <c r="E373" t="s">
        <v>1651</v>
      </c>
      <c r="F373" s="15">
        <v>500</v>
      </c>
      <c r="G373" t="s">
        <v>50</v>
      </c>
      <c r="H373" t="s">
        <v>50</v>
      </c>
      <c r="I373" t="s">
        <v>87</v>
      </c>
      <c r="J373" t="s">
        <v>46</v>
      </c>
      <c r="K373" t="s">
        <v>88</v>
      </c>
      <c r="L373" t="s">
        <v>3608</v>
      </c>
      <c r="M373" t="s">
        <v>3609</v>
      </c>
      <c r="N373" t="s">
        <v>4872</v>
      </c>
      <c r="O373" t="str">
        <f t="shared" si="5"/>
        <v>6231900000092243233500</v>
      </c>
      <c r="P373" s="43">
        <f>VLOOKUP(B373,HIS退!B:F,5,FALSE)</f>
        <v>-500</v>
      </c>
      <c r="Q373" t="str">
        <f>VLOOKUP(B373,HIS退!B:I,8,FALSE)</f>
        <v>1</v>
      </c>
      <c r="R373" t="e">
        <f>VLOOKUP(O373,网银退汇!C:D,2,FALSE)</f>
        <v>#N/A</v>
      </c>
      <c r="S373" t="e">
        <f>VLOOKUP(O373,网银退汇!C:G,5,FALSE)</f>
        <v>#N/A</v>
      </c>
    </row>
    <row r="374" spans="1:19" ht="14.25" hidden="1">
      <c r="A374" t="s">
        <v>3610</v>
      </c>
      <c r="B374">
        <v>435919</v>
      </c>
      <c r="C374" t="s">
        <v>1653</v>
      </c>
      <c r="D374" t="s">
        <v>1654</v>
      </c>
      <c r="E374" t="s">
        <v>1655</v>
      </c>
      <c r="F374" s="15">
        <v>14</v>
      </c>
      <c r="G374" t="s">
        <v>50</v>
      </c>
      <c r="H374" t="s">
        <v>50</v>
      </c>
      <c r="I374" t="s">
        <v>87</v>
      </c>
      <c r="J374" t="s">
        <v>46</v>
      </c>
      <c r="K374" t="s">
        <v>88</v>
      </c>
      <c r="L374" t="s">
        <v>3611</v>
      </c>
      <c r="M374" t="s">
        <v>3612</v>
      </c>
      <c r="N374" t="s">
        <v>4873</v>
      </c>
      <c r="O374" t="str">
        <f t="shared" si="5"/>
        <v>622666130081317114</v>
      </c>
      <c r="P374" s="43">
        <f>VLOOKUP(B374,HIS退!B:F,5,FALSE)</f>
        <v>-14</v>
      </c>
      <c r="Q374" t="str">
        <f>VLOOKUP(B374,HIS退!B:I,8,FALSE)</f>
        <v>1</v>
      </c>
      <c r="R374" t="e">
        <f>VLOOKUP(O374,网银退汇!C:D,2,FALSE)</f>
        <v>#N/A</v>
      </c>
      <c r="S374" t="e">
        <f>VLOOKUP(O374,网银退汇!C:G,5,FALSE)</f>
        <v>#N/A</v>
      </c>
    </row>
    <row r="375" spans="1:19" ht="14.25" hidden="1">
      <c r="A375" t="s">
        <v>3613</v>
      </c>
      <c r="B375">
        <v>435983</v>
      </c>
      <c r="C375" t="s">
        <v>1657</v>
      </c>
      <c r="D375" t="s">
        <v>1658</v>
      </c>
      <c r="E375" t="s">
        <v>1659</v>
      </c>
      <c r="F375" s="15">
        <v>2100</v>
      </c>
      <c r="G375" t="s">
        <v>50</v>
      </c>
      <c r="H375" t="s">
        <v>50</v>
      </c>
      <c r="I375" t="s">
        <v>87</v>
      </c>
      <c r="J375" t="s">
        <v>46</v>
      </c>
      <c r="K375" t="s">
        <v>88</v>
      </c>
      <c r="L375" t="s">
        <v>3614</v>
      </c>
      <c r="M375" t="s">
        <v>3615</v>
      </c>
      <c r="N375" t="s">
        <v>4874</v>
      </c>
      <c r="O375" t="str">
        <f t="shared" si="5"/>
        <v>62270038602802137592100</v>
      </c>
      <c r="P375" s="43">
        <f>VLOOKUP(B375,HIS退!B:F,5,FALSE)</f>
        <v>-2100</v>
      </c>
      <c r="Q375" t="str">
        <f>VLOOKUP(B375,HIS退!B:I,8,FALSE)</f>
        <v>1</v>
      </c>
      <c r="R375" t="e">
        <f>VLOOKUP(O375,网银退汇!C:D,2,FALSE)</f>
        <v>#N/A</v>
      </c>
      <c r="S375" t="e">
        <f>VLOOKUP(O375,网银退汇!C:G,5,FALSE)</f>
        <v>#N/A</v>
      </c>
    </row>
    <row r="376" spans="1:19" ht="14.25" hidden="1">
      <c r="A376" t="s">
        <v>3616</v>
      </c>
      <c r="B376">
        <v>436632</v>
      </c>
      <c r="C376" t="s">
        <v>1661</v>
      </c>
      <c r="D376" t="s">
        <v>1662</v>
      </c>
      <c r="E376" t="s">
        <v>1663</v>
      </c>
      <c r="F376" s="15">
        <v>20</v>
      </c>
      <c r="G376" t="s">
        <v>50</v>
      </c>
      <c r="H376" t="s">
        <v>50</v>
      </c>
      <c r="I376" t="s">
        <v>87</v>
      </c>
      <c r="J376" t="s">
        <v>46</v>
      </c>
      <c r="K376" t="s">
        <v>88</v>
      </c>
      <c r="L376" t="s">
        <v>3617</v>
      </c>
      <c r="M376" t="s">
        <v>3618</v>
      </c>
      <c r="N376" t="s">
        <v>4875</v>
      </c>
      <c r="O376" t="str">
        <f t="shared" si="5"/>
        <v>622262059000175650520</v>
      </c>
      <c r="P376" s="43">
        <f>VLOOKUP(B376,HIS退!B:F,5,FALSE)</f>
        <v>-20</v>
      </c>
      <c r="Q376" t="str">
        <f>VLOOKUP(B376,HIS退!B:I,8,FALSE)</f>
        <v>1</v>
      </c>
      <c r="R376" t="e">
        <f>VLOOKUP(O376,网银退汇!C:D,2,FALSE)</f>
        <v>#N/A</v>
      </c>
      <c r="S376" t="e">
        <f>VLOOKUP(O376,网银退汇!C:G,5,FALSE)</f>
        <v>#N/A</v>
      </c>
    </row>
    <row r="377" spans="1:19" ht="14.25" hidden="1">
      <c r="A377" t="s">
        <v>3619</v>
      </c>
      <c r="B377">
        <v>440251</v>
      </c>
      <c r="C377" t="s">
        <v>1665</v>
      </c>
      <c r="D377" t="s">
        <v>1666</v>
      </c>
      <c r="E377" t="s">
        <v>1667</v>
      </c>
      <c r="F377" s="15">
        <v>16</v>
      </c>
      <c r="G377" t="s">
        <v>50</v>
      </c>
      <c r="H377" t="s">
        <v>50</v>
      </c>
      <c r="I377" t="s">
        <v>87</v>
      </c>
      <c r="J377" t="s">
        <v>46</v>
      </c>
      <c r="K377" t="s">
        <v>88</v>
      </c>
      <c r="L377" t="s">
        <v>3620</v>
      </c>
      <c r="M377" t="s">
        <v>3621</v>
      </c>
      <c r="N377" t="s">
        <v>4876</v>
      </c>
      <c r="O377" t="str">
        <f t="shared" si="5"/>
        <v>621787270000008135016</v>
      </c>
      <c r="P377" s="43">
        <f>VLOOKUP(B377,HIS退!B:F,5,FALSE)</f>
        <v>-16</v>
      </c>
      <c r="Q377" t="str">
        <f>VLOOKUP(B377,HIS退!B:I,8,FALSE)</f>
        <v>1</v>
      </c>
      <c r="R377" t="e">
        <f>VLOOKUP(O377,网银退汇!C:D,2,FALSE)</f>
        <v>#N/A</v>
      </c>
      <c r="S377" t="e">
        <f>VLOOKUP(O377,网银退汇!C:G,5,FALSE)</f>
        <v>#N/A</v>
      </c>
    </row>
    <row r="378" spans="1:19" ht="14.25" hidden="1">
      <c r="A378" t="s">
        <v>3622</v>
      </c>
      <c r="B378">
        <v>441877</v>
      </c>
      <c r="C378" t="s">
        <v>1669</v>
      </c>
      <c r="D378" t="s">
        <v>1670</v>
      </c>
      <c r="E378" t="s">
        <v>1671</v>
      </c>
      <c r="F378" s="15">
        <v>27</v>
      </c>
      <c r="G378" t="s">
        <v>50</v>
      </c>
      <c r="H378" t="s">
        <v>50</v>
      </c>
      <c r="I378" t="s">
        <v>87</v>
      </c>
      <c r="J378" t="s">
        <v>46</v>
      </c>
      <c r="K378" t="s">
        <v>88</v>
      </c>
      <c r="L378" t="s">
        <v>3623</v>
      </c>
      <c r="M378" t="s">
        <v>3624</v>
      </c>
      <c r="N378" t="s">
        <v>4877</v>
      </c>
      <c r="O378" t="str">
        <f t="shared" si="5"/>
        <v>621700392000381084327</v>
      </c>
      <c r="P378" s="43">
        <f>VLOOKUP(B378,HIS退!B:F,5,FALSE)</f>
        <v>-27</v>
      </c>
      <c r="Q378" t="str">
        <f>VLOOKUP(B378,HIS退!B:I,8,FALSE)</f>
        <v>1</v>
      </c>
      <c r="R378" t="e">
        <f>VLOOKUP(O378,网银退汇!C:D,2,FALSE)</f>
        <v>#N/A</v>
      </c>
      <c r="S378" t="e">
        <f>VLOOKUP(O378,网银退汇!C:G,5,FALSE)</f>
        <v>#N/A</v>
      </c>
    </row>
    <row r="379" spans="1:19" ht="14.25">
      <c r="A379" t="s">
        <v>3625</v>
      </c>
      <c r="B379">
        <v>442435</v>
      </c>
      <c r="C379" t="s">
        <v>1673</v>
      </c>
      <c r="D379" t="s">
        <v>1674</v>
      </c>
      <c r="E379" t="s">
        <v>1675</v>
      </c>
      <c r="F379" s="15">
        <v>2107</v>
      </c>
      <c r="G379" t="s">
        <v>50</v>
      </c>
      <c r="H379" t="s">
        <v>50</v>
      </c>
      <c r="I379" t="s">
        <v>87</v>
      </c>
      <c r="J379" t="s">
        <v>46</v>
      </c>
      <c r="K379" t="s">
        <v>88</v>
      </c>
      <c r="L379" s="19" t="s">
        <v>5159</v>
      </c>
      <c r="M379" t="s">
        <v>3626</v>
      </c>
      <c r="N379" t="s">
        <v>4366</v>
      </c>
      <c r="O379" t="str">
        <f t="shared" si="5"/>
        <v>62319000001226044202107</v>
      </c>
      <c r="P379" s="43">
        <f>VLOOKUP(B379,HIS退!B:F,5,FALSE)</f>
        <v>-2107</v>
      </c>
      <c r="Q379" t="str">
        <f>VLOOKUP(B379,HIS退!B:I,8,FALSE)</f>
        <v>1</v>
      </c>
      <c r="R379">
        <f>VLOOKUP(O379,网银退汇!C:D,2,FALSE)</f>
        <v>2107</v>
      </c>
      <c r="S379" t="str">
        <f>VLOOKUP(O379,网银退汇!C:G,5,FALSE)</f>
        <v>杨正葵</v>
      </c>
    </row>
    <row r="380" spans="1:19" ht="14.25" hidden="1">
      <c r="A380" t="s">
        <v>3627</v>
      </c>
      <c r="B380">
        <v>442835</v>
      </c>
      <c r="C380" t="s">
        <v>1677</v>
      </c>
      <c r="D380" t="s">
        <v>1678</v>
      </c>
      <c r="E380" t="s">
        <v>1679</v>
      </c>
      <c r="F380" s="15">
        <v>21</v>
      </c>
      <c r="G380" t="s">
        <v>50</v>
      </c>
      <c r="H380" t="s">
        <v>50</v>
      </c>
      <c r="I380" t="s">
        <v>87</v>
      </c>
      <c r="J380" t="s">
        <v>46</v>
      </c>
      <c r="K380" t="s">
        <v>88</v>
      </c>
      <c r="L380" t="s">
        <v>3628</v>
      </c>
      <c r="M380" t="s">
        <v>3629</v>
      </c>
      <c r="N380" t="s">
        <v>4878</v>
      </c>
      <c r="O380" t="str">
        <f t="shared" si="5"/>
        <v>621792127467431921</v>
      </c>
      <c r="P380" s="43">
        <f>VLOOKUP(B380,HIS退!B:F,5,FALSE)</f>
        <v>-21</v>
      </c>
      <c r="Q380" t="str">
        <f>VLOOKUP(B380,HIS退!B:I,8,FALSE)</f>
        <v>1</v>
      </c>
      <c r="R380" t="e">
        <f>VLOOKUP(O380,网银退汇!C:D,2,FALSE)</f>
        <v>#N/A</v>
      </c>
      <c r="S380" t="e">
        <f>VLOOKUP(O380,网银退汇!C:G,5,FALSE)</f>
        <v>#N/A</v>
      </c>
    </row>
    <row r="381" spans="1:19" ht="14.25">
      <c r="A381" t="s">
        <v>3630</v>
      </c>
      <c r="B381">
        <v>442890</v>
      </c>
      <c r="C381" t="s">
        <v>1681</v>
      </c>
      <c r="D381" t="s">
        <v>1682</v>
      </c>
      <c r="E381" t="s">
        <v>1683</v>
      </c>
      <c r="F381" s="15">
        <v>500</v>
      </c>
      <c r="G381" t="s">
        <v>50</v>
      </c>
      <c r="H381" t="s">
        <v>50</v>
      </c>
      <c r="I381" t="s">
        <v>87</v>
      </c>
      <c r="J381" t="s">
        <v>46</v>
      </c>
      <c r="K381" t="s">
        <v>88</v>
      </c>
      <c r="L381" s="19" t="s">
        <v>5160</v>
      </c>
      <c r="M381" t="s">
        <v>3631</v>
      </c>
      <c r="N381" t="s">
        <v>4373</v>
      </c>
      <c r="O381" t="str">
        <f t="shared" si="5"/>
        <v>6212262502012441104500</v>
      </c>
      <c r="P381" s="43">
        <f>VLOOKUP(B381,HIS退!B:F,5,FALSE)</f>
        <v>-500</v>
      </c>
      <c r="Q381" t="str">
        <f>VLOOKUP(B381,HIS退!B:I,8,FALSE)</f>
        <v>1</v>
      </c>
      <c r="R381">
        <f>VLOOKUP(O381,网银退汇!C:D,2,FALSE)</f>
        <v>500</v>
      </c>
      <c r="S381" t="str">
        <f>VLOOKUP(O381,网银退汇!C:G,5,FALSE)</f>
        <v>穆风云</v>
      </c>
    </row>
    <row r="382" spans="1:19" ht="14.25" hidden="1">
      <c r="A382" t="s">
        <v>3632</v>
      </c>
      <c r="B382">
        <v>443419</v>
      </c>
      <c r="C382" t="s">
        <v>1685</v>
      </c>
      <c r="D382" t="s">
        <v>1686</v>
      </c>
      <c r="E382" t="s">
        <v>1687</v>
      </c>
      <c r="F382" s="15">
        <v>2415</v>
      </c>
      <c r="G382" t="s">
        <v>50</v>
      </c>
      <c r="H382" t="s">
        <v>50</v>
      </c>
      <c r="I382" t="s">
        <v>87</v>
      </c>
      <c r="J382" t="s">
        <v>46</v>
      </c>
      <c r="K382" t="s">
        <v>88</v>
      </c>
      <c r="L382" t="s">
        <v>3633</v>
      </c>
      <c r="M382" t="s">
        <v>3634</v>
      </c>
      <c r="N382" t="s">
        <v>4879</v>
      </c>
      <c r="O382" t="str">
        <f t="shared" si="5"/>
        <v>62284839685832611722415</v>
      </c>
      <c r="P382" s="43">
        <f>VLOOKUP(B382,HIS退!B:F,5,FALSE)</f>
        <v>-2415</v>
      </c>
      <c r="Q382" t="str">
        <f>VLOOKUP(B382,HIS退!B:I,8,FALSE)</f>
        <v>1</v>
      </c>
      <c r="R382" t="e">
        <f>VLOOKUP(O382,网银退汇!C:D,2,FALSE)</f>
        <v>#N/A</v>
      </c>
      <c r="S382" t="e">
        <f>VLOOKUP(O382,网银退汇!C:G,5,FALSE)</f>
        <v>#N/A</v>
      </c>
    </row>
    <row r="383" spans="1:19" ht="14.25" hidden="1">
      <c r="A383" t="s">
        <v>3635</v>
      </c>
      <c r="B383">
        <v>443943</v>
      </c>
      <c r="C383" t="s">
        <v>1689</v>
      </c>
      <c r="D383" t="s">
        <v>1690</v>
      </c>
      <c r="E383" t="s">
        <v>1691</v>
      </c>
      <c r="F383" s="15">
        <v>500</v>
      </c>
      <c r="G383" t="s">
        <v>50</v>
      </c>
      <c r="H383" t="s">
        <v>50</v>
      </c>
      <c r="I383" t="s">
        <v>87</v>
      </c>
      <c r="J383" t="s">
        <v>46</v>
      </c>
      <c r="K383" t="s">
        <v>88</v>
      </c>
      <c r="L383" t="s">
        <v>3636</v>
      </c>
      <c r="M383" t="s">
        <v>3637</v>
      </c>
      <c r="N383" t="s">
        <v>4880</v>
      </c>
      <c r="O383" t="str">
        <f t="shared" si="5"/>
        <v>6231900000075284444500</v>
      </c>
      <c r="P383" s="43">
        <f>VLOOKUP(B383,HIS退!B:F,5,FALSE)</f>
        <v>-500</v>
      </c>
      <c r="Q383" t="str">
        <f>VLOOKUP(B383,HIS退!B:I,8,FALSE)</f>
        <v>1</v>
      </c>
      <c r="R383" t="e">
        <f>VLOOKUP(O383,网银退汇!C:D,2,FALSE)</f>
        <v>#N/A</v>
      </c>
      <c r="S383" t="e">
        <f>VLOOKUP(O383,网银退汇!C:G,5,FALSE)</f>
        <v>#N/A</v>
      </c>
    </row>
    <row r="384" spans="1:19" ht="14.25" hidden="1">
      <c r="A384" t="s">
        <v>3638</v>
      </c>
      <c r="B384">
        <v>444010</v>
      </c>
      <c r="C384" t="s">
        <v>1693</v>
      </c>
      <c r="D384" t="s">
        <v>1694</v>
      </c>
      <c r="E384" t="s">
        <v>1695</v>
      </c>
      <c r="F384" s="15">
        <v>505</v>
      </c>
      <c r="G384" t="s">
        <v>50</v>
      </c>
      <c r="H384" t="s">
        <v>50</v>
      </c>
      <c r="I384" t="s">
        <v>87</v>
      </c>
      <c r="J384" t="s">
        <v>46</v>
      </c>
      <c r="K384" t="s">
        <v>88</v>
      </c>
      <c r="L384" t="s">
        <v>3639</v>
      </c>
      <c r="M384" t="s">
        <v>3640</v>
      </c>
      <c r="N384" t="s">
        <v>4881</v>
      </c>
      <c r="O384" t="str">
        <f t="shared" si="5"/>
        <v>6228483868217791174505</v>
      </c>
      <c r="P384" s="43">
        <f>VLOOKUP(B384,HIS退!B:F,5,FALSE)</f>
        <v>-505</v>
      </c>
      <c r="Q384" t="str">
        <f>VLOOKUP(B384,HIS退!B:I,8,FALSE)</f>
        <v>1</v>
      </c>
      <c r="R384" t="e">
        <f>VLOOKUP(O384,网银退汇!C:D,2,FALSE)</f>
        <v>#N/A</v>
      </c>
      <c r="S384" t="e">
        <f>VLOOKUP(O384,网银退汇!C:G,5,FALSE)</f>
        <v>#N/A</v>
      </c>
    </row>
    <row r="385" spans="1:19" ht="14.25">
      <c r="A385" t="s">
        <v>3641</v>
      </c>
      <c r="B385">
        <v>444287</v>
      </c>
      <c r="C385" t="s">
        <v>1697</v>
      </c>
      <c r="D385" t="s">
        <v>1698</v>
      </c>
      <c r="E385" t="s">
        <v>1699</v>
      </c>
      <c r="F385" s="15">
        <v>228</v>
      </c>
      <c r="G385" t="s">
        <v>50</v>
      </c>
      <c r="H385" t="s">
        <v>50</v>
      </c>
      <c r="I385" t="s">
        <v>87</v>
      </c>
      <c r="J385" t="s">
        <v>46</v>
      </c>
      <c r="K385" t="s">
        <v>88</v>
      </c>
      <c r="L385" s="19" t="s">
        <v>5161</v>
      </c>
      <c r="M385" t="s">
        <v>3642</v>
      </c>
      <c r="N385" t="s">
        <v>4370</v>
      </c>
      <c r="O385" t="str">
        <f t="shared" si="5"/>
        <v>6228483868587731875228</v>
      </c>
      <c r="P385" s="43">
        <f>VLOOKUP(B385,HIS退!B:F,5,FALSE)</f>
        <v>-228</v>
      </c>
      <c r="Q385" t="str">
        <f>VLOOKUP(B385,HIS退!B:I,8,FALSE)</f>
        <v>1</v>
      </c>
      <c r="R385">
        <f>VLOOKUP(O385,网银退汇!C:D,2,FALSE)</f>
        <v>228</v>
      </c>
      <c r="S385" t="str">
        <f>VLOOKUP(O385,网银退汇!C:G,5,FALSE)</f>
        <v>郭仕芬</v>
      </c>
    </row>
    <row r="386" spans="1:19" ht="14.25" hidden="1">
      <c r="A386" t="s">
        <v>3643</v>
      </c>
      <c r="B386">
        <v>444343</v>
      </c>
      <c r="C386" t="s">
        <v>1701</v>
      </c>
      <c r="D386" t="s">
        <v>1702</v>
      </c>
      <c r="E386" t="s">
        <v>1703</v>
      </c>
      <c r="F386" s="15">
        <v>923</v>
      </c>
      <c r="G386" t="s">
        <v>50</v>
      </c>
      <c r="H386" t="s">
        <v>50</v>
      </c>
      <c r="I386" t="s">
        <v>87</v>
      </c>
      <c r="J386" t="s">
        <v>46</v>
      </c>
      <c r="K386" t="s">
        <v>88</v>
      </c>
      <c r="L386" t="s">
        <v>3644</v>
      </c>
      <c r="M386" t="s">
        <v>3645</v>
      </c>
      <c r="N386" t="s">
        <v>4882</v>
      </c>
      <c r="O386" t="str">
        <f t="shared" si="5"/>
        <v>6228480492972881618923</v>
      </c>
      <c r="P386" s="43">
        <f>VLOOKUP(B386,HIS退!B:F,5,FALSE)</f>
        <v>-923</v>
      </c>
      <c r="Q386" t="str">
        <f>VLOOKUP(B386,HIS退!B:I,8,FALSE)</f>
        <v>1</v>
      </c>
      <c r="R386" t="e">
        <f>VLOOKUP(O386,网银退汇!C:D,2,FALSE)</f>
        <v>#N/A</v>
      </c>
      <c r="S386" t="e">
        <f>VLOOKUP(O386,网银退汇!C:G,5,FALSE)</f>
        <v>#N/A</v>
      </c>
    </row>
    <row r="387" spans="1:19" ht="14.25" hidden="1">
      <c r="A387" t="s">
        <v>3646</v>
      </c>
      <c r="B387">
        <v>444368</v>
      </c>
      <c r="C387" t="s">
        <v>1705</v>
      </c>
      <c r="D387" t="s">
        <v>1706</v>
      </c>
      <c r="E387" t="s">
        <v>1707</v>
      </c>
      <c r="F387" s="15">
        <v>65</v>
      </c>
      <c r="G387" t="s">
        <v>50</v>
      </c>
      <c r="H387" t="s">
        <v>50</v>
      </c>
      <c r="I387" t="s">
        <v>87</v>
      </c>
      <c r="J387" t="s">
        <v>46</v>
      </c>
      <c r="K387" t="s">
        <v>88</v>
      </c>
      <c r="L387" t="s">
        <v>3647</v>
      </c>
      <c r="M387" t="s">
        <v>3648</v>
      </c>
      <c r="N387" t="s">
        <v>4883</v>
      </c>
      <c r="O387" t="str">
        <f t="shared" ref="O387:O450" si="6">N387&amp;F387</f>
        <v>621700386000624272965</v>
      </c>
      <c r="P387" s="43">
        <f>VLOOKUP(B387,HIS退!B:F,5,FALSE)</f>
        <v>-65</v>
      </c>
      <c r="Q387" t="str">
        <f>VLOOKUP(B387,HIS退!B:I,8,FALSE)</f>
        <v>1</v>
      </c>
      <c r="R387" t="e">
        <f>VLOOKUP(O387,网银退汇!C:D,2,FALSE)</f>
        <v>#N/A</v>
      </c>
      <c r="S387" t="e">
        <f>VLOOKUP(O387,网银退汇!C:G,5,FALSE)</f>
        <v>#N/A</v>
      </c>
    </row>
    <row r="388" spans="1:19" ht="14.25" hidden="1">
      <c r="A388" t="s">
        <v>3649</v>
      </c>
      <c r="B388">
        <v>444695</v>
      </c>
      <c r="C388" t="s">
        <v>1709</v>
      </c>
      <c r="D388" t="s">
        <v>1710</v>
      </c>
      <c r="E388" t="s">
        <v>1711</v>
      </c>
      <c r="F388" s="15">
        <v>681</v>
      </c>
      <c r="G388" t="s">
        <v>50</v>
      </c>
      <c r="H388" t="s">
        <v>50</v>
      </c>
      <c r="I388" t="s">
        <v>87</v>
      </c>
      <c r="J388" t="s">
        <v>46</v>
      </c>
      <c r="K388" t="s">
        <v>88</v>
      </c>
      <c r="L388" t="s">
        <v>3650</v>
      </c>
      <c r="M388" t="s">
        <v>3651</v>
      </c>
      <c r="N388" t="s">
        <v>4884</v>
      </c>
      <c r="O388" t="str">
        <f t="shared" si="6"/>
        <v>6230200072315133681</v>
      </c>
      <c r="P388" s="43">
        <f>VLOOKUP(B388,HIS退!B:F,5,FALSE)</f>
        <v>-681</v>
      </c>
      <c r="Q388" t="str">
        <f>VLOOKUP(B388,HIS退!B:I,8,FALSE)</f>
        <v>1</v>
      </c>
      <c r="R388" t="e">
        <f>VLOOKUP(O388,网银退汇!C:D,2,FALSE)</f>
        <v>#N/A</v>
      </c>
      <c r="S388" t="e">
        <f>VLOOKUP(O388,网银退汇!C:G,5,FALSE)</f>
        <v>#N/A</v>
      </c>
    </row>
    <row r="389" spans="1:19" ht="14.25" hidden="1">
      <c r="A389" t="s">
        <v>3652</v>
      </c>
      <c r="B389">
        <v>445082</v>
      </c>
      <c r="C389" t="s">
        <v>1713</v>
      </c>
      <c r="D389" t="s">
        <v>137</v>
      </c>
      <c r="E389" t="s">
        <v>127</v>
      </c>
      <c r="F389" s="15">
        <v>3000</v>
      </c>
      <c r="G389" t="s">
        <v>50</v>
      </c>
      <c r="H389" t="s">
        <v>50</v>
      </c>
      <c r="I389" t="s">
        <v>87</v>
      </c>
      <c r="J389" t="s">
        <v>46</v>
      </c>
      <c r="K389" t="s">
        <v>88</v>
      </c>
      <c r="L389" t="s">
        <v>3653</v>
      </c>
      <c r="M389" t="s">
        <v>3654</v>
      </c>
      <c r="N389" t="s">
        <v>107</v>
      </c>
      <c r="O389" t="str">
        <f t="shared" si="6"/>
        <v>62170039000053267583000</v>
      </c>
      <c r="P389" s="43">
        <f>VLOOKUP(B389,HIS退!B:F,5,FALSE)</f>
        <v>-3000</v>
      </c>
      <c r="Q389" t="str">
        <f>VLOOKUP(B389,HIS退!B:I,8,FALSE)</f>
        <v>1</v>
      </c>
      <c r="R389" t="e">
        <f>VLOOKUP(O389,网银退汇!C:D,2,FALSE)</f>
        <v>#N/A</v>
      </c>
      <c r="S389" t="e">
        <f>VLOOKUP(O389,网银退汇!C:G,5,FALSE)</f>
        <v>#N/A</v>
      </c>
    </row>
    <row r="390" spans="1:19" ht="14.25">
      <c r="A390" t="s">
        <v>3655</v>
      </c>
      <c r="B390">
        <v>445937</v>
      </c>
      <c r="C390" t="s">
        <v>1715</v>
      </c>
      <c r="D390" t="s">
        <v>1716</v>
      </c>
      <c r="E390" t="s">
        <v>1717</v>
      </c>
      <c r="F390" s="15">
        <v>1659</v>
      </c>
      <c r="G390" t="s">
        <v>50</v>
      </c>
      <c r="H390" t="s">
        <v>50</v>
      </c>
      <c r="I390" t="s">
        <v>87</v>
      </c>
      <c r="J390" t="s">
        <v>46</v>
      </c>
      <c r="K390" t="s">
        <v>88</v>
      </c>
      <c r="L390" s="19" t="s">
        <v>5162</v>
      </c>
      <c r="M390" t="s">
        <v>3656</v>
      </c>
      <c r="N390" t="s">
        <v>4363</v>
      </c>
      <c r="O390" t="str">
        <f t="shared" si="6"/>
        <v>62284838602304313181659</v>
      </c>
      <c r="P390" s="43">
        <f>VLOOKUP(B390,HIS退!B:F,5,FALSE)</f>
        <v>-1659</v>
      </c>
      <c r="Q390" t="str">
        <f>VLOOKUP(B390,HIS退!B:I,8,FALSE)</f>
        <v>1</v>
      </c>
      <c r="R390">
        <f>VLOOKUP(O390,网银退汇!C:D,2,FALSE)</f>
        <v>1659</v>
      </c>
      <c r="S390" t="str">
        <f>VLOOKUP(O390,网银退汇!C:G,5,FALSE)</f>
        <v>熊国秀</v>
      </c>
    </row>
    <row r="391" spans="1:19" ht="14.25" hidden="1">
      <c r="A391" t="s">
        <v>3657</v>
      </c>
      <c r="B391">
        <v>446360</v>
      </c>
      <c r="C391" t="s">
        <v>1719</v>
      </c>
      <c r="D391" t="s">
        <v>1720</v>
      </c>
      <c r="E391" t="s">
        <v>1721</v>
      </c>
      <c r="F391" s="15">
        <v>635</v>
      </c>
      <c r="G391" t="s">
        <v>50</v>
      </c>
      <c r="H391" t="s">
        <v>50</v>
      </c>
      <c r="I391" t="s">
        <v>87</v>
      </c>
      <c r="J391" t="s">
        <v>46</v>
      </c>
      <c r="K391" t="s">
        <v>88</v>
      </c>
      <c r="L391" t="s">
        <v>3658</v>
      </c>
      <c r="M391" t="s">
        <v>3659</v>
      </c>
      <c r="N391" t="s">
        <v>4885</v>
      </c>
      <c r="O391" t="str">
        <f t="shared" si="6"/>
        <v>6228480868650983372635</v>
      </c>
      <c r="P391" s="43">
        <f>VLOOKUP(B391,HIS退!B:F,5,FALSE)</f>
        <v>-635</v>
      </c>
      <c r="Q391" t="str">
        <f>VLOOKUP(B391,HIS退!B:I,8,FALSE)</f>
        <v>1</v>
      </c>
      <c r="R391" t="e">
        <f>VLOOKUP(O391,网银退汇!C:D,2,FALSE)</f>
        <v>#N/A</v>
      </c>
      <c r="S391" t="e">
        <f>VLOOKUP(O391,网银退汇!C:G,5,FALSE)</f>
        <v>#N/A</v>
      </c>
    </row>
    <row r="392" spans="1:19" ht="14.25">
      <c r="A392" t="s">
        <v>3660</v>
      </c>
      <c r="B392">
        <v>446628</v>
      </c>
      <c r="C392" t="s">
        <v>1723</v>
      </c>
      <c r="D392" t="s">
        <v>1724</v>
      </c>
      <c r="E392" t="s">
        <v>1725</v>
      </c>
      <c r="F392" s="15">
        <v>158</v>
      </c>
      <c r="G392" t="s">
        <v>50</v>
      </c>
      <c r="H392" t="s">
        <v>50</v>
      </c>
      <c r="I392" t="s">
        <v>87</v>
      </c>
      <c r="J392" t="s">
        <v>46</v>
      </c>
      <c r="K392" t="s">
        <v>88</v>
      </c>
      <c r="L392" s="19" t="s">
        <v>5163</v>
      </c>
      <c r="M392" t="s">
        <v>3661</v>
      </c>
      <c r="N392" t="s">
        <v>4349</v>
      </c>
      <c r="O392" t="str">
        <f t="shared" si="6"/>
        <v>6231900000100825518158</v>
      </c>
      <c r="P392" s="43">
        <f>VLOOKUP(B392,HIS退!B:F,5,FALSE)</f>
        <v>-158</v>
      </c>
      <c r="Q392" t="str">
        <f>VLOOKUP(B392,HIS退!B:I,8,FALSE)</f>
        <v>1</v>
      </c>
      <c r="R392">
        <f>VLOOKUP(O392,网银退汇!C:D,2,FALSE)</f>
        <v>158</v>
      </c>
      <c r="S392" t="str">
        <f>VLOOKUP(O392,网银退汇!C:G,5,FALSE)</f>
        <v>毛菊珍</v>
      </c>
    </row>
    <row r="393" spans="1:19" ht="14.25" hidden="1">
      <c r="A393" t="s">
        <v>3662</v>
      </c>
      <c r="B393">
        <v>446639</v>
      </c>
      <c r="C393" t="s">
        <v>1727</v>
      </c>
      <c r="D393" t="s">
        <v>1728</v>
      </c>
      <c r="E393" t="s">
        <v>1729</v>
      </c>
      <c r="F393" s="15">
        <v>747</v>
      </c>
      <c r="G393" t="s">
        <v>50</v>
      </c>
      <c r="H393" t="s">
        <v>50</v>
      </c>
      <c r="I393" t="s">
        <v>87</v>
      </c>
      <c r="J393" t="s">
        <v>46</v>
      </c>
      <c r="K393" t="s">
        <v>88</v>
      </c>
      <c r="L393" t="s">
        <v>3663</v>
      </c>
      <c r="M393" t="s">
        <v>3664</v>
      </c>
      <c r="N393" t="s">
        <v>4886</v>
      </c>
      <c r="O393" t="str">
        <f t="shared" si="6"/>
        <v>6226000016234440747</v>
      </c>
      <c r="P393" s="43">
        <f>VLOOKUP(B393,HIS退!B:F,5,FALSE)</f>
        <v>-747</v>
      </c>
      <c r="Q393" t="str">
        <f>VLOOKUP(B393,HIS退!B:I,8,FALSE)</f>
        <v>1</v>
      </c>
      <c r="R393" t="e">
        <f>VLOOKUP(O393,网银退汇!C:D,2,FALSE)</f>
        <v>#N/A</v>
      </c>
      <c r="S393" t="e">
        <f>VLOOKUP(O393,网银退汇!C:G,5,FALSE)</f>
        <v>#N/A</v>
      </c>
    </row>
    <row r="394" spans="1:19" ht="14.25" hidden="1">
      <c r="A394" t="s">
        <v>3665</v>
      </c>
      <c r="B394">
        <v>446706</v>
      </c>
      <c r="C394" t="s">
        <v>1731</v>
      </c>
      <c r="D394" t="s">
        <v>1732</v>
      </c>
      <c r="E394" t="s">
        <v>1733</v>
      </c>
      <c r="F394" s="15">
        <v>115</v>
      </c>
      <c r="G394" t="s">
        <v>50</v>
      </c>
      <c r="H394" t="s">
        <v>50</v>
      </c>
      <c r="I394" t="s">
        <v>87</v>
      </c>
      <c r="J394" t="s">
        <v>46</v>
      </c>
      <c r="K394" t="s">
        <v>88</v>
      </c>
      <c r="L394" t="s">
        <v>3666</v>
      </c>
      <c r="M394" t="s">
        <v>3667</v>
      </c>
      <c r="N394" t="s">
        <v>4887</v>
      </c>
      <c r="O394" t="str">
        <f t="shared" si="6"/>
        <v>6228480861221414019115</v>
      </c>
      <c r="P394" s="43">
        <f>VLOOKUP(B394,HIS退!B:F,5,FALSE)</f>
        <v>-115</v>
      </c>
      <c r="Q394" t="str">
        <f>VLOOKUP(B394,HIS退!B:I,8,FALSE)</f>
        <v>1</v>
      </c>
      <c r="R394" t="e">
        <f>VLOOKUP(O394,网银退汇!C:D,2,FALSE)</f>
        <v>#N/A</v>
      </c>
      <c r="S394" t="e">
        <f>VLOOKUP(O394,网银退汇!C:G,5,FALSE)</f>
        <v>#N/A</v>
      </c>
    </row>
    <row r="395" spans="1:19" ht="14.25" hidden="1">
      <c r="A395" t="s">
        <v>3668</v>
      </c>
      <c r="B395">
        <v>446830</v>
      </c>
      <c r="C395" t="s">
        <v>1735</v>
      </c>
      <c r="D395" t="s">
        <v>1736</v>
      </c>
      <c r="E395" t="s">
        <v>1737</v>
      </c>
      <c r="F395" s="15">
        <v>147</v>
      </c>
      <c r="G395" t="s">
        <v>50</v>
      </c>
      <c r="H395" t="s">
        <v>50</v>
      </c>
      <c r="I395" t="s">
        <v>87</v>
      </c>
      <c r="J395" t="s">
        <v>46</v>
      </c>
      <c r="K395" t="s">
        <v>88</v>
      </c>
      <c r="L395" t="s">
        <v>3669</v>
      </c>
      <c r="M395" t="s">
        <v>3670</v>
      </c>
      <c r="N395" t="s">
        <v>4360</v>
      </c>
      <c r="O395" t="str">
        <f t="shared" si="6"/>
        <v>6228450860019630816147</v>
      </c>
      <c r="P395" s="43">
        <f>VLOOKUP(B395,HIS退!B:F,5,FALSE)</f>
        <v>-147</v>
      </c>
      <c r="Q395" t="str">
        <f>VLOOKUP(B395,HIS退!B:I,8,FALSE)</f>
        <v>1</v>
      </c>
      <c r="R395" t="e">
        <f>VLOOKUP(O395,网银退汇!C:D,2,FALSE)</f>
        <v>#N/A</v>
      </c>
      <c r="S395" t="e">
        <f>VLOOKUP(O395,网银退汇!C:G,5,FALSE)</f>
        <v>#N/A</v>
      </c>
    </row>
    <row r="396" spans="1:19" ht="14.25" hidden="1">
      <c r="A396" t="s">
        <v>3671</v>
      </c>
      <c r="B396">
        <v>446916</v>
      </c>
      <c r="C396" t="s">
        <v>1739</v>
      </c>
      <c r="D396" t="s">
        <v>1740</v>
      </c>
      <c r="E396" t="s">
        <v>1741</v>
      </c>
      <c r="F396" s="15">
        <v>95</v>
      </c>
      <c r="G396" t="s">
        <v>50</v>
      </c>
      <c r="H396" t="s">
        <v>50</v>
      </c>
      <c r="I396" t="s">
        <v>87</v>
      </c>
      <c r="J396" t="s">
        <v>46</v>
      </c>
      <c r="K396" t="s">
        <v>88</v>
      </c>
      <c r="L396" t="s">
        <v>3672</v>
      </c>
      <c r="M396" t="s">
        <v>3673</v>
      </c>
      <c r="N396" t="s">
        <v>4888</v>
      </c>
      <c r="O396" t="str">
        <f t="shared" si="6"/>
        <v>623190000006577500595</v>
      </c>
      <c r="P396" s="43">
        <f>VLOOKUP(B396,HIS退!B:F,5,FALSE)</f>
        <v>-95</v>
      </c>
      <c r="Q396" t="str">
        <f>VLOOKUP(B396,HIS退!B:I,8,FALSE)</f>
        <v>1</v>
      </c>
      <c r="R396" t="e">
        <f>VLOOKUP(O396,网银退汇!C:D,2,FALSE)</f>
        <v>#N/A</v>
      </c>
      <c r="S396" t="e">
        <f>VLOOKUP(O396,网银退汇!C:G,5,FALSE)</f>
        <v>#N/A</v>
      </c>
    </row>
    <row r="397" spans="1:19" ht="14.25" hidden="1">
      <c r="A397" t="s">
        <v>3674</v>
      </c>
      <c r="B397">
        <v>447146</v>
      </c>
      <c r="C397" t="s">
        <v>1743</v>
      </c>
      <c r="D397" t="s">
        <v>1744</v>
      </c>
      <c r="E397" t="s">
        <v>1745</v>
      </c>
      <c r="F397" s="15">
        <v>48</v>
      </c>
      <c r="G397" t="s">
        <v>50</v>
      </c>
      <c r="H397" t="s">
        <v>50</v>
      </c>
      <c r="I397" t="s">
        <v>87</v>
      </c>
      <c r="J397" t="s">
        <v>46</v>
      </c>
      <c r="K397" t="s">
        <v>88</v>
      </c>
      <c r="L397" t="s">
        <v>3675</v>
      </c>
      <c r="M397" t="s">
        <v>3676</v>
      </c>
      <c r="N397" t="s">
        <v>4889</v>
      </c>
      <c r="O397" t="str">
        <f t="shared" si="6"/>
        <v>622848289860232307848</v>
      </c>
      <c r="P397" s="43">
        <f>VLOOKUP(B397,HIS退!B:F,5,FALSE)</f>
        <v>-48</v>
      </c>
      <c r="Q397" t="str">
        <f>VLOOKUP(B397,HIS退!B:I,8,FALSE)</f>
        <v>1</v>
      </c>
      <c r="R397" t="e">
        <f>VLOOKUP(O397,网银退汇!C:D,2,FALSE)</f>
        <v>#N/A</v>
      </c>
      <c r="S397" t="e">
        <f>VLOOKUP(O397,网银退汇!C:G,5,FALSE)</f>
        <v>#N/A</v>
      </c>
    </row>
    <row r="398" spans="1:19" ht="14.25">
      <c r="A398" t="s">
        <v>3677</v>
      </c>
      <c r="B398">
        <v>447785</v>
      </c>
      <c r="C398" t="s">
        <v>1747</v>
      </c>
      <c r="D398" t="s">
        <v>1748</v>
      </c>
      <c r="E398" t="s">
        <v>1749</v>
      </c>
      <c r="F398" s="15">
        <v>15</v>
      </c>
      <c r="G398" t="s">
        <v>50</v>
      </c>
      <c r="H398" t="s">
        <v>50</v>
      </c>
      <c r="I398" t="s">
        <v>87</v>
      </c>
      <c r="J398" t="s">
        <v>46</v>
      </c>
      <c r="K398" t="s">
        <v>88</v>
      </c>
      <c r="L398" s="19" t="s">
        <v>5164</v>
      </c>
      <c r="M398" t="s">
        <v>3678</v>
      </c>
      <c r="N398" t="s">
        <v>4360</v>
      </c>
      <c r="O398" t="str">
        <f t="shared" si="6"/>
        <v>622845086001963081615</v>
      </c>
      <c r="P398" s="43">
        <f>VLOOKUP(B398,HIS退!B:F,5,FALSE)</f>
        <v>-15</v>
      </c>
      <c r="Q398" t="str">
        <f>VLOOKUP(B398,HIS退!B:I,8,FALSE)</f>
        <v>1</v>
      </c>
      <c r="R398">
        <f>VLOOKUP(O398,网银退汇!C:D,2,FALSE)</f>
        <v>15</v>
      </c>
      <c r="S398" t="str">
        <f>VLOOKUP(O398,网银退汇!C:G,5,FALSE)</f>
        <v>文桂琼</v>
      </c>
    </row>
    <row r="399" spans="1:19" ht="14.25" hidden="1">
      <c r="A399" t="s">
        <v>3679</v>
      </c>
      <c r="B399">
        <v>447836</v>
      </c>
      <c r="C399" t="s">
        <v>1751</v>
      </c>
      <c r="D399" t="s">
        <v>1752</v>
      </c>
      <c r="E399" t="s">
        <v>1753</v>
      </c>
      <c r="F399" s="15">
        <v>91</v>
      </c>
      <c r="G399" t="s">
        <v>50</v>
      </c>
      <c r="H399" t="s">
        <v>50</v>
      </c>
      <c r="I399" t="s">
        <v>87</v>
      </c>
      <c r="J399" t="s">
        <v>46</v>
      </c>
      <c r="K399" t="s">
        <v>88</v>
      </c>
      <c r="L399" t="s">
        <v>3680</v>
      </c>
      <c r="M399" t="s">
        <v>3681</v>
      </c>
      <c r="N399" t="s">
        <v>4890</v>
      </c>
      <c r="O399" t="str">
        <f t="shared" si="6"/>
        <v>622208250200365655091</v>
      </c>
      <c r="P399" s="43">
        <f>VLOOKUP(B399,HIS退!B:F,5,FALSE)</f>
        <v>-91</v>
      </c>
      <c r="Q399" t="str">
        <f>VLOOKUP(B399,HIS退!B:I,8,FALSE)</f>
        <v>1</v>
      </c>
      <c r="R399" t="e">
        <f>VLOOKUP(O399,网银退汇!C:D,2,FALSE)</f>
        <v>#N/A</v>
      </c>
      <c r="S399" t="e">
        <f>VLOOKUP(O399,网银退汇!C:G,5,FALSE)</f>
        <v>#N/A</v>
      </c>
    </row>
    <row r="400" spans="1:19" ht="14.25" hidden="1">
      <c r="A400" t="s">
        <v>3682</v>
      </c>
      <c r="B400">
        <v>447849</v>
      </c>
      <c r="C400" t="s">
        <v>1755</v>
      </c>
      <c r="D400" t="s">
        <v>1756</v>
      </c>
      <c r="E400" t="s">
        <v>1757</v>
      </c>
      <c r="F400" s="15">
        <v>123</v>
      </c>
      <c r="G400" t="s">
        <v>50</v>
      </c>
      <c r="H400" t="s">
        <v>50</v>
      </c>
      <c r="I400" t="s">
        <v>87</v>
      </c>
      <c r="J400" t="s">
        <v>46</v>
      </c>
      <c r="K400" t="s">
        <v>88</v>
      </c>
      <c r="L400" t="s">
        <v>3683</v>
      </c>
      <c r="M400" t="s">
        <v>3684</v>
      </c>
      <c r="N400" t="s">
        <v>4890</v>
      </c>
      <c r="O400" t="str">
        <f t="shared" si="6"/>
        <v>6222082502003656550123</v>
      </c>
      <c r="P400" s="43">
        <f>VLOOKUP(B400,HIS退!B:F,5,FALSE)</f>
        <v>-123</v>
      </c>
      <c r="Q400" t="str">
        <f>VLOOKUP(B400,HIS退!B:I,8,FALSE)</f>
        <v>1</v>
      </c>
      <c r="R400" t="e">
        <f>VLOOKUP(O400,网银退汇!C:D,2,FALSE)</f>
        <v>#N/A</v>
      </c>
      <c r="S400" t="e">
        <f>VLOOKUP(O400,网银退汇!C:G,5,FALSE)</f>
        <v>#N/A</v>
      </c>
    </row>
    <row r="401" spans="1:19" ht="14.25" hidden="1">
      <c r="A401" t="s">
        <v>3685</v>
      </c>
      <c r="B401">
        <v>448092</v>
      </c>
      <c r="C401" t="s">
        <v>1759</v>
      </c>
      <c r="D401" t="s">
        <v>1760</v>
      </c>
      <c r="E401" t="s">
        <v>1761</v>
      </c>
      <c r="F401" s="15">
        <v>97</v>
      </c>
      <c r="G401" t="s">
        <v>50</v>
      </c>
      <c r="H401" t="s">
        <v>50</v>
      </c>
      <c r="I401" t="s">
        <v>87</v>
      </c>
      <c r="J401" t="s">
        <v>46</v>
      </c>
      <c r="K401" t="s">
        <v>88</v>
      </c>
      <c r="L401" t="s">
        <v>3686</v>
      </c>
      <c r="M401" t="s">
        <v>3687</v>
      </c>
      <c r="N401" t="s">
        <v>4891</v>
      </c>
      <c r="O401" t="str">
        <f t="shared" si="6"/>
        <v>623190002000956025597</v>
      </c>
      <c r="P401" s="43">
        <f>VLOOKUP(B401,HIS退!B:F,5,FALSE)</f>
        <v>-97</v>
      </c>
      <c r="Q401" t="str">
        <f>VLOOKUP(B401,HIS退!B:I,8,FALSE)</f>
        <v>1</v>
      </c>
      <c r="R401" t="e">
        <f>VLOOKUP(O401,网银退汇!C:D,2,FALSE)</f>
        <v>#N/A</v>
      </c>
      <c r="S401" t="e">
        <f>VLOOKUP(O401,网银退汇!C:G,5,FALSE)</f>
        <v>#N/A</v>
      </c>
    </row>
    <row r="402" spans="1:19" ht="14.25">
      <c r="A402" t="s">
        <v>3688</v>
      </c>
      <c r="B402">
        <v>448173</v>
      </c>
      <c r="C402" t="s">
        <v>1763</v>
      </c>
      <c r="D402" t="s">
        <v>1764</v>
      </c>
      <c r="E402" t="s">
        <v>1765</v>
      </c>
      <c r="F402" s="15">
        <v>863</v>
      </c>
      <c r="G402" t="s">
        <v>50</v>
      </c>
      <c r="H402" t="s">
        <v>50</v>
      </c>
      <c r="I402" t="s">
        <v>87</v>
      </c>
      <c r="J402" t="s">
        <v>46</v>
      </c>
      <c r="K402" t="s">
        <v>88</v>
      </c>
      <c r="L402" s="19" t="s">
        <v>5165</v>
      </c>
      <c r="M402" t="s">
        <v>3689</v>
      </c>
      <c r="N402" t="s">
        <v>4353</v>
      </c>
      <c r="O402" t="str">
        <f t="shared" si="6"/>
        <v>6227525300183696863</v>
      </c>
      <c r="P402" s="43">
        <f>VLOOKUP(B402,HIS退!B:F,5,FALSE)</f>
        <v>-863</v>
      </c>
      <c r="Q402" t="str">
        <f>VLOOKUP(B402,HIS退!B:I,8,FALSE)</f>
        <v>1</v>
      </c>
      <c r="R402">
        <f>VLOOKUP(O402,网银退汇!C:D,2,FALSE)</f>
        <v>863</v>
      </c>
      <c r="S402" t="str">
        <f>VLOOKUP(O402,网银退汇!C:G,5,FALSE)</f>
        <v>秦燕</v>
      </c>
    </row>
    <row r="403" spans="1:19" ht="14.25">
      <c r="A403" t="s">
        <v>3690</v>
      </c>
      <c r="B403">
        <v>448180</v>
      </c>
      <c r="C403" t="s">
        <v>1767</v>
      </c>
      <c r="D403" t="s">
        <v>1768</v>
      </c>
      <c r="E403" t="s">
        <v>1769</v>
      </c>
      <c r="F403" s="15">
        <v>750</v>
      </c>
      <c r="G403" t="s">
        <v>50</v>
      </c>
      <c r="H403" t="s">
        <v>50</v>
      </c>
      <c r="I403" t="s">
        <v>87</v>
      </c>
      <c r="J403" t="s">
        <v>46</v>
      </c>
      <c r="K403" t="s">
        <v>88</v>
      </c>
      <c r="L403" s="19" t="s">
        <v>5166</v>
      </c>
      <c r="M403" t="s">
        <v>3691</v>
      </c>
      <c r="N403" t="s">
        <v>4357</v>
      </c>
      <c r="O403" t="str">
        <f t="shared" si="6"/>
        <v>6212882502000120439750</v>
      </c>
      <c r="P403" s="43">
        <f>VLOOKUP(B403,HIS退!B:F,5,FALSE)</f>
        <v>-750</v>
      </c>
      <c r="Q403" t="str">
        <f>VLOOKUP(B403,HIS退!B:I,8,FALSE)</f>
        <v>1</v>
      </c>
      <c r="R403">
        <f>VLOOKUP(O403,网银退汇!C:D,2,FALSE)</f>
        <v>750</v>
      </c>
      <c r="S403" t="str">
        <f>VLOOKUP(O403,网银退汇!C:G,5,FALSE)</f>
        <v>严淑平</v>
      </c>
    </row>
    <row r="404" spans="1:19" ht="14.25" hidden="1">
      <c r="A404" t="s">
        <v>3692</v>
      </c>
      <c r="B404">
        <v>448524</v>
      </c>
      <c r="C404" t="s">
        <v>1771</v>
      </c>
      <c r="D404" t="s">
        <v>1772</v>
      </c>
      <c r="E404" t="s">
        <v>1773</v>
      </c>
      <c r="F404" s="15">
        <v>131</v>
      </c>
      <c r="G404" t="s">
        <v>50</v>
      </c>
      <c r="H404" t="s">
        <v>50</v>
      </c>
      <c r="I404" t="s">
        <v>87</v>
      </c>
      <c r="J404" t="s">
        <v>46</v>
      </c>
      <c r="K404" t="s">
        <v>88</v>
      </c>
      <c r="L404" t="s">
        <v>3693</v>
      </c>
      <c r="M404" t="s">
        <v>3694</v>
      </c>
      <c r="N404" t="s">
        <v>4892</v>
      </c>
      <c r="O404" t="str">
        <f t="shared" si="6"/>
        <v>6231900000015145564131</v>
      </c>
      <c r="P404" s="43">
        <f>VLOOKUP(B404,HIS退!B:F,5,FALSE)</f>
        <v>-131</v>
      </c>
      <c r="Q404" t="str">
        <f>VLOOKUP(B404,HIS退!B:I,8,FALSE)</f>
        <v>1</v>
      </c>
      <c r="R404" t="e">
        <f>VLOOKUP(O404,网银退汇!C:D,2,FALSE)</f>
        <v>#N/A</v>
      </c>
      <c r="S404" t="e">
        <f>VLOOKUP(O404,网银退汇!C:G,5,FALSE)</f>
        <v>#N/A</v>
      </c>
    </row>
    <row r="405" spans="1:19" ht="14.25" hidden="1">
      <c r="A405" t="s">
        <v>3695</v>
      </c>
      <c r="B405">
        <v>448617</v>
      </c>
      <c r="C405" t="s">
        <v>1775</v>
      </c>
      <c r="D405" t="s">
        <v>1776</v>
      </c>
      <c r="E405" t="s">
        <v>1777</v>
      </c>
      <c r="F405" s="15">
        <v>2030</v>
      </c>
      <c r="G405" t="s">
        <v>50</v>
      </c>
      <c r="H405" t="s">
        <v>50</v>
      </c>
      <c r="I405" t="s">
        <v>87</v>
      </c>
      <c r="J405" t="s">
        <v>46</v>
      </c>
      <c r="K405" t="s">
        <v>88</v>
      </c>
      <c r="L405" t="s">
        <v>3696</v>
      </c>
      <c r="M405" t="s">
        <v>3697</v>
      </c>
      <c r="N405" t="s">
        <v>4893</v>
      </c>
      <c r="O405" t="str">
        <f t="shared" si="6"/>
        <v>62178527000153700082030</v>
      </c>
      <c r="P405" s="43">
        <f>VLOOKUP(B405,HIS退!B:F,5,FALSE)</f>
        <v>-2030</v>
      </c>
      <c r="Q405" t="str">
        <f>VLOOKUP(B405,HIS退!B:I,8,FALSE)</f>
        <v>1</v>
      </c>
      <c r="R405" t="e">
        <f>VLOOKUP(O405,网银退汇!C:D,2,FALSE)</f>
        <v>#N/A</v>
      </c>
      <c r="S405" t="e">
        <f>VLOOKUP(O405,网银退汇!C:G,5,FALSE)</f>
        <v>#N/A</v>
      </c>
    </row>
    <row r="406" spans="1:19" ht="14.25" hidden="1">
      <c r="A406" t="s">
        <v>3698</v>
      </c>
      <c r="B406">
        <v>448673</v>
      </c>
      <c r="C406" t="s">
        <v>1779</v>
      </c>
      <c r="D406" t="s">
        <v>1780</v>
      </c>
      <c r="E406" t="s">
        <v>1781</v>
      </c>
      <c r="F406" s="15">
        <v>189</v>
      </c>
      <c r="G406" t="s">
        <v>50</v>
      </c>
      <c r="H406" t="s">
        <v>50</v>
      </c>
      <c r="I406" t="s">
        <v>87</v>
      </c>
      <c r="J406" t="s">
        <v>46</v>
      </c>
      <c r="K406" t="s">
        <v>88</v>
      </c>
      <c r="L406" t="s">
        <v>3699</v>
      </c>
      <c r="M406" t="s">
        <v>3700</v>
      </c>
      <c r="N406" t="s">
        <v>4894</v>
      </c>
      <c r="O406" t="str">
        <f t="shared" si="6"/>
        <v>6217852700001068467189</v>
      </c>
      <c r="P406" s="43">
        <f>VLOOKUP(B406,HIS退!B:F,5,FALSE)</f>
        <v>-189</v>
      </c>
      <c r="Q406" t="str">
        <f>VLOOKUP(B406,HIS退!B:I,8,FALSE)</f>
        <v>1</v>
      </c>
      <c r="R406" t="e">
        <f>VLOOKUP(O406,网银退汇!C:D,2,FALSE)</f>
        <v>#N/A</v>
      </c>
      <c r="S406" t="e">
        <f>VLOOKUP(O406,网银退汇!C:G,5,FALSE)</f>
        <v>#N/A</v>
      </c>
    </row>
    <row r="407" spans="1:19" ht="14.25" hidden="1">
      <c r="A407" t="s">
        <v>3701</v>
      </c>
      <c r="B407">
        <v>448687</v>
      </c>
      <c r="C407" t="s">
        <v>1783</v>
      </c>
      <c r="D407" t="s">
        <v>133</v>
      </c>
      <c r="E407" t="s">
        <v>128</v>
      </c>
      <c r="F407" s="15">
        <v>363</v>
      </c>
      <c r="G407" t="s">
        <v>50</v>
      </c>
      <c r="H407" t="s">
        <v>50</v>
      </c>
      <c r="I407" t="s">
        <v>87</v>
      </c>
      <c r="J407" t="s">
        <v>46</v>
      </c>
      <c r="K407" t="s">
        <v>88</v>
      </c>
      <c r="L407" t="s">
        <v>3702</v>
      </c>
      <c r="M407" t="s">
        <v>3703</v>
      </c>
      <c r="N407" t="s">
        <v>106</v>
      </c>
      <c r="O407" t="str">
        <f t="shared" si="6"/>
        <v>6217003860036310421363</v>
      </c>
      <c r="P407" s="43">
        <f>VLOOKUP(B407,HIS退!B:F,5,FALSE)</f>
        <v>-363</v>
      </c>
      <c r="Q407" t="str">
        <f>VLOOKUP(B407,HIS退!B:I,8,FALSE)</f>
        <v>1</v>
      </c>
      <c r="R407" t="e">
        <f>VLOOKUP(O407,网银退汇!C:D,2,FALSE)</f>
        <v>#N/A</v>
      </c>
      <c r="S407" t="e">
        <f>VLOOKUP(O407,网银退汇!C:G,5,FALSE)</f>
        <v>#N/A</v>
      </c>
    </row>
    <row r="408" spans="1:19" ht="14.25" hidden="1">
      <c r="A408" t="s">
        <v>3704</v>
      </c>
      <c r="B408">
        <v>448737</v>
      </c>
      <c r="C408" t="s">
        <v>1785</v>
      </c>
      <c r="D408" t="s">
        <v>1786</v>
      </c>
      <c r="E408" t="s">
        <v>1787</v>
      </c>
      <c r="F408" s="15">
        <v>500</v>
      </c>
      <c r="G408" t="s">
        <v>50</v>
      </c>
      <c r="H408" t="s">
        <v>50</v>
      </c>
      <c r="I408" t="s">
        <v>87</v>
      </c>
      <c r="J408" t="s">
        <v>46</v>
      </c>
      <c r="K408" t="s">
        <v>88</v>
      </c>
      <c r="L408" t="s">
        <v>3705</v>
      </c>
      <c r="M408" t="s">
        <v>3706</v>
      </c>
      <c r="N408" t="s">
        <v>4895</v>
      </c>
      <c r="O408" t="str">
        <f t="shared" si="6"/>
        <v>5218990594557034500</v>
      </c>
      <c r="P408" s="43">
        <f>VLOOKUP(B408,HIS退!B:F,5,FALSE)</f>
        <v>-500</v>
      </c>
      <c r="Q408" t="str">
        <f>VLOOKUP(B408,HIS退!B:I,8,FALSE)</f>
        <v>1</v>
      </c>
      <c r="R408" t="e">
        <f>VLOOKUP(O408,网银退汇!C:D,2,FALSE)</f>
        <v>#N/A</v>
      </c>
      <c r="S408" t="e">
        <f>VLOOKUP(O408,网银退汇!C:G,5,FALSE)</f>
        <v>#N/A</v>
      </c>
    </row>
    <row r="409" spans="1:19" ht="14.25" hidden="1">
      <c r="A409" t="s">
        <v>3707</v>
      </c>
      <c r="B409">
        <v>448807</v>
      </c>
      <c r="C409" t="s">
        <v>1789</v>
      </c>
      <c r="D409" t="s">
        <v>1790</v>
      </c>
      <c r="E409" t="s">
        <v>1791</v>
      </c>
      <c r="F409" s="15">
        <v>500</v>
      </c>
      <c r="G409" t="s">
        <v>50</v>
      </c>
      <c r="H409" t="s">
        <v>50</v>
      </c>
      <c r="I409" t="s">
        <v>87</v>
      </c>
      <c r="J409" t="s">
        <v>46</v>
      </c>
      <c r="K409" t="s">
        <v>88</v>
      </c>
      <c r="L409" t="s">
        <v>3708</v>
      </c>
      <c r="M409" t="s">
        <v>3709</v>
      </c>
      <c r="N409" t="s">
        <v>4896</v>
      </c>
      <c r="O409" t="str">
        <f t="shared" si="6"/>
        <v>5229640596284452500</v>
      </c>
      <c r="P409" s="43">
        <f>VLOOKUP(B409,HIS退!B:F,5,FALSE)</f>
        <v>-500</v>
      </c>
      <c r="Q409" t="str">
        <f>VLOOKUP(B409,HIS退!B:I,8,FALSE)</f>
        <v>1</v>
      </c>
      <c r="R409" t="e">
        <f>VLOOKUP(O409,网银退汇!C:D,2,FALSE)</f>
        <v>#N/A</v>
      </c>
      <c r="S409" t="e">
        <f>VLOOKUP(O409,网银退汇!C:G,5,FALSE)</f>
        <v>#N/A</v>
      </c>
    </row>
    <row r="410" spans="1:19" ht="14.25" hidden="1">
      <c r="A410" t="s">
        <v>3710</v>
      </c>
      <c r="B410">
        <v>448857</v>
      </c>
      <c r="C410" t="s">
        <v>1793</v>
      </c>
      <c r="D410" t="s">
        <v>1790</v>
      </c>
      <c r="E410" t="s">
        <v>1791</v>
      </c>
      <c r="F410" s="15">
        <v>100</v>
      </c>
      <c r="G410" t="s">
        <v>50</v>
      </c>
      <c r="H410" t="s">
        <v>50</v>
      </c>
      <c r="I410" t="s">
        <v>87</v>
      </c>
      <c r="J410" t="s">
        <v>46</v>
      </c>
      <c r="K410" t="s">
        <v>88</v>
      </c>
      <c r="L410" t="s">
        <v>3711</v>
      </c>
      <c r="M410" t="s">
        <v>3712</v>
      </c>
      <c r="N410" t="s">
        <v>4896</v>
      </c>
      <c r="O410" t="str">
        <f t="shared" si="6"/>
        <v>5229640596284452100</v>
      </c>
      <c r="P410" s="43">
        <f>VLOOKUP(B410,HIS退!B:F,5,FALSE)</f>
        <v>-100</v>
      </c>
      <c r="Q410" t="str">
        <f>VLOOKUP(B410,HIS退!B:I,8,FALSE)</f>
        <v>1</v>
      </c>
      <c r="R410" t="e">
        <f>VLOOKUP(O410,网银退汇!C:D,2,FALSE)</f>
        <v>#N/A</v>
      </c>
      <c r="S410" t="e">
        <f>VLOOKUP(O410,网银退汇!C:G,5,FALSE)</f>
        <v>#N/A</v>
      </c>
    </row>
    <row r="411" spans="1:19" ht="14.25" hidden="1">
      <c r="A411" t="s">
        <v>3713</v>
      </c>
      <c r="B411">
        <v>448898</v>
      </c>
      <c r="C411" t="s">
        <v>1795</v>
      </c>
      <c r="D411" t="s">
        <v>1796</v>
      </c>
      <c r="E411" t="s">
        <v>1797</v>
      </c>
      <c r="F411" s="15">
        <v>2896</v>
      </c>
      <c r="G411" t="s">
        <v>50</v>
      </c>
      <c r="H411" t="s">
        <v>50</v>
      </c>
      <c r="I411" t="s">
        <v>87</v>
      </c>
      <c r="J411" t="s">
        <v>46</v>
      </c>
      <c r="K411" t="s">
        <v>88</v>
      </c>
      <c r="L411" t="s">
        <v>3714</v>
      </c>
      <c r="M411" t="s">
        <v>3715</v>
      </c>
      <c r="N411" t="s">
        <v>4897</v>
      </c>
      <c r="O411" t="str">
        <f t="shared" si="6"/>
        <v>62319000000322650152896</v>
      </c>
      <c r="P411" s="43">
        <f>VLOOKUP(B411,HIS退!B:F,5,FALSE)</f>
        <v>-2896</v>
      </c>
      <c r="Q411" t="str">
        <f>VLOOKUP(B411,HIS退!B:I,8,FALSE)</f>
        <v>1</v>
      </c>
      <c r="R411" t="e">
        <f>VLOOKUP(O411,网银退汇!C:D,2,FALSE)</f>
        <v>#N/A</v>
      </c>
      <c r="S411" t="e">
        <f>VLOOKUP(O411,网银退汇!C:G,5,FALSE)</f>
        <v>#N/A</v>
      </c>
    </row>
    <row r="412" spans="1:19" ht="14.25" hidden="1">
      <c r="A412" t="s">
        <v>3716</v>
      </c>
      <c r="B412">
        <v>448928</v>
      </c>
      <c r="C412" t="s">
        <v>1799</v>
      </c>
      <c r="D412" t="s">
        <v>1800</v>
      </c>
      <c r="E412" t="s">
        <v>1801</v>
      </c>
      <c r="F412" s="15">
        <v>59</v>
      </c>
      <c r="G412" t="s">
        <v>50</v>
      </c>
      <c r="H412" t="s">
        <v>50</v>
      </c>
      <c r="I412" t="s">
        <v>87</v>
      </c>
      <c r="J412" t="s">
        <v>46</v>
      </c>
      <c r="K412" t="s">
        <v>88</v>
      </c>
      <c r="L412" t="s">
        <v>3717</v>
      </c>
      <c r="M412" t="s">
        <v>3718</v>
      </c>
      <c r="N412" t="s">
        <v>4898</v>
      </c>
      <c r="O412" t="str">
        <f t="shared" si="6"/>
        <v>622369110913020759</v>
      </c>
      <c r="P412" s="43">
        <f>VLOOKUP(B412,HIS退!B:F,5,FALSE)</f>
        <v>-59</v>
      </c>
      <c r="Q412" t="str">
        <f>VLOOKUP(B412,HIS退!B:I,8,FALSE)</f>
        <v>1</v>
      </c>
      <c r="R412" t="e">
        <f>VLOOKUP(O412,网银退汇!C:D,2,FALSE)</f>
        <v>#N/A</v>
      </c>
      <c r="S412" t="e">
        <f>VLOOKUP(O412,网银退汇!C:G,5,FALSE)</f>
        <v>#N/A</v>
      </c>
    </row>
    <row r="413" spans="1:19" ht="14.25" hidden="1">
      <c r="A413" t="s">
        <v>3719</v>
      </c>
      <c r="B413">
        <v>448929</v>
      </c>
      <c r="C413" t="s">
        <v>1803</v>
      </c>
      <c r="D413" t="s">
        <v>1790</v>
      </c>
      <c r="E413" t="s">
        <v>1791</v>
      </c>
      <c r="F413" s="15">
        <v>200</v>
      </c>
      <c r="G413" t="s">
        <v>50</v>
      </c>
      <c r="H413" t="s">
        <v>50</v>
      </c>
      <c r="I413" t="s">
        <v>87</v>
      </c>
      <c r="J413" t="s">
        <v>46</v>
      </c>
      <c r="K413" t="s">
        <v>88</v>
      </c>
      <c r="L413" t="s">
        <v>3720</v>
      </c>
      <c r="M413" t="s">
        <v>3721</v>
      </c>
      <c r="N413" t="s">
        <v>4896</v>
      </c>
      <c r="O413" t="str">
        <f t="shared" si="6"/>
        <v>5229640596284452200</v>
      </c>
      <c r="P413" s="43">
        <f>VLOOKUP(B413,HIS退!B:F,5,FALSE)</f>
        <v>-200</v>
      </c>
      <c r="Q413" t="str">
        <f>VLOOKUP(B413,HIS退!B:I,8,FALSE)</f>
        <v>1</v>
      </c>
      <c r="R413" t="e">
        <f>VLOOKUP(O413,网银退汇!C:D,2,FALSE)</f>
        <v>#N/A</v>
      </c>
      <c r="S413" t="e">
        <f>VLOOKUP(O413,网银退汇!C:G,5,FALSE)</f>
        <v>#N/A</v>
      </c>
    </row>
    <row r="414" spans="1:19" ht="14.25" hidden="1">
      <c r="A414" t="s">
        <v>3722</v>
      </c>
      <c r="B414">
        <v>448933</v>
      </c>
      <c r="C414" t="s">
        <v>1805</v>
      </c>
      <c r="D414" t="s">
        <v>1790</v>
      </c>
      <c r="E414" t="s">
        <v>1791</v>
      </c>
      <c r="F414" s="15">
        <v>300</v>
      </c>
      <c r="G414" t="s">
        <v>50</v>
      </c>
      <c r="H414" t="s">
        <v>50</v>
      </c>
      <c r="I414" t="s">
        <v>87</v>
      </c>
      <c r="J414" t="s">
        <v>46</v>
      </c>
      <c r="K414" t="s">
        <v>88</v>
      </c>
      <c r="L414" t="s">
        <v>3723</v>
      </c>
      <c r="M414" t="s">
        <v>3724</v>
      </c>
      <c r="N414" t="s">
        <v>4896</v>
      </c>
      <c r="O414" t="str">
        <f t="shared" si="6"/>
        <v>5229640596284452300</v>
      </c>
      <c r="P414" s="43">
        <f>VLOOKUP(B414,HIS退!B:F,5,FALSE)</f>
        <v>-300</v>
      </c>
      <c r="Q414" t="str">
        <f>VLOOKUP(B414,HIS退!B:I,8,FALSE)</f>
        <v>1</v>
      </c>
      <c r="R414" t="e">
        <f>VLOOKUP(O414,网银退汇!C:D,2,FALSE)</f>
        <v>#N/A</v>
      </c>
      <c r="S414" t="e">
        <f>VLOOKUP(O414,网银退汇!C:G,5,FALSE)</f>
        <v>#N/A</v>
      </c>
    </row>
    <row r="415" spans="1:19" ht="14.25" hidden="1">
      <c r="A415" t="s">
        <v>3725</v>
      </c>
      <c r="B415">
        <v>448955</v>
      </c>
      <c r="C415" t="s">
        <v>1807</v>
      </c>
      <c r="D415" t="s">
        <v>1808</v>
      </c>
      <c r="E415" t="s">
        <v>1809</v>
      </c>
      <c r="F415" s="15">
        <v>216</v>
      </c>
      <c r="G415" t="s">
        <v>50</v>
      </c>
      <c r="H415" t="s">
        <v>50</v>
      </c>
      <c r="I415" t="s">
        <v>87</v>
      </c>
      <c r="J415" t="s">
        <v>46</v>
      </c>
      <c r="K415" t="s">
        <v>88</v>
      </c>
      <c r="L415" t="s">
        <v>3726</v>
      </c>
      <c r="M415" t="s">
        <v>3727</v>
      </c>
      <c r="N415" t="s">
        <v>4899</v>
      </c>
      <c r="O415" t="str">
        <f t="shared" si="6"/>
        <v>6228480868507888774216</v>
      </c>
      <c r="P415" s="43">
        <f>VLOOKUP(B415,HIS退!B:F,5,FALSE)</f>
        <v>-216</v>
      </c>
      <c r="Q415" t="str">
        <f>VLOOKUP(B415,HIS退!B:I,8,FALSE)</f>
        <v>1</v>
      </c>
      <c r="R415" t="e">
        <f>VLOOKUP(O415,网银退汇!C:D,2,FALSE)</f>
        <v>#N/A</v>
      </c>
      <c r="S415" t="e">
        <f>VLOOKUP(O415,网银退汇!C:G,5,FALSE)</f>
        <v>#N/A</v>
      </c>
    </row>
    <row r="416" spans="1:19" ht="14.25" hidden="1">
      <c r="A416" t="s">
        <v>3728</v>
      </c>
      <c r="B416">
        <v>448978</v>
      </c>
      <c r="C416" t="s">
        <v>1811</v>
      </c>
      <c r="D416" t="s">
        <v>1812</v>
      </c>
      <c r="E416" t="s">
        <v>1813</v>
      </c>
      <c r="F416" s="15">
        <v>313</v>
      </c>
      <c r="G416" t="s">
        <v>50</v>
      </c>
      <c r="H416" t="s">
        <v>50</v>
      </c>
      <c r="I416" t="s">
        <v>87</v>
      </c>
      <c r="J416" t="s">
        <v>46</v>
      </c>
      <c r="K416" t="s">
        <v>88</v>
      </c>
      <c r="L416" t="s">
        <v>3729</v>
      </c>
      <c r="M416" t="s">
        <v>3730</v>
      </c>
      <c r="N416" t="s">
        <v>4900</v>
      </c>
      <c r="O416" t="str">
        <f t="shared" si="6"/>
        <v>6217852700001448669313</v>
      </c>
      <c r="P416" s="43">
        <f>VLOOKUP(B416,HIS退!B:F,5,FALSE)</f>
        <v>-313</v>
      </c>
      <c r="Q416" t="str">
        <f>VLOOKUP(B416,HIS退!B:I,8,FALSE)</f>
        <v>1</v>
      </c>
      <c r="R416" t="e">
        <f>VLOOKUP(O416,网银退汇!C:D,2,FALSE)</f>
        <v>#N/A</v>
      </c>
      <c r="S416" t="e">
        <f>VLOOKUP(O416,网银退汇!C:G,5,FALSE)</f>
        <v>#N/A</v>
      </c>
    </row>
    <row r="417" spans="1:19" ht="14.25" hidden="1">
      <c r="A417" t="s">
        <v>3731</v>
      </c>
      <c r="B417">
        <v>449046</v>
      </c>
      <c r="C417" t="s">
        <v>1815</v>
      </c>
      <c r="D417" t="s">
        <v>1816</v>
      </c>
      <c r="E417" t="s">
        <v>1817</v>
      </c>
      <c r="F417" s="15">
        <v>700</v>
      </c>
      <c r="G417" t="s">
        <v>50</v>
      </c>
      <c r="H417" t="s">
        <v>50</v>
      </c>
      <c r="I417" t="s">
        <v>87</v>
      </c>
      <c r="J417" t="s">
        <v>46</v>
      </c>
      <c r="K417" t="s">
        <v>88</v>
      </c>
      <c r="L417" t="s">
        <v>3732</v>
      </c>
      <c r="M417" t="s">
        <v>3733</v>
      </c>
      <c r="N417" t="s">
        <v>4901</v>
      </c>
      <c r="O417" t="str">
        <f t="shared" si="6"/>
        <v>6217003860022754558700</v>
      </c>
      <c r="P417" s="43">
        <f>VLOOKUP(B417,HIS退!B:F,5,FALSE)</f>
        <v>-700</v>
      </c>
      <c r="Q417" t="str">
        <f>VLOOKUP(B417,HIS退!B:I,8,FALSE)</f>
        <v>1</v>
      </c>
      <c r="R417" t="e">
        <f>VLOOKUP(O417,网银退汇!C:D,2,FALSE)</f>
        <v>#N/A</v>
      </c>
      <c r="S417" t="e">
        <f>VLOOKUP(O417,网银退汇!C:G,5,FALSE)</f>
        <v>#N/A</v>
      </c>
    </row>
    <row r="418" spans="1:19" ht="14.25" hidden="1">
      <c r="A418" t="s">
        <v>3734</v>
      </c>
      <c r="B418">
        <v>449064</v>
      </c>
      <c r="C418" t="s">
        <v>1819</v>
      </c>
      <c r="D418" t="s">
        <v>1820</v>
      </c>
      <c r="E418" t="s">
        <v>1821</v>
      </c>
      <c r="F418" s="15">
        <v>300</v>
      </c>
      <c r="G418" t="s">
        <v>50</v>
      </c>
      <c r="H418" t="s">
        <v>50</v>
      </c>
      <c r="I418" t="s">
        <v>87</v>
      </c>
      <c r="J418" t="s">
        <v>46</v>
      </c>
      <c r="K418" t="s">
        <v>88</v>
      </c>
      <c r="L418" t="s">
        <v>3735</v>
      </c>
      <c r="M418" t="s">
        <v>3736</v>
      </c>
      <c r="N418" t="s">
        <v>4902</v>
      </c>
      <c r="O418" t="str">
        <f t="shared" si="6"/>
        <v>6217562700002714235300</v>
      </c>
      <c r="P418" s="43">
        <f>VLOOKUP(B418,HIS退!B:F,5,FALSE)</f>
        <v>-300</v>
      </c>
      <c r="Q418" t="str">
        <f>VLOOKUP(B418,HIS退!B:I,8,FALSE)</f>
        <v>1</v>
      </c>
      <c r="R418" t="e">
        <f>VLOOKUP(O418,网银退汇!C:D,2,FALSE)</f>
        <v>#N/A</v>
      </c>
      <c r="S418" t="e">
        <f>VLOOKUP(O418,网银退汇!C:G,5,FALSE)</f>
        <v>#N/A</v>
      </c>
    </row>
    <row r="419" spans="1:19" ht="14.25" hidden="1">
      <c r="A419" t="s">
        <v>3737</v>
      </c>
      <c r="B419">
        <v>449131</v>
      </c>
      <c r="C419" t="s">
        <v>1823</v>
      </c>
      <c r="D419" t="s">
        <v>1824</v>
      </c>
      <c r="E419" t="s">
        <v>1825</v>
      </c>
      <c r="F419" s="15">
        <v>195</v>
      </c>
      <c r="G419" t="s">
        <v>50</v>
      </c>
      <c r="H419" t="s">
        <v>50</v>
      </c>
      <c r="I419" t="s">
        <v>87</v>
      </c>
      <c r="J419" t="s">
        <v>46</v>
      </c>
      <c r="K419" t="s">
        <v>88</v>
      </c>
      <c r="L419" t="s">
        <v>3738</v>
      </c>
      <c r="M419" t="s">
        <v>3739</v>
      </c>
      <c r="N419" t="s">
        <v>4903</v>
      </c>
      <c r="O419" t="str">
        <f t="shared" si="6"/>
        <v>6226230226989877195</v>
      </c>
      <c r="P419" s="43">
        <f>VLOOKUP(B419,HIS退!B:F,5,FALSE)</f>
        <v>-195</v>
      </c>
      <c r="Q419" t="str">
        <f>VLOOKUP(B419,HIS退!B:I,8,FALSE)</f>
        <v>1</v>
      </c>
      <c r="R419" t="e">
        <f>VLOOKUP(O419,网银退汇!C:D,2,FALSE)</f>
        <v>#N/A</v>
      </c>
      <c r="S419" t="e">
        <f>VLOOKUP(O419,网银退汇!C:G,5,FALSE)</f>
        <v>#N/A</v>
      </c>
    </row>
    <row r="420" spans="1:19" ht="14.25" hidden="1">
      <c r="A420" t="s">
        <v>3740</v>
      </c>
      <c r="B420">
        <v>449382</v>
      </c>
      <c r="C420" t="s">
        <v>1827</v>
      </c>
      <c r="D420" t="s">
        <v>1800</v>
      </c>
      <c r="E420" t="s">
        <v>1801</v>
      </c>
      <c r="F420" s="15">
        <v>440</v>
      </c>
      <c r="G420" t="s">
        <v>50</v>
      </c>
      <c r="H420" t="s">
        <v>50</v>
      </c>
      <c r="I420" t="s">
        <v>87</v>
      </c>
      <c r="J420" t="s">
        <v>46</v>
      </c>
      <c r="K420" t="s">
        <v>88</v>
      </c>
      <c r="L420" t="s">
        <v>3741</v>
      </c>
      <c r="M420" t="s">
        <v>3742</v>
      </c>
      <c r="N420" t="s">
        <v>4898</v>
      </c>
      <c r="O420" t="str">
        <f t="shared" si="6"/>
        <v>6223691109130207440</v>
      </c>
      <c r="P420" s="43">
        <f>VLOOKUP(B420,HIS退!B:F,5,FALSE)</f>
        <v>-440</v>
      </c>
      <c r="Q420" t="str">
        <f>VLOOKUP(B420,HIS退!B:I,8,FALSE)</f>
        <v>1</v>
      </c>
      <c r="R420" t="e">
        <f>VLOOKUP(O420,网银退汇!C:D,2,FALSE)</f>
        <v>#N/A</v>
      </c>
      <c r="S420" t="e">
        <f>VLOOKUP(O420,网银退汇!C:G,5,FALSE)</f>
        <v>#N/A</v>
      </c>
    </row>
    <row r="421" spans="1:19" ht="14.25" hidden="1">
      <c r="A421" t="s">
        <v>3743</v>
      </c>
      <c r="B421">
        <v>449669</v>
      </c>
      <c r="C421" t="s">
        <v>1829</v>
      </c>
      <c r="D421" t="s">
        <v>1830</v>
      </c>
      <c r="E421" t="s">
        <v>1831</v>
      </c>
      <c r="F421" s="15">
        <v>537</v>
      </c>
      <c r="G421" t="s">
        <v>50</v>
      </c>
      <c r="H421" t="s">
        <v>50</v>
      </c>
      <c r="I421" t="s">
        <v>87</v>
      </c>
      <c r="J421" t="s">
        <v>46</v>
      </c>
      <c r="K421" t="s">
        <v>88</v>
      </c>
      <c r="L421" t="s">
        <v>3744</v>
      </c>
      <c r="M421" t="s">
        <v>3745</v>
      </c>
      <c r="N421" t="s">
        <v>4904</v>
      </c>
      <c r="O421" t="str">
        <f t="shared" si="6"/>
        <v>6217003910002999275537</v>
      </c>
      <c r="P421" s="43">
        <f>VLOOKUP(B421,HIS退!B:F,5,FALSE)</f>
        <v>-537</v>
      </c>
      <c r="Q421" t="str">
        <f>VLOOKUP(B421,HIS退!B:I,8,FALSE)</f>
        <v>1</v>
      </c>
      <c r="R421" t="e">
        <f>VLOOKUP(O421,网银退汇!C:D,2,FALSE)</f>
        <v>#N/A</v>
      </c>
      <c r="S421" t="e">
        <f>VLOOKUP(O421,网银退汇!C:G,5,FALSE)</f>
        <v>#N/A</v>
      </c>
    </row>
    <row r="422" spans="1:19" ht="14.25" hidden="1">
      <c r="A422" t="s">
        <v>3746</v>
      </c>
      <c r="B422">
        <v>449793</v>
      </c>
      <c r="C422" t="s">
        <v>1833</v>
      </c>
      <c r="D422" t="s">
        <v>1834</v>
      </c>
      <c r="E422" t="s">
        <v>1835</v>
      </c>
      <c r="F422" s="15">
        <v>4444</v>
      </c>
      <c r="G422" t="s">
        <v>50</v>
      </c>
      <c r="H422" t="s">
        <v>50</v>
      </c>
      <c r="I422" t="s">
        <v>87</v>
      </c>
      <c r="J422" t="s">
        <v>46</v>
      </c>
      <c r="K422" t="s">
        <v>88</v>
      </c>
      <c r="L422" t="s">
        <v>3747</v>
      </c>
      <c r="M422" t="s">
        <v>3748</v>
      </c>
      <c r="N422" t="s">
        <v>4905</v>
      </c>
      <c r="O422" t="str">
        <f t="shared" si="6"/>
        <v>62225201166756834444</v>
      </c>
      <c r="P422" s="43">
        <f>VLOOKUP(B422,HIS退!B:F,5,FALSE)</f>
        <v>-4444</v>
      </c>
      <c r="Q422" t="str">
        <f>VLOOKUP(B422,HIS退!B:I,8,FALSE)</f>
        <v>1</v>
      </c>
      <c r="R422" t="e">
        <f>VLOOKUP(O422,网银退汇!C:D,2,FALSE)</f>
        <v>#N/A</v>
      </c>
      <c r="S422" t="e">
        <f>VLOOKUP(O422,网银退汇!C:G,5,FALSE)</f>
        <v>#N/A</v>
      </c>
    </row>
    <row r="423" spans="1:19" ht="14.25" hidden="1">
      <c r="A423" t="s">
        <v>3749</v>
      </c>
      <c r="B423">
        <v>449988</v>
      </c>
      <c r="C423" t="s">
        <v>1837</v>
      </c>
      <c r="D423" t="s">
        <v>1838</v>
      </c>
      <c r="E423" t="s">
        <v>1839</v>
      </c>
      <c r="F423" s="15">
        <v>5</v>
      </c>
      <c r="G423" t="s">
        <v>50</v>
      </c>
      <c r="H423" t="s">
        <v>50</v>
      </c>
      <c r="I423" t="s">
        <v>87</v>
      </c>
      <c r="J423" t="s">
        <v>46</v>
      </c>
      <c r="K423" t="s">
        <v>88</v>
      </c>
      <c r="L423" t="s">
        <v>3750</v>
      </c>
      <c r="M423" t="s">
        <v>3751</v>
      </c>
      <c r="N423" t="s">
        <v>4906</v>
      </c>
      <c r="O423" t="str">
        <f t="shared" si="6"/>
        <v>62236912643474485</v>
      </c>
      <c r="P423" s="43">
        <f>VLOOKUP(B423,HIS退!B:F,5,FALSE)</f>
        <v>-5</v>
      </c>
      <c r="Q423" t="str">
        <f>VLOOKUP(B423,HIS退!B:I,8,FALSE)</f>
        <v>1</v>
      </c>
      <c r="R423" t="e">
        <f>VLOOKUP(O423,网银退汇!C:D,2,FALSE)</f>
        <v>#N/A</v>
      </c>
      <c r="S423" t="e">
        <f>VLOOKUP(O423,网银退汇!C:G,5,FALSE)</f>
        <v>#N/A</v>
      </c>
    </row>
    <row r="424" spans="1:19" ht="14.25" hidden="1">
      <c r="A424" t="s">
        <v>3752</v>
      </c>
      <c r="B424">
        <v>450171</v>
      </c>
      <c r="C424" t="s">
        <v>1841</v>
      </c>
      <c r="D424" t="s">
        <v>1842</v>
      </c>
      <c r="E424" t="s">
        <v>1843</v>
      </c>
      <c r="F424" s="15">
        <v>93</v>
      </c>
      <c r="G424" t="s">
        <v>50</v>
      </c>
      <c r="H424" t="s">
        <v>50</v>
      </c>
      <c r="I424" t="s">
        <v>87</v>
      </c>
      <c r="J424" t="s">
        <v>46</v>
      </c>
      <c r="K424" t="s">
        <v>88</v>
      </c>
      <c r="L424" t="s">
        <v>3753</v>
      </c>
      <c r="M424" t="s">
        <v>3754</v>
      </c>
      <c r="N424" t="s">
        <v>4907</v>
      </c>
      <c r="O424" t="str">
        <f t="shared" si="6"/>
        <v>621226250500300192893</v>
      </c>
      <c r="P424" s="43">
        <f>VLOOKUP(B424,HIS退!B:F,5,FALSE)</f>
        <v>-93</v>
      </c>
      <c r="Q424" t="str">
        <f>VLOOKUP(B424,HIS退!B:I,8,FALSE)</f>
        <v>1</v>
      </c>
      <c r="R424" t="e">
        <f>VLOOKUP(O424,网银退汇!C:D,2,FALSE)</f>
        <v>#N/A</v>
      </c>
      <c r="S424" t="e">
        <f>VLOOKUP(O424,网银退汇!C:G,5,FALSE)</f>
        <v>#N/A</v>
      </c>
    </row>
    <row r="425" spans="1:19" ht="14.25" hidden="1">
      <c r="A425" t="s">
        <v>3755</v>
      </c>
      <c r="B425">
        <v>451715</v>
      </c>
      <c r="C425" t="s">
        <v>1845</v>
      </c>
      <c r="D425" t="s">
        <v>1846</v>
      </c>
      <c r="E425" t="s">
        <v>1847</v>
      </c>
      <c r="F425" s="15">
        <v>9976</v>
      </c>
      <c r="G425" t="s">
        <v>50</v>
      </c>
      <c r="H425" t="s">
        <v>50</v>
      </c>
      <c r="I425" t="s">
        <v>87</v>
      </c>
      <c r="J425" t="s">
        <v>46</v>
      </c>
      <c r="K425" t="s">
        <v>88</v>
      </c>
      <c r="L425" t="s">
        <v>3756</v>
      </c>
      <c r="M425" t="s">
        <v>3757</v>
      </c>
      <c r="N425" t="s">
        <v>4908</v>
      </c>
      <c r="O425" t="str">
        <f t="shared" si="6"/>
        <v>62596562420946909976</v>
      </c>
      <c r="P425" s="43">
        <f>VLOOKUP(B425,HIS退!B:F,5,FALSE)</f>
        <v>-9976</v>
      </c>
      <c r="Q425" t="str">
        <f>VLOOKUP(B425,HIS退!B:I,8,FALSE)</f>
        <v>1</v>
      </c>
      <c r="R425" t="e">
        <f>VLOOKUP(O425,网银退汇!C:D,2,FALSE)</f>
        <v>#N/A</v>
      </c>
      <c r="S425" t="e">
        <f>VLOOKUP(O425,网银退汇!C:G,5,FALSE)</f>
        <v>#N/A</v>
      </c>
    </row>
    <row r="426" spans="1:19" ht="14.25" hidden="1">
      <c r="A426" t="s">
        <v>3758</v>
      </c>
      <c r="B426">
        <v>452461</v>
      </c>
      <c r="C426" t="s">
        <v>1849</v>
      </c>
      <c r="D426" t="s">
        <v>1850</v>
      </c>
      <c r="E426" t="s">
        <v>1851</v>
      </c>
      <c r="F426" s="15">
        <v>1740</v>
      </c>
      <c r="G426" t="s">
        <v>50</v>
      </c>
      <c r="H426" t="s">
        <v>50</v>
      </c>
      <c r="I426" t="s">
        <v>87</v>
      </c>
      <c r="J426" t="s">
        <v>46</v>
      </c>
      <c r="K426" t="s">
        <v>88</v>
      </c>
      <c r="L426" t="s">
        <v>3759</v>
      </c>
      <c r="M426" t="s">
        <v>3760</v>
      </c>
      <c r="N426" t="s">
        <v>4909</v>
      </c>
      <c r="O426" t="str">
        <f t="shared" si="6"/>
        <v>62597600076827541740</v>
      </c>
      <c r="P426" s="43">
        <f>VLOOKUP(B426,HIS退!B:F,5,FALSE)</f>
        <v>-1740</v>
      </c>
      <c r="Q426" t="str">
        <f>VLOOKUP(B426,HIS退!B:I,8,FALSE)</f>
        <v>1</v>
      </c>
      <c r="R426" t="e">
        <f>VLOOKUP(O426,网银退汇!C:D,2,FALSE)</f>
        <v>#N/A</v>
      </c>
      <c r="S426" t="e">
        <f>VLOOKUP(O426,网银退汇!C:G,5,FALSE)</f>
        <v>#N/A</v>
      </c>
    </row>
    <row r="427" spans="1:19" ht="14.25" hidden="1">
      <c r="A427" t="s">
        <v>3761</v>
      </c>
      <c r="B427">
        <v>452541</v>
      </c>
      <c r="C427" t="s">
        <v>1853</v>
      </c>
      <c r="D427" t="s">
        <v>1854</v>
      </c>
      <c r="E427" t="s">
        <v>1855</v>
      </c>
      <c r="F427" s="15">
        <v>494</v>
      </c>
      <c r="G427" t="s">
        <v>50</v>
      </c>
      <c r="H427" t="s">
        <v>50</v>
      </c>
      <c r="I427" t="s">
        <v>87</v>
      </c>
      <c r="J427" t="s">
        <v>46</v>
      </c>
      <c r="K427" t="s">
        <v>88</v>
      </c>
      <c r="L427" t="s">
        <v>3762</v>
      </c>
      <c r="M427" t="s">
        <v>3763</v>
      </c>
      <c r="N427" t="s">
        <v>4910</v>
      </c>
      <c r="O427" t="str">
        <f t="shared" si="6"/>
        <v>6231900000120056797494</v>
      </c>
      <c r="P427" s="43">
        <f>VLOOKUP(B427,HIS退!B:F,5,FALSE)</f>
        <v>-494</v>
      </c>
      <c r="Q427" t="str">
        <f>VLOOKUP(B427,HIS退!B:I,8,FALSE)</f>
        <v>1</v>
      </c>
      <c r="R427" t="e">
        <f>VLOOKUP(O427,网银退汇!C:D,2,FALSE)</f>
        <v>#N/A</v>
      </c>
      <c r="S427" t="e">
        <f>VLOOKUP(O427,网银退汇!C:G,5,FALSE)</f>
        <v>#N/A</v>
      </c>
    </row>
    <row r="428" spans="1:19" ht="14.25" hidden="1">
      <c r="A428" t="s">
        <v>3764</v>
      </c>
      <c r="B428">
        <v>452720</v>
      </c>
      <c r="C428" t="s">
        <v>1857</v>
      </c>
      <c r="D428" t="s">
        <v>1858</v>
      </c>
      <c r="E428" t="s">
        <v>1859</v>
      </c>
      <c r="F428" s="15">
        <v>113</v>
      </c>
      <c r="G428" t="s">
        <v>50</v>
      </c>
      <c r="H428" t="s">
        <v>50</v>
      </c>
      <c r="I428" t="s">
        <v>87</v>
      </c>
      <c r="J428" t="s">
        <v>46</v>
      </c>
      <c r="K428" t="s">
        <v>88</v>
      </c>
      <c r="L428" t="s">
        <v>3765</v>
      </c>
      <c r="M428" t="s">
        <v>3766</v>
      </c>
      <c r="N428" t="s">
        <v>4911</v>
      </c>
      <c r="O428" t="str">
        <f t="shared" si="6"/>
        <v>6231900000095259509113</v>
      </c>
      <c r="P428" s="43">
        <f>VLOOKUP(B428,HIS退!B:F,5,FALSE)</f>
        <v>-113</v>
      </c>
      <c r="Q428" t="str">
        <f>VLOOKUP(B428,HIS退!B:I,8,FALSE)</f>
        <v>1</v>
      </c>
      <c r="R428" t="e">
        <f>VLOOKUP(O428,网银退汇!C:D,2,FALSE)</f>
        <v>#N/A</v>
      </c>
      <c r="S428" t="e">
        <f>VLOOKUP(O428,网银退汇!C:G,5,FALSE)</f>
        <v>#N/A</v>
      </c>
    </row>
    <row r="429" spans="1:19" ht="14.25">
      <c r="A429" t="s">
        <v>3767</v>
      </c>
      <c r="B429">
        <v>452807</v>
      </c>
      <c r="C429" t="s">
        <v>1861</v>
      </c>
      <c r="D429" t="s">
        <v>1862</v>
      </c>
      <c r="E429" t="s">
        <v>1863</v>
      </c>
      <c r="F429" s="15">
        <v>1952</v>
      </c>
      <c r="G429" t="s">
        <v>50</v>
      </c>
      <c r="H429" t="s">
        <v>50</v>
      </c>
      <c r="I429" t="s">
        <v>87</v>
      </c>
      <c r="J429" t="s">
        <v>46</v>
      </c>
      <c r="K429" t="s">
        <v>88</v>
      </c>
      <c r="L429" s="19" t="s">
        <v>5167</v>
      </c>
      <c r="M429" t="s">
        <v>3768</v>
      </c>
      <c r="N429" t="s">
        <v>4345</v>
      </c>
      <c r="O429" t="str">
        <f t="shared" si="6"/>
        <v>62149213001123031952</v>
      </c>
      <c r="P429" s="43">
        <f>VLOOKUP(B429,HIS退!B:F,5,FALSE)</f>
        <v>-1952</v>
      </c>
      <c r="Q429" t="str">
        <f>VLOOKUP(B429,HIS退!B:I,8,FALSE)</f>
        <v>1</v>
      </c>
      <c r="R429">
        <f>VLOOKUP(O429,网银退汇!C:D,2,FALSE)</f>
        <v>1952</v>
      </c>
      <c r="S429" t="str">
        <f>VLOOKUP(O429,网银退汇!C:G,5,FALSE)</f>
        <v>黄敏</v>
      </c>
    </row>
    <row r="430" spans="1:19" ht="14.25" hidden="1">
      <c r="A430" t="s">
        <v>3769</v>
      </c>
      <c r="B430">
        <v>452986</v>
      </c>
      <c r="C430" t="s">
        <v>1865</v>
      </c>
      <c r="D430" t="s">
        <v>1866</v>
      </c>
      <c r="E430" t="s">
        <v>1867</v>
      </c>
      <c r="F430" s="15">
        <v>1001</v>
      </c>
      <c r="G430" t="s">
        <v>50</v>
      </c>
      <c r="H430" t="s">
        <v>50</v>
      </c>
      <c r="I430" t="s">
        <v>87</v>
      </c>
      <c r="J430" t="s">
        <v>46</v>
      </c>
      <c r="K430" t="s">
        <v>88</v>
      </c>
      <c r="L430" t="s">
        <v>3770</v>
      </c>
      <c r="M430" t="s">
        <v>3771</v>
      </c>
      <c r="N430" t="s">
        <v>4912</v>
      </c>
      <c r="O430" t="str">
        <f t="shared" si="6"/>
        <v>62170038600171238431001</v>
      </c>
      <c r="P430" s="43">
        <f>VLOOKUP(B430,HIS退!B:F,5,FALSE)</f>
        <v>-1001</v>
      </c>
      <c r="Q430" t="str">
        <f>VLOOKUP(B430,HIS退!B:I,8,FALSE)</f>
        <v>1</v>
      </c>
      <c r="R430" t="e">
        <f>VLOOKUP(O430,网银退汇!C:D,2,FALSE)</f>
        <v>#N/A</v>
      </c>
      <c r="S430" t="e">
        <f>VLOOKUP(O430,网银退汇!C:G,5,FALSE)</f>
        <v>#N/A</v>
      </c>
    </row>
    <row r="431" spans="1:19" ht="14.25" hidden="1">
      <c r="A431" t="s">
        <v>3772</v>
      </c>
      <c r="B431">
        <v>453237</v>
      </c>
      <c r="C431" t="s">
        <v>1869</v>
      </c>
      <c r="D431" t="s">
        <v>1870</v>
      </c>
      <c r="E431" t="s">
        <v>1871</v>
      </c>
      <c r="F431" s="15">
        <v>817</v>
      </c>
      <c r="G431" t="s">
        <v>50</v>
      </c>
      <c r="H431" t="s">
        <v>50</v>
      </c>
      <c r="I431" t="s">
        <v>87</v>
      </c>
      <c r="J431" t="s">
        <v>46</v>
      </c>
      <c r="K431" t="s">
        <v>88</v>
      </c>
      <c r="L431" t="s">
        <v>3773</v>
      </c>
      <c r="M431" t="s">
        <v>3774</v>
      </c>
      <c r="N431" t="s">
        <v>4913</v>
      </c>
      <c r="O431" t="str">
        <f t="shared" si="6"/>
        <v>6253335346353171817</v>
      </c>
      <c r="P431" s="43">
        <f>VLOOKUP(B431,HIS退!B:F,5,FALSE)</f>
        <v>-817</v>
      </c>
      <c r="Q431" t="str">
        <f>VLOOKUP(B431,HIS退!B:I,8,FALSE)</f>
        <v>1</v>
      </c>
      <c r="R431" t="e">
        <f>VLOOKUP(O431,网银退汇!C:D,2,FALSE)</f>
        <v>#N/A</v>
      </c>
      <c r="S431" t="e">
        <f>VLOOKUP(O431,网银退汇!C:G,5,FALSE)</f>
        <v>#N/A</v>
      </c>
    </row>
    <row r="432" spans="1:19" ht="14.25" hidden="1">
      <c r="A432" t="s">
        <v>3775</v>
      </c>
      <c r="B432">
        <v>453275</v>
      </c>
      <c r="C432" t="s">
        <v>1873</v>
      </c>
      <c r="D432" t="s">
        <v>1874</v>
      </c>
      <c r="E432" t="s">
        <v>1875</v>
      </c>
      <c r="F432" s="15">
        <v>330</v>
      </c>
      <c r="G432" t="s">
        <v>50</v>
      </c>
      <c r="H432" t="s">
        <v>50</v>
      </c>
      <c r="I432" t="s">
        <v>87</v>
      </c>
      <c r="J432" t="s">
        <v>46</v>
      </c>
      <c r="K432" t="s">
        <v>88</v>
      </c>
      <c r="L432" t="s">
        <v>3776</v>
      </c>
      <c r="M432" t="s">
        <v>3777</v>
      </c>
      <c r="N432" t="s">
        <v>4914</v>
      </c>
      <c r="O432" t="str">
        <f t="shared" si="6"/>
        <v>6212262507000910556330</v>
      </c>
      <c r="P432" s="43">
        <f>VLOOKUP(B432,HIS退!B:F,5,FALSE)</f>
        <v>-330</v>
      </c>
      <c r="Q432" t="str">
        <f>VLOOKUP(B432,HIS退!B:I,8,FALSE)</f>
        <v>1</v>
      </c>
      <c r="R432" t="e">
        <f>VLOOKUP(O432,网银退汇!C:D,2,FALSE)</f>
        <v>#N/A</v>
      </c>
      <c r="S432" t="e">
        <f>VLOOKUP(O432,网银退汇!C:G,5,FALSE)</f>
        <v>#N/A</v>
      </c>
    </row>
    <row r="433" spans="1:19" ht="14.25" hidden="1">
      <c r="A433" t="s">
        <v>3778</v>
      </c>
      <c r="B433">
        <v>453314</v>
      </c>
      <c r="C433" t="s">
        <v>1881</v>
      </c>
      <c r="D433" t="s">
        <v>1520</v>
      </c>
      <c r="E433" t="s">
        <v>1521</v>
      </c>
      <c r="F433" s="15">
        <v>6000</v>
      </c>
      <c r="G433" t="s">
        <v>50</v>
      </c>
      <c r="H433" t="s">
        <v>50</v>
      </c>
      <c r="I433" t="s">
        <v>87</v>
      </c>
      <c r="J433" t="s">
        <v>46</v>
      </c>
      <c r="K433" t="s">
        <v>88</v>
      </c>
      <c r="L433" t="s">
        <v>3779</v>
      </c>
      <c r="M433" t="s">
        <v>3780</v>
      </c>
      <c r="N433" t="s">
        <v>4842</v>
      </c>
      <c r="O433" t="str">
        <f t="shared" si="6"/>
        <v>62215503369153136000</v>
      </c>
      <c r="P433" s="43">
        <f>VLOOKUP(B433,HIS退!B:F,5,FALSE)</f>
        <v>-6000</v>
      </c>
      <c r="Q433" t="str">
        <f>VLOOKUP(B433,HIS退!B:I,8,FALSE)</f>
        <v>1</v>
      </c>
      <c r="R433" t="e">
        <f>VLOOKUP(O433,网银退汇!C:D,2,FALSE)</f>
        <v>#N/A</v>
      </c>
      <c r="S433" t="e">
        <f>VLOOKUP(O433,网银退汇!C:G,5,FALSE)</f>
        <v>#N/A</v>
      </c>
    </row>
    <row r="434" spans="1:19" ht="14.25" hidden="1">
      <c r="A434" t="s">
        <v>3781</v>
      </c>
      <c r="B434">
        <v>453309</v>
      </c>
      <c r="C434" t="s">
        <v>1877</v>
      </c>
      <c r="D434" t="s">
        <v>1878</v>
      </c>
      <c r="E434" t="s">
        <v>1879</v>
      </c>
      <c r="F434" s="15">
        <v>389</v>
      </c>
      <c r="G434" t="s">
        <v>50</v>
      </c>
      <c r="H434" t="s">
        <v>50</v>
      </c>
      <c r="I434" t="s">
        <v>87</v>
      </c>
      <c r="J434" t="s">
        <v>46</v>
      </c>
      <c r="K434" t="s">
        <v>88</v>
      </c>
      <c r="L434" t="s">
        <v>3782</v>
      </c>
      <c r="M434" t="s">
        <v>3783</v>
      </c>
      <c r="N434" t="s">
        <v>4915</v>
      </c>
      <c r="O434" t="str">
        <f t="shared" si="6"/>
        <v>6217852700005518780389</v>
      </c>
      <c r="P434" s="43">
        <f>VLOOKUP(B434,HIS退!B:F,5,FALSE)</f>
        <v>-389</v>
      </c>
      <c r="Q434" t="str">
        <f>VLOOKUP(B434,HIS退!B:I,8,FALSE)</f>
        <v>1</v>
      </c>
      <c r="R434" t="e">
        <f>VLOOKUP(O434,网银退汇!C:D,2,FALSE)</f>
        <v>#N/A</v>
      </c>
      <c r="S434" t="e">
        <f>VLOOKUP(O434,网银退汇!C:G,5,FALSE)</f>
        <v>#N/A</v>
      </c>
    </row>
    <row r="435" spans="1:19" ht="14.25" hidden="1">
      <c r="A435" t="s">
        <v>3784</v>
      </c>
      <c r="B435">
        <v>453378</v>
      </c>
      <c r="C435" t="s">
        <v>1883</v>
      </c>
      <c r="D435" t="s">
        <v>1884</v>
      </c>
      <c r="E435" t="s">
        <v>1885</v>
      </c>
      <c r="F435" s="15">
        <v>269</v>
      </c>
      <c r="G435" t="s">
        <v>50</v>
      </c>
      <c r="H435" t="s">
        <v>50</v>
      </c>
      <c r="I435" t="s">
        <v>87</v>
      </c>
      <c r="J435" t="s">
        <v>46</v>
      </c>
      <c r="K435" t="s">
        <v>88</v>
      </c>
      <c r="L435" t="s">
        <v>3785</v>
      </c>
      <c r="M435" t="s">
        <v>3786</v>
      </c>
      <c r="N435" t="s">
        <v>4916</v>
      </c>
      <c r="O435" t="str">
        <f t="shared" si="6"/>
        <v>6259654240647965269</v>
      </c>
      <c r="P435" s="43">
        <f>VLOOKUP(B435,HIS退!B:F,5,FALSE)</f>
        <v>-269</v>
      </c>
      <c r="Q435" t="str">
        <f>VLOOKUP(B435,HIS退!B:I,8,FALSE)</f>
        <v>1</v>
      </c>
      <c r="R435" t="e">
        <f>VLOOKUP(O435,网银退汇!C:D,2,FALSE)</f>
        <v>#N/A</v>
      </c>
      <c r="S435" t="e">
        <f>VLOOKUP(O435,网银退汇!C:G,5,FALSE)</f>
        <v>#N/A</v>
      </c>
    </row>
    <row r="436" spans="1:19" ht="14.25" hidden="1">
      <c r="A436" t="s">
        <v>3787</v>
      </c>
      <c r="B436">
        <v>453464</v>
      </c>
      <c r="C436" t="s">
        <v>1887</v>
      </c>
      <c r="D436" t="s">
        <v>1888</v>
      </c>
      <c r="E436" t="s">
        <v>1889</v>
      </c>
      <c r="F436" s="15">
        <v>1000</v>
      </c>
      <c r="G436" t="s">
        <v>50</v>
      </c>
      <c r="H436" t="s">
        <v>50</v>
      </c>
      <c r="I436" t="s">
        <v>87</v>
      </c>
      <c r="J436" t="s">
        <v>46</v>
      </c>
      <c r="K436" t="s">
        <v>88</v>
      </c>
      <c r="L436" t="s">
        <v>3788</v>
      </c>
      <c r="M436" t="s">
        <v>3789</v>
      </c>
      <c r="N436" t="s">
        <v>4917</v>
      </c>
      <c r="O436" t="str">
        <f t="shared" si="6"/>
        <v>62215507008139611000</v>
      </c>
      <c r="P436" s="43">
        <f>VLOOKUP(B436,HIS退!B:F,5,FALSE)</f>
        <v>-1000</v>
      </c>
      <c r="Q436" t="str">
        <f>VLOOKUP(B436,HIS退!B:I,8,FALSE)</f>
        <v>1</v>
      </c>
      <c r="R436" t="e">
        <f>VLOOKUP(O436,网银退汇!C:D,2,FALSE)</f>
        <v>#N/A</v>
      </c>
      <c r="S436" t="e">
        <f>VLOOKUP(O436,网银退汇!C:G,5,FALSE)</f>
        <v>#N/A</v>
      </c>
    </row>
    <row r="437" spans="1:19" ht="14.25" hidden="1">
      <c r="A437" t="s">
        <v>3790</v>
      </c>
      <c r="B437">
        <v>453495</v>
      </c>
      <c r="C437" t="s">
        <v>1891</v>
      </c>
      <c r="D437" t="s">
        <v>1888</v>
      </c>
      <c r="E437" t="s">
        <v>1889</v>
      </c>
      <c r="F437" s="15">
        <v>771</v>
      </c>
      <c r="G437" t="s">
        <v>50</v>
      </c>
      <c r="H437" t="s">
        <v>50</v>
      </c>
      <c r="I437" t="s">
        <v>87</v>
      </c>
      <c r="J437" t="s">
        <v>46</v>
      </c>
      <c r="K437" t="s">
        <v>88</v>
      </c>
      <c r="L437" t="s">
        <v>3791</v>
      </c>
      <c r="M437" t="s">
        <v>3792</v>
      </c>
      <c r="N437" t="s">
        <v>4917</v>
      </c>
      <c r="O437" t="str">
        <f t="shared" si="6"/>
        <v>6221550700813961771</v>
      </c>
      <c r="P437" s="43">
        <f>VLOOKUP(B437,HIS退!B:F,5,FALSE)</f>
        <v>-771</v>
      </c>
      <c r="Q437" t="str">
        <f>VLOOKUP(B437,HIS退!B:I,8,FALSE)</f>
        <v>1</v>
      </c>
      <c r="R437" t="e">
        <f>VLOOKUP(O437,网银退汇!C:D,2,FALSE)</f>
        <v>#N/A</v>
      </c>
      <c r="S437" t="e">
        <f>VLOOKUP(O437,网银退汇!C:G,5,FALSE)</f>
        <v>#N/A</v>
      </c>
    </row>
    <row r="438" spans="1:19" ht="14.25" hidden="1">
      <c r="A438" t="s">
        <v>3793</v>
      </c>
      <c r="B438">
        <v>453708</v>
      </c>
      <c r="C438" t="s">
        <v>1893</v>
      </c>
      <c r="D438" t="s">
        <v>1894</v>
      </c>
      <c r="E438" t="s">
        <v>1895</v>
      </c>
      <c r="F438" s="15">
        <v>1000</v>
      </c>
      <c r="G438" t="s">
        <v>50</v>
      </c>
      <c r="H438" t="s">
        <v>50</v>
      </c>
      <c r="I438" t="s">
        <v>87</v>
      </c>
      <c r="J438" t="s">
        <v>46</v>
      </c>
      <c r="K438" t="s">
        <v>88</v>
      </c>
      <c r="L438" t="s">
        <v>3794</v>
      </c>
      <c r="M438" t="s">
        <v>3795</v>
      </c>
      <c r="N438" t="s">
        <v>4918</v>
      </c>
      <c r="O438" t="str">
        <f t="shared" si="6"/>
        <v>62176819001504291000</v>
      </c>
      <c r="P438" s="43">
        <f>VLOOKUP(B438,HIS退!B:F,5,FALSE)</f>
        <v>-1000</v>
      </c>
      <c r="Q438" t="str">
        <f>VLOOKUP(B438,HIS退!B:I,8,FALSE)</f>
        <v>1</v>
      </c>
      <c r="R438" t="e">
        <f>VLOOKUP(O438,网银退汇!C:D,2,FALSE)</f>
        <v>#N/A</v>
      </c>
      <c r="S438" t="e">
        <f>VLOOKUP(O438,网银退汇!C:G,5,FALSE)</f>
        <v>#N/A</v>
      </c>
    </row>
    <row r="439" spans="1:19" ht="14.25" hidden="1">
      <c r="A439" t="s">
        <v>3796</v>
      </c>
      <c r="B439">
        <v>453832</v>
      </c>
      <c r="C439" t="s">
        <v>1897</v>
      </c>
      <c r="D439" t="s">
        <v>1898</v>
      </c>
      <c r="E439" t="s">
        <v>1899</v>
      </c>
      <c r="F439" s="15">
        <v>1000</v>
      </c>
      <c r="G439" t="s">
        <v>50</v>
      </c>
      <c r="H439" t="s">
        <v>50</v>
      </c>
      <c r="I439" t="s">
        <v>87</v>
      </c>
      <c r="J439" t="s">
        <v>46</v>
      </c>
      <c r="K439" t="s">
        <v>88</v>
      </c>
      <c r="L439" t="s">
        <v>3797</v>
      </c>
      <c r="M439" t="s">
        <v>3798</v>
      </c>
      <c r="N439" t="s">
        <v>4919</v>
      </c>
      <c r="O439" t="str">
        <f t="shared" si="6"/>
        <v>62178527000132738651000</v>
      </c>
      <c r="P439" s="43">
        <f>VLOOKUP(B439,HIS退!B:F,5,FALSE)</f>
        <v>-1000</v>
      </c>
      <c r="Q439" t="str">
        <f>VLOOKUP(B439,HIS退!B:I,8,FALSE)</f>
        <v>1</v>
      </c>
      <c r="R439" t="e">
        <f>VLOOKUP(O439,网银退汇!C:D,2,FALSE)</f>
        <v>#N/A</v>
      </c>
      <c r="S439" t="e">
        <f>VLOOKUP(O439,网银退汇!C:G,5,FALSE)</f>
        <v>#N/A</v>
      </c>
    </row>
    <row r="440" spans="1:19" ht="14.25" hidden="1">
      <c r="A440" t="s">
        <v>3799</v>
      </c>
      <c r="B440">
        <v>454183</v>
      </c>
      <c r="C440" t="s">
        <v>1901</v>
      </c>
      <c r="D440" t="s">
        <v>1902</v>
      </c>
      <c r="E440" t="s">
        <v>1903</v>
      </c>
      <c r="F440" s="15">
        <v>221</v>
      </c>
      <c r="G440" t="s">
        <v>50</v>
      </c>
      <c r="H440" t="s">
        <v>50</v>
      </c>
      <c r="I440" t="s">
        <v>87</v>
      </c>
      <c r="J440" t="s">
        <v>46</v>
      </c>
      <c r="K440" t="s">
        <v>88</v>
      </c>
      <c r="L440" t="s">
        <v>3800</v>
      </c>
      <c r="M440" t="s">
        <v>3801</v>
      </c>
      <c r="N440" t="s">
        <v>4920</v>
      </c>
      <c r="O440" t="str">
        <f t="shared" si="6"/>
        <v>6231900000116638640221</v>
      </c>
      <c r="P440" s="43">
        <f>VLOOKUP(B440,HIS退!B:F,5,FALSE)</f>
        <v>-221</v>
      </c>
      <c r="Q440" t="str">
        <f>VLOOKUP(B440,HIS退!B:I,8,FALSE)</f>
        <v>1</v>
      </c>
      <c r="R440" t="e">
        <f>VLOOKUP(O440,网银退汇!C:D,2,FALSE)</f>
        <v>#N/A</v>
      </c>
      <c r="S440" t="e">
        <f>VLOOKUP(O440,网银退汇!C:G,5,FALSE)</f>
        <v>#N/A</v>
      </c>
    </row>
    <row r="441" spans="1:19" ht="14.25" hidden="1">
      <c r="A441" t="s">
        <v>3802</v>
      </c>
      <c r="B441">
        <v>454409</v>
      </c>
      <c r="C441" t="s">
        <v>1905</v>
      </c>
      <c r="D441" t="s">
        <v>1906</v>
      </c>
      <c r="E441" t="s">
        <v>1907</v>
      </c>
      <c r="F441" s="15">
        <v>74</v>
      </c>
      <c r="G441" t="s">
        <v>50</v>
      </c>
      <c r="H441" t="s">
        <v>50</v>
      </c>
      <c r="I441" t="s">
        <v>87</v>
      </c>
      <c r="J441" t="s">
        <v>46</v>
      </c>
      <c r="K441" t="s">
        <v>88</v>
      </c>
      <c r="L441" t="s">
        <v>3803</v>
      </c>
      <c r="M441" t="s">
        <v>3804</v>
      </c>
      <c r="N441" t="s">
        <v>4921</v>
      </c>
      <c r="O441" t="str">
        <f t="shared" si="6"/>
        <v>621700396000280141974</v>
      </c>
      <c r="P441" s="43">
        <f>VLOOKUP(B441,HIS退!B:F,5,FALSE)</f>
        <v>-74</v>
      </c>
      <c r="Q441" t="str">
        <f>VLOOKUP(B441,HIS退!B:I,8,FALSE)</f>
        <v>1</v>
      </c>
      <c r="R441" t="e">
        <f>VLOOKUP(O441,网银退汇!C:D,2,FALSE)</f>
        <v>#N/A</v>
      </c>
      <c r="S441" t="e">
        <f>VLOOKUP(O441,网银退汇!C:G,5,FALSE)</f>
        <v>#N/A</v>
      </c>
    </row>
    <row r="442" spans="1:19" ht="14.25" hidden="1">
      <c r="A442" t="s">
        <v>3805</v>
      </c>
      <c r="B442">
        <v>454499</v>
      </c>
      <c r="C442" t="s">
        <v>1909</v>
      </c>
      <c r="D442" t="s">
        <v>1910</v>
      </c>
      <c r="E442" t="s">
        <v>1911</v>
      </c>
      <c r="F442" s="15">
        <v>402</v>
      </c>
      <c r="G442" t="s">
        <v>50</v>
      </c>
      <c r="H442" t="s">
        <v>50</v>
      </c>
      <c r="I442" t="s">
        <v>87</v>
      </c>
      <c r="J442" t="s">
        <v>46</v>
      </c>
      <c r="K442" t="s">
        <v>88</v>
      </c>
      <c r="L442" t="s">
        <v>3806</v>
      </c>
      <c r="M442" t="s">
        <v>3807</v>
      </c>
      <c r="N442" t="s">
        <v>4922</v>
      </c>
      <c r="O442" t="str">
        <f t="shared" si="6"/>
        <v>6231900000055069781402</v>
      </c>
      <c r="P442" s="43">
        <f>VLOOKUP(B442,HIS退!B:F,5,FALSE)</f>
        <v>-402</v>
      </c>
      <c r="Q442" t="str">
        <f>VLOOKUP(B442,HIS退!B:I,8,FALSE)</f>
        <v>1</v>
      </c>
      <c r="R442" t="e">
        <f>VLOOKUP(O442,网银退汇!C:D,2,FALSE)</f>
        <v>#N/A</v>
      </c>
      <c r="S442" t="e">
        <f>VLOOKUP(O442,网银退汇!C:G,5,FALSE)</f>
        <v>#N/A</v>
      </c>
    </row>
    <row r="443" spans="1:19" ht="14.25" hidden="1">
      <c r="A443" t="s">
        <v>3808</v>
      </c>
      <c r="B443">
        <v>454546</v>
      </c>
      <c r="C443" t="s">
        <v>1913</v>
      </c>
      <c r="D443" t="s">
        <v>1914</v>
      </c>
      <c r="E443" t="s">
        <v>1915</v>
      </c>
      <c r="F443" s="15">
        <v>746</v>
      </c>
      <c r="G443" t="s">
        <v>50</v>
      </c>
      <c r="H443" t="s">
        <v>50</v>
      </c>
      <c r="I443" t="s">
        <v>87</v>
      </c>
      <c r="J443" t="s">
        <v>46</v>
      </c>
      <c r="K443" t="s">
        <v>88</v>
      </c>
      <c r="L443" t="s">
        <v>3809</v>
      </c>
      <c r="M443" t="s">
        <v>3810</v>
      </c>
      <c r="N443" t="s">
        <v>4923</v>
      </c>
      <c r="O443" t="str">
        <f t="shared" si="6"/>
        <v>6223691536968708746</v>
      </c>
      <c r="P443" s="43">
        <f>VLOOKUP(B443,HIS退!B:F,5,FALSE)</f>
        <v>-746</v>
      </c>
      <c r="Q443" t="str">
        <f>VLOOKUP(B443,HIS退!B:I,8,FALSE)</f>
        <v>1</v>
      </c>
      <c r="R443" t="e">
        <f>VLOOKUP(O443,网银退汇!C:D,2,FALSE)</f>
        <v>#N/A</v>
      </c>
      <c r="S443" t="e">
        <f>VLOOKUP(O443,网银退汇!C:G,5,FALSE)</f>
        <v>#N/A</v>
      </c>
    </row>
    <row r="444" spans="1:19" ht="14.25" hidden="1">
      <c r="A444" t="s">
        <v>3811</v>
      </c>
      <c r="B444">
        <v>454583</v>
      </c>
      <c r="C444" t="s">
        <v>1917</v>
      </c>
      <c r="D444" t="s">
        <v>1918</v>
      </c>
      <c r="E444" t="s">
        <v>1919</v>
      </c>
      <c r="F444" s="15">
        <v>151</v>
      </c>
      <c r="G444" t="s">
        <v>50</v>
      </c>
      <c r="H444" t="s">
        <v>50</v>
      </c>
      <c r="I444" t="s">
        <v>87</v>
      </c>
      <c r="J444" t="s">
        <v>46</v>
      </c>
      <c r="K444" t="s">
        <v>88</v>
      </c>
      <c r="L444" t="s">
        <v>3812</v>
      </c>
      <c r="M444" t="s">
        <v>3813</v>
      </c>
      <c r="N444" t="s">
        <v>4924</v>
      </c>
      <c r="O444" t="str">
        <f t="shared" si="6"/>
        <v>6231900000107890705151</v>
      </c>
      <c r="P444" s="43">
        <f>VLOOKUP(B444,HIS退!B:F,5,FALSE)</f>
        <v>-151</v>
      </c>
      <c r="Q444" t="str">
        <f>VLOOKUP(B444,HIS退!B:I,8,FALSE)</f>
        <v>1</v>
      </c>
      <c r="R444" t="e">
        <f>VLOOKUP(O444,网银退汇!C:D,2,FALSE)</f>
        <v>#N/A</v>
      </c>
      <c r="S444" t="e">
        <f>VLOOKUP(O444,网银退汇!C:G,5,FALSE)</f>
        <v>#N/A</v>
      </c>
    </row>
    <row r="445" spans="1:19" ht="14.25" hidden="1">
      <c r="A445" t="s">
        <v>3814</v>
      </c>
      <c r="B445">
        <v>454697</v>
      </c>
      <c r="C445" t="s">
        <v>1921</v>
      </c>
      <c r="D445" t="s">
        <v>1922</v>
      </c>
      <c r="E445" t="s">
        <v>1923</v>
      </c>
      <c r="F445" s="15">
        <v>516</v>
      </c>
      <c r="G445" t="s">
        <v>50</v>
      </c>
      <c r="H445" t="s">
        <v>50</v>
      </c>
      <c r="I445" t="s">
        <v>87</v>
      </c>
      <c r="J445" t="s">
        <v>46</v>
      </c>
      <c r="K445" t="s">
        <v>88</v>
      </c>
      <c r="L445" t="s">
        <v>3815</v>
      </c>
      <c r="M445" t="s">
        <v>3816</v>
      </c>
      <c r="N445" t="s">
        <v>4925</v>
      </c>
      <c r="O445" t="str">
        <f t="shared" si="6"/>
        <v>6217003900000013484516</v>
      </c>
      <c r="P445" s="43">
        <f>VLOOKUP(B445,HIS退!B:F,5,FALSE)</f>
        <v>-516</v>
      </c>
      <c r="Q445" t="str">
        <f>VLOOKUP(B445,HIS退!B:I,8,FALSE)</f>
        <v>1</v>
      </c>
      <c r="R445" t="e">
        <f>VLOOKUP(O445,网银退汇!C:D,2,FALSE)</f>
        <v>#N/A</v>
      </c>
      <c r="S445" t="e">
        <f>VLOOKUP(O445,网银退汇!C:G,5,FALSE)</f>
        <v>#N/A</v>
      </c>
    </row>
    <row r="446" spans="1:19" ht="14.25" hidden="1">
      <c r="A446" t="s">
        <v>3817</v>
      </c>
      <c r="B446">
        <v>454910</v>
      </c>
      <c r="C446" t="s">
        <v>1925</v>
      </c>
      <c r="D446" t="s">
        <v>1926</v>
      </c>
      <c r="E446" t="s">
        <v>1927</v>
      </c>
      <c r="F446" s="15">
        <v>1174</v>
      </c>
      <c r="G446" t="s">
        <v>50</v>
      </c>
      <c r="H446" t="s">
        <v>50</v>
      </c>
      <c r="I446" t="s">
        <v>87</v>
      </c>
      <c r="J446" t="s">
        <v>46</v>
      </c>
      <c r="K446" t="s">
        <v>88</v>
      </c>
      <c r="L446" t="s">
        <v>3818</v>
      </c>
      <c r="M446" t="s">
        <v>3819</v>
      </c>
      <c r="N446" t="s">
        <v>4926</v>
      </c>
      <c r="O446" t="str">
        <f t="shared" si="6"/>
        <v>62141573126002582071174</v>
      </c>
      <c r="P446" s="43">
        <f>VLOOKUP(B446,HIS退!B:F,5,FALSE)</f>
        <v>-1174</v>
      </c>
      <c r="Q446" t="str">
        <f>VLOOKUP(B446,HIS退!B:I,8,FALSE)</f>
        <v>1</v>
      </c>
      <c r="R446" t="e">
        <f>VLOOKUP(O446,网银退汇!C:D,2,FALSE)</f>
        <v>#N/A</v>
      </c>
      <c r="S446" t="e">
        <f>VLOOKUP(O446,网银退汇!C:G,5,FALSE)</f>
        <v>#N/A</v>
      </c>
    </row>
    <row r="447" spans="1:19" ht="14.25" hidden="1">
      <c r="A447" t="s">
        <v>3820</v>
      </c>
      <c r="B447">
        <v>455064</v>
      </c>
      <c r="C447" t="s">
        <v>1929</v>
      </c>
      <c r="D447" t="s">
        <v>1930</v>
      </c>
      <c r="E447" t="s">
        <v>1931</v>
      </c>
      <c r="F447" s="15">
        <v>1500</v>
      </c>
      <c r="G447" t="s">
        <v>50</v>
      </c>
      <c r="H447" t="s">
        <v>50</v>
      </c>
      <c r="I447" t="s">
        <v>87</v>
      </c>
      <c r="J447" t="s">
        <v>46</v>
      </c>
      <c r="K447" t="s">
        <v>88</v>
      </c>
      <c r="L447" t="s">
        <v>3821</v>
      </c>
      <c r="M447" t="s">
        <v>3822</v>
      </c>
      <c r="N447" t="s">
        <v>4927</v>
      </c>
      <c r="O447" t="str">
        <f t="shared" si="6"/>
        <v>62215503768683071500</v>
      </c>
      <c r="P447" s="43">
        <f>VLOOKUP(B447,HIS退!B:F,5,FALSE)</f>
        <v>-1500</v>
      </c>
      <c r="Q447" t="str">
        <f>VLOOKUP(B447,HIS退!B:I,8,FALSE)</f>
        <v>1</v>
      </c>
      <c r="R447" t="e">
        <f>VLOOKUP(O447,网银退汇!C:D,2,FALSE)</f>
        <v>#N/A</v>
      </c>
      <c r="S447" t="e">
        <f>VLOOKUP(O447,网银退汇!C:G,5,FALSE)</f>
        <v>#N/A</v>
      </c>
    </row>
    <row r="448" spans="1:19" ht="14.25" hidden="1">
      <c r="A448" t="s">
        <v>3823</v>
      </c>
      <c r="B448">
        <v>455316</v>
      </c>
      <c r="C448" t="s">
        <v>1933</v>
      </c>
      <c r="D448" t="s">
        <v>1934</v>
      </c>
      <c r="E448" t="s">
        <v>1935</v>
      </c>
      <c r="F448" s="15">
        <v>26</v>
      </c>
      <c r="G448" t="s">
        <v>50</v>
      </c>
      <c r="H448" t="s">
        <v>50</v>
      </c>
      <c r="I448" t="s">
        <v>87</v>
      </c>
      <c r="J448" t="s">
        <v>46</v>
      </c>
      <c r="K448" t="s">
        <v>88</v>
      </c>
      <c r="L448" t="s">
        <v>3824</v>
      </c>
      <c r="M448" t="s">
        <v>3825</v>
      </c>
      <c r="N448" t="s">
        <v>4928</v>
      </c>
      <c r="O448" t="str">
        <f t="shared" si="6"/>
        <v>622848086861989857026</v>
      </c>
      <c r="P448" s="43">
        <f>VLOOKUP(B448,HIS退!B:F,5,FALSE)</f>
        <v>-26</v>
      </c>
      <c r="Q448" t="str">
        <f>VLOOKUP(B448,HIS退!B:I,8,FALSE)</f>
        <v>1</v>
      </c>
      <c r="R448" t="e">
        <f>VLOOKUP(O448,网银退汇!C:D,2,FALSE)</f>
        <v>#N/A</v>
      </c>
      <c r="S448" t="e">
        <f>VLOOKUP(O448,网银退汇!C:G,5,FALSE)</f>
        <v>#N/A</v>
      </c>
    </row>
    <row r="449" spans="1:19" ht="14.25" hidden="1">
      <c r="A449" t="s">
        <v>3826</v>
      </c>
      <c r="B449">
        <v>455568</v>
      </c>
      <c r="C449" t="s">
        <v>1937</v>
      </c>
      <c r="D449" t="s">
        <v>1938</v>
      </c>
      <c r="E449" t="s">
        <v>1939</v>
      </c>
      <c r="F449" s="15">
        <v>500</v>
      </c>
      <c r="G449" t="s">
        <v>50</v>
      </c>
      <c r="H449" t="s">
        <v>50</v>
      </c>
      <c r="I449" t="s">
        <v>87</v>
      </c>
      <c r="J449" t="s">
        <v>46</v>
      </c>
      <c r="K449" t="s">
        <v>88</v>
      </c>
      <c r="L449" t="s">
        <v>3827</v>
      </c>
      <c r="M449" t="s">
        <v>3828</v>
      </c>
      <c r="N449" t="s">
        <v>4929</v>
      </c>
      <c r="O449" t="str">
        <f t="shared" si="6"/>
        <v>6216602700000573504500</v>
      </c>
      <c r="P449" s="43">
        <f>VLOOKUP(B449,HIS退!B:F,5,FALSE)</f>
        <v>-500</v>
      </c>
      <c r="Q449" t="str">
        <f>VLOOKUP(B449,HIS退!B:I,8,FALSE)</f>
        <v>1</v>
      </c>
      <c r="R449" t="e">
        <f>VLOOKUP(O449,网银退汇!C:D,2,FALSE)</f>
        <v>#N/A</v>
      </c>
      <c r="S449" t="e">
        <f>VLOOKUP(O449,网银退汇!C:G,5,FALSE)</f>
        <v>#N/A</v>
      </c>
    </row>
    <row r="450" spans="1:19" ht="14.25" hidden="1">
      <c r="A450" t="s">
        <v>3829</v>
      </c>
      <c r="B450">
        <v>455629</v>
      </c>
      <c r="C450" t="s">
        <v>1941</v>
      </c>
      <c r="D450" t="s">
        <v>1942</v>
      </c>
      <c r="E450" t="s">
        <v>1943</v>
      </c>
      <c r="F450" s="15">
        <v>362</v>
      </c>
      <c r="G450" t="s">
        <v>50</v>
      </c>
      <c r="H450" t="s">
        <v>50</v>
      </c>
      <c r="I450" t="s">
        <v>87</v>
      </c>
      <c r="J450" t="s">
        <v>46</v>
      </c>
      <c r="K450" t="s">
        <v>88</v>
      </c>
      <c r="L450" t="s">
        <v>3830</v>
      </c>
      <c r="M450" t="s">
        <v>3831</v>
      </c>
      <c r="N450" t="s">
        <v>4930</v>
      </c>
      <c r="O450" t="str">
        <f t="shared" si="6"/>
        <v>6228483866296058465362</v>
      </c>
      <c r="P450" s="43">
        <f>VLOOKUP(B450,HIS退!B:F,5,FALSE)</f>
        <v>-362</v>
      </c>
      <c r="Q450" t="str">
        <f>VLOOKUP(B450,HIS退!B:I,8,FALSE)</f>
        <v>1</v>
      </c>
      <c r="R450" t="e">
        <f>VLOOKUP(O450,网银退汇!C:D,2,FALSE)</f>
        <v>#N/A</v>
      </c>
      <c r="S450" t="e">
        <f>VLOOKUP(O450,网银退汇!C:G,5,FALSE)</f>
        <v>#N/A</v>
      </c>
    </row>
    <row r="451" spans="1:19" ht="14.25" hidden="1">
      <c r="A451" t="s">
        <v>3832</v>
      </c>
      <c r="B451">
        <v>456229</v>
      </c>
      <c r="C451" t="s">
        <v>1945</v>
      </c>
      <c r="D451" t="s">
        <v>1694</v>
      </c>
      <c r="E451" t="s">
        <v>1695</v>
      </c>
      <c r="F451" s="15">
        <v>500</v>
      </c>
      <c r="G451" t="s">
        <v>50</v>
      </c>
      <c r="H451" t="s">
        <v>50</v>
      </c>
      <c r="I451" t="s">
        <v>87</v>
      </c>
      <c r="J451" t="s">
        <v>46</v>
      </c>
      <c r="K451" t="s">
        <v>88</v>
      </c>
      <c r="L451" t="s">
        <v>3833</v>
      </c>
      <c r="M451" t="s">
        <v>3834</v>
      </c>
      <c r="N451" t="s">
        <v>4881</v>
      </c>
      <c r="O451" t="str">
        <f t="shared" ref="O451:O514" si="7">N451&amp;F451</f>
        <v>6228483868217791174500</v>
      </c>
      <c r="P451" s="43">
        <f>VLOOKUP(B451,HIS退!B:F,5,FALSE)</f>
        <v>-500</v>
      </c>
      <c r="Q451" t="str">
        <f>VLOOKUP(B451,HIS退!B:I,8,FALSE)</f>
        <v>1</v>
      </c>
      <c r="R451" t="e">
        <f>VLOOKUP(O451,网银退汇!C:D,2,FALSE)</f>
        <v>#N/A</v>
      </c>
      <c r="S451" t="e">
        <f>VLOOKUP(O451,网银退汇!C:G,5,FALSE)</f>
        <v>#N/A</v>
      </c>
    </row>
    <row r="452" spans="1:19" ht="14.25" hidden="1">
      <c r="A452" t="s">
        <v>3835</v>
      </c>
      <c r="B452">
        <v>456235</v>
      </c>
      <c r="C452" t="s">
        <v>1947</v>
      </c>
      <c r="D452" t="s">
        <v>1948</v>
      </c>
      <c r="E452" t="s">
        <v>1949</v>
      </c>
      <c r="F452" s="15">
        <v>43</v>
      </c>
      <c r="G452" t="s">
        <v>50</v>
      </c>
      <c r="H452" t="s">
        <v>50</v>
      </c>
      <c r="I452" t="s">
        <v>87</v>
      </c>
      <c r="J452" t="s">
        <v>46</v>
      </c>
      <c r="K452" t="s">
        <v>88</v>
      </c>
      <c r="L452" t="s">
        <v>3836</v>
      </c>
      <c r="M452" t="s">
        <v>3837</v>
      </c>
      <c r="N452" t="s">
        <v>4931</v>
      </c>
      <c r="O452" t="str">
        <f t="shared" si="7"/>
        <v>623020035088602943</v>
      </c>
      <c r="P452" s="43">
        <f>VLOOKUP(B452,HIS退!B:F,5,FALSE)</f>
        <v>-43</v>
      </c>
      <c r="Q452" t="str">
        <f>VLOOKUP(B452,HIS退!B:I,8,FALSE)</f>
        <v>1</v>
      </c>
      <c r="R452" t="e">
        <f>VLOOKUP(O452,网银退汇!C:D,2,FALSE)</f>
        <v>#N/A</v>
      </c>
      <c r="S452" t="e">
        <f>VLOOKUP(O452,网银退汇!C:G,5,FALSE)</f>
        <v>#N/A</v>
      </c>
    </row>
    <row r="453" spans="1:19" ht="14.25">
      <c r="A453" t="s">
        <v>3838</v>
      </c>
      <c r="B453">
        <v>456450</v>
      </c>
      <c r="C453" t="s">
        <v>1951</v>
      </c>
      <c r="D453" t="s">
        <v>1952</v>
      </c>
      <c r="E453" t="s">
        <v>1953</v>
      </c>
      <c r="F453" s="15">
        <v>675</v>
      </c>
      <c r="G453" t="s">
        <v>50</v>
      </c>
      <c r="H453" t="s">
        <v>50</v>
      </c>
      <c r="I453" t="s">
        <v>87</v>
      </c>
      <c r="J453" t="s">
        <v>46</v>
      </c>
      <c r="K453" t="s">
        <v>88</v>
      </c>
      <c r="L453" s="19" t="s">
        <v>5168</v>
      </c>
      <c r="M453" t="s">
        <v>3839</v>
      </c>
      <c r="N453" t="s">
        <v>4342</v>
      </c>
      <c r="O453" t="str">
        <f t="shared" si="7"/>
        <v>6228480868609493374675</v>
      </c>
      <c r="P453" s="43">
        <f>VLOOKUP(B453,HIS退!B:F,5,FALSE)</f>
        <v>-675</v>
      </c>
      <c r="Q453" t="str">
        <f>VLOOKUP(B453,HIS退!B:I,8,FALSE)</f>
        <v>1</v>
      </c>
      <c r="R453">
        <f>VLOOKUP(O453,网银退汇!C:D,2,FALSE)</f>
        <v>675</v>
      </c>
      <c r="S453" t="str">
        <f>VLOOKUP(O453,网银退汇!C:G,5,FALSE)</f>
        <v>段晓霞</v>
      </c>
    </row>
    <row r="454" spans="1:19" ht="14.25" hidden="1">
      <c r="A454" t="s">
        <v>3840</v>
      </c>
      <c r="B454">
        <v>456503</v>
      </c>
      <c r="C454" t="s">
        <v>1955</v>
      </c>
      <c r="D454" t="s">
        <v>1956</v>
      </c>
      <c r="E454" t="s">
        <v>1957</v>
      </c>
      <c r="F454" s="15">
        <v>61</v>
      </c>
      <c r="G454" t="s">
        <v>50</v>
      </c>
      <c r="H454" t="s">
        <v>50</v>
      </c>
      <c r="I454" t="s">
        <v>87</v>
      </c>
      <c r="J454" t="s">
        <v>46</v>
      </c>
      <c r="K454" t="s">
        <v>88</v>
      </c>
      <c r="L454" t="s">
        <v>3841</v>
      </c>
      <c r="M454" t="s">
        <v>3842</v>
      </c>
      <c r="N454" t="s">
        <v>4932</v>
      </c>
      <c r="O454" t="str">
        <f t="shared" si="7"/>
        <v>622623001338026461</v>
      </c>
      <c r="P454" s="43">
        <f>VLOOKUP(B454,HIS退!B:F,5,FALSE)</f>
        <v>-61</v>
      </c>
      <c r="Q454" t="str">
        <f>VLOOKUP(B454,HIS退!B:I,8,FALSE)</f>
        <v>1</v>
      </c>
      <c r="R454" t="e">
        <f>VLOOKUP(O454,网银退汇!C:D,2,FALSE)</f>
        <v>#N/A</v>
      </c>
      <c r="S454" t="e">
        <f>VLOOKUP(O454,网银退汇!C:G,5,FALSE)</f>
        <v>#N/A</v>
      </c>
    </row>
    <row r="455" spans="1:19" ht="14.25" hidden="1">
      <c r="A455" t="s">
        <v>3843</v>
      </c>
      <c r="B455">
        <v>456707</v>
      </c>
      <c r="C455" t="s">
        <v>1959</v>
      </c>
      <c r="D455" t="s">
        <v>1960</v>
      </c>
      <c r="E455" t="s">
        <v>1961</v>
      </c>
      <c r="F455" s="15">
        <v>100</v>
      </c>
      <c r="G455" t="s">
        <v>50</v>
      </c>
      <c r="H455" t="s">
        <v>50</v>
      </c>
      <c r="I455" t="s">
        <v>87</v>
      </c>
      <c r="J455" t="s">
        <v>46</v>
      </c>
      <c r="K455" t="s">
        <v>88</v>
      </c>
      <c r="L455" t="s">
        <v>3844</v>
      </c>
      <c r="M455" t="s">
        <v>3845</v>
      </c>
      <c r="N455" t="s">
        <v>4933</v>
      </c>
      <c r="O455" t="str">
        <f t="shared" si="7"/>
        <v>6282880012930682100</v>
      </c>
      <c r="P455" s="43">
        <f>VLOOKUP(B455,HIS退!B:F,5,FALSE)</f>
        <v>-100</v>
      </c>
      <c r="Q455" t="str">
        <f>VLOOKUP(B455,HIS退!B:I,8,FALSE)</f>
        <v>1</v>
      </c>
      <c r="R455" t="e">
        <f>VLOOKUP(O455,网银退汇!C:D,2,FALSE)</f>
        <v>#N/A</v>
      </c>
      <c r="S455" t="e">
        <f>VLOOKUP(O455,网银退汇!C:G,5,FALSE)</f>
        <v>#N/A</v>
      </c>
    </row>
    <row r="456" spans="1:19" ht="14.25" hidden="1">
      <c r="A456" t="s">
        <v>3846</v>
      </c>
      <c r="B456">
        <v>456849</v>
      </c>
      <c r="C456" t="s">
        <v>1963</v>
      </c>
      <c r="D456" t="s">
        <v>1964</v>
      </c>
      <c r="E456" t="s">
        <v>1965</v>
      </c>
      <c r="F456" s="15">
        <v>420</v>
      </c>
      <c r="G456" t="s">
        <v>50</v>
      </c>
      <c r="H456" t="s">
        <v>50</v>
      </c>
      <c r="I456" t="s">
        <v>87</v>
      </c>
      <c r="J456" t="s">
        <v>46</v>
      </c>
      <c r="K456" t="s">
        <v>88</v>
      </c>
      <c r="L456" t="s">
        <v>3847</v>
      </c>
      <c r="M456" t="s">
        <v>3848</v>
      </c>
      <c r="N456" t="s">
        <v>4934</v>
      </c>
      <c r="O456" t="str">
        <f t="shared" si="7"/>
        <v>6228930001122776333420</v>
      </c>
      <c r="P456" s="43">
        <f>VLOOKUP(B456,HIS退!B:F,5,FALSE)</f>
        <v>-420</v>
      </c>
      <c r="Q456" t="str">
        <f>VLOOKUP(B456,HIS退!B:I,8,FALSE)</f>
        <v>1</v>
      </c>
      <c r="R456" t="e">
        <f>VLOOKUP(O456,网银退汇!C:D,2,FALSE)</f>
        <v>#N/A</v>
      </c>
      <c r="S456" t="e">
        <f>VLOOKUP(O456,网银退汇!C:G,5,FALSE)</f>
        <v>#N/A</v>
      </c>
    </row>
    <row r="457" spans="1:19" ht="14.25" hidden="1">
      <c r="A457" t="s">
        <v>3849</v>
      </c>
      <c r="B457">
        <v>456945</v>
      </c>
      <c r="C457" t="s">
        <v>1967</v>
      </c>
      <c r="D457" t="s">
        <v>1968</v>
      </c>
      <c r="E457" t="s">
        <v>1969</v>
      </c>
      <c r="F457" s="15">
        <v>596</v>
      </c>
      <c r="G457" t="s">
        <v>50</v>
      </c>
      <c r="H457" t="s">
        <v>50</v>
      </c>
      <c r="I457" t="s">
        <v>87</v>
      </c>
      <c r="J457" t="s">
        <v>46</v>
      </c>
      <c r="K457" t="s">
        <v>88</v>
      </c>
      <c r="L457" t="s">
        <v>3850</v>
      </c>
      <c r="M457" t="s">
        <v>3851</v>
      </c>
      <c r="N457" t="s">
        <v>4935</v>
      </c>
      <c r="O457" t="str">
        <f t="shared" si="7"/>
        <v>6212262502026647431596</v>
      </c>
      <c r="P457" s="43">
        <f>VLOOKUP(B457,HIS退!B:F,5,FALSE)</f>
        <v>-596</v>
      </c>
      <c r="Q457" t="str">
        <f>VLOOKUP(B457,HIS退!B:I,8,FALSE)</f>
        <v>1</v>
      </c>
      <c r="R457" t="e">
        <f>VLOOKUP(O457,网银退汇!C:D,2,FALSE)</f>
        <v>#N/A</v>
      </c>
      <c r="S457" t="e">
        <f>VLOOKUP(O457,网银退汇!C:G,5,FALSE)</f>
        <v>#N/A</v>
      </c>
    </row>
    <row r="458" spans="1:19" ht="14.25" hidden="1">
      <c r="A458" t="s">
        <v>3852</v>
      </c>
      <c r="B458">
        <v>457081</v>
      </c>
      <c r="C458" t="s">
        <v>1971</v>
      </c>
      <c r="D458" t="s">
        <v>1972</v>
      </c>
      <c r="E458" t="s">
        <v>1973</v>
      </c>
      <c r="F458" s="15">
        <v>494</v>
      </c>
      <c r="G458" t="s">
        <v>50</v>
      </c>
      <c r="H458" t="s">
        <v>50</v>
      </c>
      <c r="I458" t="s">
        <v>87</v>
      </c>
      <c r="J458" t="s">
        <v>46</v>
      </c>
      <c r="K458" t="s">
        <v>88</v>
      </c>
      <c r="L458" t="s">
        <v>3853</v>
      </c>
      <c r="M458" t="s">
        <v>3854</v>
      </c>
      <c r="N458" t="s">
        <v>4936</v>
      </c>
      <c r="O458" t="str">
        <f t="shared" si="7"/>
        <v>6231900000065004331494</v>
      </c>
      <c r="P458" s="43">
        <f>VLOOKUP(B458,HIS退!B:F,5,FALSE)</f>
        <v>-494</v>
      </c>
      <c r="Q458" t="str">
        <f>VLOOKUP(B458,HIS退!B:I,8,FALSE)</f>
        <v>1</v>
      </c>
      <c r="R458" t="e">
        <f>VLOOKUP(O458,网银退汇!C:D,2,FALSE)</f>
        <v>#N/A</v>
      </c>
      <c r="S458" t="e">
        <f>VLOOKUP(O458,网银退汇!C:G,5,FALSE)</f>
        <v>#N/A</v>
      </c>
    </row>
    <row r="459" spans="1:19" ht="14.25" hidden="1">
      <c r="A459" t="s">
        <v>3855</v>
      </c>
      <c r="B459">
        <v>457150</v>
      </c>
      <c r="C459" t="s">
        <v>1975</v>
      </c>
      <c r="D459" t="s">
        <v>1976</v>
      </c>
      <c r="E459" t="s">
        <v>1977</v>
      </c>
      <c r="F459" s="15">
        <v>60</v>
      </c>
      <c r="G459" t="s">
        <v>50</v>
      </c>
      <c r="H459" t="s">
        <v>50</v>
      </c>
      <c r="I459" t="s">
        <v>87</v>
      </c>
      <c r="J459" t="s">
        <v>46</v>
      </c>
      <c r="K459" t="s">
        <v>88</v>
      </c>
      <c r="L459" t="s">
        <v>3856</v>
      </c>
      <c r="M459" t="s">
        <v>3857</v>
      </c>
      <c r="N459" t="s">
        <v>4937</v>
      </c>
      <c r="O459" t="str">
        <f t="shared" si="7"/>
        <v>623190000010505890960</v>
      </c>
      <c r="P459" s="43">
        <f>VLOOKUP(B459,HIS退!B:F,5,FALSE)</f>
        <v>-60</v>
      </c>
      <c r="Q459" t="str">
        <f>VLOOKUP(B459,HIS退!B:I,8,FALSE)</f>
        <v>1</v>
      </c>
      <c r="R459" t="e">
        <f>VLOOKUP(O459,网银退汇!C:D,2,FALSE)</f>
        <v>#N/A</v>
      </c>
      <c r="S459" t="e">
        <f>VLOOKUP(O459,网银退汇!C:G,5,FALSE)</f>
        <v>#N/A</v>
      </c>
    </row>
    <row r="460" spans="1:19" ht="14.25">
      <c r="A460" t="s">
        <v>3858</v>
      </c>
      <c r="B460">
        <v>457226</v>
      </c>
      <c r="C460" t="s">
        <v>1979</v>
      </c>
      <c r="D460" t="s">
        <v>1980</v>
      </c>
      <c r="E460" t="s">
        <v>1981</v>
      </c>
      <c r="F460" s="15">
        <v>230</v>
      </c>
      <c r="G460" t="s">
        <v>50</v>
      </c>
      <c r="H460" t="s">
        <v>50</v>
      </c>
      <c r="I460" t="s">
        <v>87</v>
      </c>
      <c r="J460" t="s">
        <v>46</v>
      </c>
      <c r="K460" t="s">
        <v>88</v>
      </c>
      <c r="L460" s="19" t="s">
        <v>5169</v>
      </c>
      <c r="M460" t="s">
        <v>3859</v>
      </c>
      <c r="N460" t="s">
        <v>4311</v>
      </c>
      <c r="O460" t="str">
        <f t="shared" si="7"/>
        <v>62230827005606676230</v>
      </c>
      <c r="P460" s="43">
        <f>VLOOKUP(B460,HIS退!B:F,5,FALSE)</f>
        <v>-230</v>
      </c>
      <c r="Q460" t="str">
        <f>VLOOKUP(B460,HIS退!B:I,8,FALSE)</f>
        <v>1</v>
      </c>
      <c r="R460">
        <f>VLOOKUP(O460,网银退汇!C:D,2,FALSE)</f>
        <v>230</v>
      </c>
      <c r="S460" t="str">
        <f>VLOOKUP(O460,网银退汇!C:G,5,FALSE)</f>
        <v>黎会前</v>
      </c>
    </row>
    <row r="461" spans="1:19" ht="14.25" hidden="1">
      <c r="A461" t="s">
        <v>3860</v>
      </c>
      <c r="B461">
        <v>458101</v>
      </c>
      <c r="C461" t="s">
        <v>1983</v>
      </c>
      <c r="D461" t="s">
        <v>1984</v>
      </c>
      <c r="E461" t="s">
        <v>1985</v>
      </c>
      <c r="F461" s="15">
        <v>1000</v>
      </c>
      <c r="G461" t="s">
        <v>50</v>
      </c>
      <c r="H461" t="s">
        <v>50</v>
      </c>
      <c r="I461" t="s">
        <v>87</v>
      </c>
      <c r="J461" t="s">
        <v>46</v>
      </c>
      <c r="K461" t="s">
        <v>88</v>
      </c>
      <c r="L461" t="s">
        <v>3861</v>
      </c>
      <c r="M461" t="s">
        <v>3862</v>
      </c>
      <c r="N461" t="s">
        <v>4938</v>
      </c>
      <c r="O461" t="str">
        <f t="shared" si="7"/>
        <v>62178527000065416251000</v>
      </c>
      <c r="P461" s="43">
        <f>VLOOKUP(B461,HIS退!B:F,5,FALSE)</f>
        <v>-1000</v>
      </c>
      <c r="Q461" t="str">
        <f>VLOOKUP(B461,HIS退!B:I,8,FALSE)</f>
        <v>1</v>
      </c>
      <c r="R461" t="e">
        <f>VLOOKUP(O461,网银退汇!C:D,2,FALSE)</f>
        <v>#N/A</v>
      </c>
      <c r="S461" t="e">
        <f>VLOOKUP(O461,网银退汇!C:G,5,FALSE)</f>
        <v>#N/A</v>
      </c>
    </row>
    <row r="462" spans="1:19" ht="14.25" hidden="1">
      <c r="A462" t="s">
        <v>3863</v>
      </c>
      <c r="B462">
        <v>458716</v>
      </c>
      <c r="C462" t="s">
        <v>1987</v>
      </c>
      <c r="D462" t="s">
        <v>1988</v>
      </c>
      <c r="E462" t="s">
        <v>1989</v>
      </c>
      <c r="F462" s="15">
        <v>86</v>
      </c>
      <c r="G462" t="s">
        <v>50</v>
      </c>
      <c r="H462" t="s">
        <v>50</v>
      </c>
      <c r="I462" t="s">
        <v>87</v>
      </c>
      <c r="J462" t="s">
        <v>46</v>
      </c>
      <c r="K462" t="s">
        <v>88</v>
      </c>
      <c r="L462" t="s">
        <v>3864</v>
      </c>
      <c r="M462" t="s">
        <v>3865</v>
      </c>
      <c r="N462" t="s">
        <v>4939</v>
      </c>
      <c r="O462" t="str">
        <f t="shared" si="7"/>
        <v>623190002178171451686</v>
      </c>
      <c r="P462" s="43">
        <f>VLOOKUP(B462,HIS退!B:F,5,FALSE)</f>
        <v>-86</v>
      </c>
      <c r="Q462" t="str">
        <f>VLOOKUP(B462,HIS退!B:I,8,FALSE)</f>
        <v>1</v>
      </c>
      <c r="R462" t="e">
        <f>VLOOKUP(O462,网银退汇!C:D,2,FALSE)</f>
        <v>#N/A</v>
      </c>
      <c r="S462" t="e">
        <f>VLOOKUP(O462,网银退汇!C:G,5,FALSE)</f>
        <v>#N/A</v>
      </c>
    </row>
    <row r="463" spans="1:19" ht="14.25">
      <c r="A463" t="s">
        <v>3866</v>
      </c>
      <c r="B463">
        <v>458988</v>
      </c>
      <c r="C463" t="s">
        <v>1991</v>
      </c>
      <c r="D463" t="s">
        <v>1992</v>
      </c>
      <c r="E463" t="s">
        <v>1993</v>
      </c>
      <c r="F463" s="15">
        <v>500</v>
      </c>
      <c r="G463" t="s">
        <v>50</v>
      </c>
      <c r="H463" t="s">
        <v>50</v>
      </c>
      <c r="I463" t="s">
        <v>87</v>
      </c>
      <c r="J463" t="s">
        <v>46</v>
      </c>
      <c r="K463" t="s">
        <v>88</v>
      </c>
      <c r="L463" s="19" t="s">
        <v>5170</v>
      </c>
      <c r="M463" t="s">
        <v>3867</v>
      </c>
      <c r="N463" t="s">
        <v>4329</v>
      </c>
      <c r="O463" t="str">
        <f t="shared" si="7"/>
        <v>6231900000036706568500</v>
      </c>
      <c r="P463" s="43">
        <f>VLOOKUP(B463,HIS退!B:F,5,FALSE)</f>
        <v>-500</v>
      </c>
      <c r="Q463" t="str">
        <f>VLOOKUP(B463,HIS退!B:I,8,FALSE)</f>
        <v>1</v>
      </c>
      <c r="R463">
        <f>VLOOKUP(O463,网银退汇!C:D,2,FALSE)</f>
        <v>500</v>
      </c>
      <c r="S463" t="str">
        <f>VLOOKUP(O463,网银退汇!C:G,5,FALSE)</f>
        <v>白当双</v>
      </c>
    </row>
    <row r="464" spans="1:19" ht="14.25">
      <c r="A464" t="s">
        <v>3868</v>
      </c>
      <c r="B464">
        <v>459673</v>
      </c>
      <c r="C464" t="s">
        <v>1995</v>
      </c>
      <c r="D464" t="s">
        <v>1996</v>
      </c>
      <c r="E464" t="s">
        <v>1997</v>
      </c>
      <c r="F464" s="15">
        <v>600</v>
      </c>
      <c r="G464" t="s">
        <v>50</v>
      </c>
      <c r="H464" t="s">
        <v>50</v>
      </c>
      <c r="I464" t="s">
        <v>87</v>
      </c>
      <c r="J464" t="s">
        <v>46</v>
      </c>
      <c r="K464" t="s">
        <v>88</v>
      </c>
      <c r="L464" s="19" t="s">
        <v>5171</v>
      </c>
      <c r="M464" t="s">
        <v>3869</v>
      </c>
      <c r="N464" t="s">
        <v>4339</v>
      </c>
      <c r="O464" t="str">
        <f t="shared" si="7"/>
        <v>6212262517000552076600</v>
      </c>
      <c r="P464" s="43">
        <f>VLOOKUP(B464,HIS退!B:F,5,FALSE)</f>
        <v>-600</v>
      </c>
      <c r="Q464" t="str">
        <f>VLOOKUP(B464,HIS退!B:I,8,FALSE)</f>
        <v>1</v>
      </c>
      <c r="R464">
        <f>VLOOKUP(O464,网银退汇!C:D,2,FALSE)</f>
        <v>600</v>
      </c>
      <c r="S464" t="str">
        <f>VLOOKUP(O464,网银退汇!C:G,5,FALSE)</f>
        <v>李建军</v>
      </c>
    </row>
    <row r="465" spans="1:19" ht="14.25" hidden="1">
      <c r="A465" t="s">
        <v>3870</v>
      </c>
      <c r="B465">
        <v>460384</v>
      </c>
      <c r="C465" t="s">
        <v>1999</v>
      </c>
      <c r="D465" t="s">
        <v>2000</v>
      </c>
      <c r="E465" t="s">
        <v>2001</v>
      </c>
      <c r="F465" s="15">
        <v>46</v>
      </c>
      <c r="G465" t="s">
        <v>50</v>
      </c>
      <c r="H465" t="s">
        <v>50</v>
      </c>
      <c r="I465" t="s">
        <v>87</v>
      </c>
      <c r="J465" t="s">
        <v>46</v>
      </c>
      <c r="K465" t="s">
        <v>88</v>
      </c>
      <c r="L465" t="s">
        <v>3871</v>
      </c>
      <c r="M465" t="s">
        <v>3872</v>
      </c>
      <c r="N465" t="s">
        <v>4940</v>
      </c>
      <c r="O465" t="str">
        <f t="shared" si="7"/>
        <v>622369106666624346</v>
      </c>
      <c r="P465" s="43">
        <f>VLOOKUP(B465,HIS退!B:F,5,FALSE)</f>
        <v>-46</v>
      </c>
      <c r="Q465" t="str">
        <f>VLOOKUP(B465,HIS退!B:I,8,FALSE)</f>
        <v>1</v>
      </c>
      <c r="R465" t="e">
        <f>VLOOKUP(O465,网银退汇!C:D,2,FALSE)</f>
        <v>#N/A</v>
      </c>
      <c r="S465" t="e">
        <f>VLOOKUP(O465,网银退汇!C:G,5,FALSE)</f>
        <v>#N/A</v>
      </c>
    </row>
    <row r="466" spans="1:19" ht="14.25" hidden="1">
      <c r="A466" t="s">
        <v>3873</v>
      </c>
      <c r="B466">
        <v>461507</v>
      </c>
      <c r="C466" t="s">
        <v>2003</v>
      </c>
      <c r="D466" t="s">
        <v>2004</v>
      </c>
      <c r="E466" t="s">
        <v>2005</v>
      </c>
      <c r="F466" s="15">
        <v>160</v>
      </c>
      <c r="G466" t="s">
        <v>50</v>
      </c>
      <c r="H466" t="s">
        <v>50</v>
      </c>
      <c r="I466" t="s">
        <v>87</v>
      </c>
      <c r="J466" t="s">
        <v>46</v>
      </c>
      <c r="K466" t="s">
        <v>88</v>
      </c>
      <c r="L466" t="s">
        <v>3874</v>
      </c>
      <c r="M466" t="s">
        <v>3875</v>
      </c>
      <c r="N466" t="s">
        <v>4941</v>
      </c>
      <c r="O466" t="str">
        <f t="shared" si="7"/>
        <v>6227003890530223910160</v>
      </c>
      <c r="P466" s="43">
        <f>VLOOKUP(B466,HIS退!B:F,5,FALSE)</f>
        <v>-160</v>
      </c>
      <c r="Q466" t="str">
        <f>VLOOKUP(B466,HIS退!B:I,8,FALSE)</f>
        <v>1</v>
      </c>
      <c r="R466" t="e">
        <f>VLOOKUP(O466,网银退汇!C:D,2,FALSE)</f>
        <v>#N/A</v>
      </c>
      <c r="S466" t="e">
        <f>VLOOKUP(O466,网银退汇!C:G,5,FALSE)</f>
        <v>#N/A</v>
      </c>
    </row>
    <row r="467" spans="1:19" ht="14.25">
      <c r="A467" t="s">
        <v>3876</v>
      </c>
      <c r="B467">
        <v>461768</v>
      </c>
      <c r="C467" t="s">
        <v>2007</v>
      </c>
      <c r="D467" t="s">
        <v>2008</v>
      </c>
      <c r="E467" t="s">
        <v>2009</v>
      </c>
      <c r="F467" s="15">
        <v>500</v>
      </c>
      <c r="G467" t="s">
        <v>50</v>
      </c>
      <c r="H467" t="s">
        <v>50</v>
      </c>
      <c r="I467" t="s">
        <v>87</v>
      </c>
      <c r="J467" t="s">
        <v>46</v>
      </c>
      <c r="K467" t="s">
        <v>88</v>
      </c>
      <c r="L467" s="19" t="s">
        <v>5172</v>
      </c>
      <c r="M467" t="s">
        <v>3877</v>
      </c>
      <c r="N467" t="s">
        <v>4336</v>
      </c>
      <c r="O467" t="str">
        <f t="shared" si="7"/>
        <v>6212262502025797815500</v>
      </c>
      <c r="P467" s="43">
        <f>VLOOKUP(B467,HIS退!B:F,5,FALSE)</f>
        <v>-500</v>
      </c>
      <c r="Q467" t="str">
        <f>VLOOKUP(B467,HIS退!B:I,8,FALSE)</f>
        <v>1</v>
      </c>
      <c r="R467">
        <f>VLOOKUP(O467,网银退汇!C:D,2,FALSE)</f>
        <v>500</v>
      </c>
      <c r="S467" t="str">
        <f>VLOOKUP(O467,网银退汇!C:G,5,FALSE)</f>
        <v>冉洁</v>
      </c>
    </row>
    <row r="468" spans="1:19" ht="14.25" hidden="1">
      <c r="A468" t="s">
        <v>3878</v>
      </c>
      <c r="B468">
        <v>462651</v>
      </c>
      <c r="C468" t="s">
        <v>2011</v>
      </c>
      <c r="D468" t="s">
        <v>2012</v>
      </c>
      <c r="E468" t="s">
        <v>2013</v>
      </c>
      <c r="F468" s="15">
        <v>482</v>
      </c>
      <c r="G468" t="s">
        <v>50</v>
      </c>
      <c r="H468" t="s">
        <v>50</v>
      </c>
      <c r="I468" t="s">
        <v>87</v>
      </c>
      <c r="J468" t="s">
        <v>46</v>
      </c>
      <c r="K468" t="s">
        <v>88</v>
      </c>
      <c r="L468" t="s">
        <v>3879</v>
      </c>
      <c r="M468" t="s">
        <v>3880</v>
      </c>
      <c r="N468" t="s">
        <v>4942</v>
      </c>
      <c r="O468" t="str">
        <f t="shared" si="7"/>
        <v>6228480868661857771482</v>
      </c>
      <c r="P468" s="43">
        <f>VLOOKUP(B468,HIS退!B:F,5,FALSE)</f>
        <v>-482</v>
      </c>
      <c r="Q468" t="str">
        <f>VLOOKUP(B468,HIS退!B:I,8,FALSE)</f>
        <v>1</v>
      </c>
      <c r="R468" t="e">
        <f>VLOOKUP(O468,网银退汇!C:D,2,FALSE)</f>
        <v>#N/A</v>
      </c>
      <c r="S468" t="e">
        <f>VLOOKUP(O468,网银退汇!C:G,5,FALSE)</f>
        <v>#N/A</v>
      </c>
    </row>
    <row r="469" spans="1:19" ht="14.25" hidden="1">
      <c r="A469" t="s">
        <v>3881</v>
      </c>
      <c r="B469">
        <v>462757</v>
      </c>
      <c r="C469" t="s">
        <v>2015</v>
      </c>
      <c r="D469" t="s">
        <v>2016</v>
      </c>
      <c r="E469" t="s">
        <v>2017</v>
      </c>
      <c r="F469" s="15">
        <v>300</v>
      </c>
      <c r="G469" t="s">
        <v>50</v>
      </c>
      <c r="H469" t="s">
        <v>50</v>
      </c>
      <c r="I469" t="s">
        <v>87</v>
      </c>
      <c r="J469" t="s">
        <v>46</v>
      </c>
      <c r="K469" t="s">
        <v>88</v>
      </c>
      <c r="L469" t="s">
        <v>3882</v>
      </c>
      <c r="M469" t="s">
        <v>3883</v>
      </c>
      <c r="N469" t="s">
        <v>4943</v>
      </c>
      <c r="O469" t="str">
        <f t="shared" si="7"/>
        <v>6222082502003993847300</v>
      </c>
      <c r="P469" s="43">
        <f>VLOOKUP(B469,HIS退!B:F,5,FALSE)</f>
        <v>-300</v>
      </c>
      <c r="Q469" t="str">
        <f>VLOOKUP(B469,HIS退!B:I,8,FALSE)</f>
        <v>1</v>
      </c>
      <c r="R469" t="e">
        <f>VLOOKUP(O469,网银退汇!C:D,2,FALSE)</f>
        <v>#N/A</v>
      </c>
      <c r="S469" t="e">
        <f>VLOOKUP(O469,网银退汇!C:G,5,FALSE)</f>
        <v>#N/A</v>
      </c>
    </row>
    <row r="470" spans="1:19" ht="14.25" hidden="1">
      <c r="A470" t="s">
        <v>3884</v>
      </c>
      <c r="B470">
        <v>462867</v>
      </c>
      <c r="C470" t="s">
        <v>2019</v>
      </c>
      <c r="D470" t="s">
        <v>2020</v>
      </c>
      <c r="E470" t="s">
        <v>2021</v>
      </c>
      <c r="F470" s="15">
        <v>1996</v>
      </c>
      <c r="G470" t="s">
        <v>50</v>
      </c>
      <c r="H470" t="s">
        <v>50</v>
      </c>
      <c r="I470" t="s">
        <v>87</v>
      </c>
      <c r="J470" t="s">
        <v>46</v>
      </c>
      <c r="K470" t="s">
        <v>88</v>
      </c>
      <c r="L470" t="s">
        <v>3885</v>
      </c>
      <c r="M470" t="s">
        <v>3886</v>
      </c>
      <c r="N470" t="s">
        <v>4944</v>
      </c>
      <c r="O470" t="str">
        <f t="shared" si="7"/>
        <v>62179973000053694451996</v>
      </c>
      <c r="P470" s="43">
        <f>VLOOKUP(B470,HIS退!B:F,5,FALSE)</f>
        <v>-1996</v>
      </c>
      <c r="Q470" t="str">
        <f>VLOOKUP(B470,HIS退!B:I,8,FALSE)</f>
        <v>1</v>
      </c>
      <c r="R470" t="e">
        <f>VLOOKUP(O470,网银退汇!C:D,2,FALSE)</f>
        <v>#N/A</v>
      </c>
      <c r="S470" t="e">
        <f>VLOOKUP(O470,网银退汇!C:G,5,FALSE)</f>
        <v>#N/A</v>
      </c>
    </row>
    <row r="471" spans="1:19" ht="14.25">
      <c r="A471" t="s">
        <v>3887</v>
      </c>
      <c r="B471">
        <v>462923</v>
      </c>
      <c r="C471" t="s">
        <v>2023</v>
      </c>
      <c r="D471" t="s">
        <v>2024</v>
      </c>
      <c r="E471" t="s">
        <v>2025</v>
      </c>
      <c r="F471" s="15">
        <v>446</v>
      </c>
      <c r="G471" t="s">
        <v>50</v>
      </c>
      <c r="H471" t="s">
        <v>50</v>
      </c>
      <c r="I471" t="s">
        <v>87</v>
      </c>
      <c r="J471" t="s">
        <v>46</v>
      </c>
      <c r="K471" t="s">
        <v>88</v>
      </c>
      <c r="L471" s="19" t="s">
        <v>5173</v>
      </c>
      <c r="M471" t="s">
        <v>3888</v>
      </c>
      <c r="N471" t="s">
        <v>4322</v>
      </c>
      <c r="O471" t="str">
        <f t="shared" si="7"/>
        <v>6223691018283378446</v>
      </c>
      <c r="P471" s="43">
        <f>VLOOKUP(B471,HIS退!B:F,5,FALSE)</f>
        <v>-446</v>
      </c>
      <c r="Q471" t="str">
        <f>VLOOKUP(B471,HIS退!B:I,8,FALSE)</f>
        <v>1</v>
      </c>
      <c r="R471">
        <f>VLOOKUP(O471,网银退汇!C:D,2,FALSE)</f>
        <v>446</v>
      </c>
      <c r="S471" t="str">
        <f>VLOOKUP(O471,网银退汇!C:G,5,FALSE)</f>
        <v>刘礼兰</v>
      </c>
    </row>
    <row r="472" spans="1:19" ht="14.25" hidden="1">
      <c r="A472" t="s">
        <v>3889</v>
      </c>
      <c r="B472">
        <v>463491</v>
      </c>
      <c r="C472" t="s">
        <v>2027</v>
      </c>
      <c r="D472" t="s">
        <v>2028</v>
      </c>
      <c r="E472" t="s">
        <v>2029</v>
      </c>
      <c r="F472" s="15">
        <v>650</v>
      </c>
      <c r="G472" t="s">
        <v>50</v>
      </c>
      <c r="H472" t="s">
        <v>50</v>
      </c>
      <c r="I472" t="s">
        <v>87</v>
      </c>
      <c r="J472" t="s">
        <v>46</v>
      </c>
      <c r="K472" t="s">
        <v>88</v>
      </c>
      <c r="L472" t="s">
        <v>3890</v>
      </c>
      <c r="M472" t="s">
        <v>3891</v>
      </c>
      <c r="N472" t="s">
        <v>4945</v>
      </c>
      <c r="O472" t="str">
        <f t="shared" si="7"/>
        <v>6231900000070887423650</v>
      </c>
      <c r="P472" s="43">
        <f>VLOOKUP(B472,HIS退!B:F,5,FALSE)</f>
        <v>-650</v>
      </c>
      <c r="Q472" t="str">
        <f>VLOOKUP(B472,HIS退!B:I,8,FALSE)</f>
        <v>1</v>
      </c>
      <c r="R472" t="e">
        <f>VLOOKUP(O472,网银退汇!C:D,2,FALSE)</f>
        <v>#N/A</v>
      </c>
      <c r="S472" t="e">
        <f>VLOOKUP(O472,网银退汇!C:G,5,FALSE)</f>
        <v>#N/A</v>
      </c>
    </row>
    <row r="473" spans="1:19" ht="14.25" hidden="1">
      <c r="A473" t="s">
        <v>3892</v>
      </c>
      <c r="B473">
        <v>463932</v>
      </c>
      <c r="C473" t="s">
        <v>2031</v>
      </c>
      <c r="D473" t="s">
        <v>2032</v>
      </c>
      <c r="E473" t="s">
        <v>2033</v>
      </c>
      <c r="F473" s="15">
        <v>996</v>
      </c>
      <c r="G473" t="s">
        <v>50</v>
      </c>
      <c r="H473" t="s">
        <v>50</v>
      </c>
      <c r="I473" t="s">
        <v>87</v>
      </c>
      <c r="J473" t="s">
        <v>46</v>
      </c>
      <c r="K473" t="s">
        <v>88</v>
      </c>
      <c r="L473" t="s">
        <v>3893</v>
      </c>
      <c r="M473" t="s">
        <v>3894</v>
      </c>
      <c r="N473" t="s">
        <v>4946</v>
      </c>
      <c r="O473" t="str">
        <f t="shared" si="7"/>
        <v>6214663816969889996</v>
      </c>
      <c r="P473" s="43">
        <f>VLOOKUP(B473,HIS退!B:F,5,FALSE)</f>
        <v>-996</v>
      </c>
      <c r="Q473" t="str">
        <f>VLOOKUP(B473,HIS退!B:I,8,FALSE)</f>
        <v>1</v>
      </c>
      <c r="R473" t="e">
        <f>VLOOKUP(O473,网银退汇!C:D,2,FALSE)</f>
        <v>#N/A</v>
      </c>
      <c r="S473" t="e">
        <f>VLOOKUP(O473,网银退汇!C:G,5,FALSE)</f>
        <v>#N/A</v>
      </c>
    </row>
    <row r="474" spans="1:19" ht="14.25" hidden="1">
      <c r="A474" t="s">
        <v>3895</v>
      </c>
      <c r="B474">
        <v>464134</v>
      </c>
      <c r="C474" t="s">
        <v>2035</v>
      </c>
      <c r="D474" t="s">
        <v>2036</v>
      </c>
      <c r="E474" t="s">
        <v>2037</v>
      </c>
      <c r="F474" s="15">
        <v>172</v>
      </c>
      <c r="G474" t="s">
        <v>50</v>
      </c>
      <c r="H474" t="s">
        <v>50</v>
      </c>
      <c r="I474" t="s">
        <v>87</v>
      </c>
      <c r="J474" t="s">
        <v>46</v>
      </c>
      <c r="K474" t="s">
        <v>88</v>
      </c>
      <c r="L474" t="s">
        <v>3896</v>
      </c>
      <c r="M474" t="s">
        <v>3897</v>
      </c>
      <c r="N474" t="s">
        <v>4947</v>
      </c>
      <c r="O474" t="str">
        <f t="shared" si="7"/>
        <v>6212262502000141708172</v>
      </c>
      <c r="P474" s="43">
        <f>VLOOKUP(B474,HIS退!B:F,5,FALSE)</f>
        <v>-172</v>
      </c>
      <c r="Q474" t="str">
        <f>VLOOKUP(B474,HIS退!B:I,8,FALSE)</f>
        <v>1</v>
      </c>
      <c r="R474" t="e">
        <f>VLOOKUP(O474,网银退汇!C:D,2,FALSE)</f>
        <v>#N/A</v>
      </c>
      <c r="S474" t="e">
        <f>VLOOKUP(O474,网银退汇!C:G,5,FALSE)</f>
        <v>#N/A</v>
      </c>
    </row>
    <row r="475" spans="1:19" ht="14.25" hidden="1">
      <c r="A475" t="s">
        <v>3898</v>
      </c>
      <c r="B475">
        <v>464164</v>
      </c>
      <c r="C475" t="s">
        <v>2039</v>
      </c>
      <c r="D475" t="s">
        <v>2036</v>
      </c>
      <c r="E475" t="s">
        <v>2037</v>
      </c>
      <c r="F475" s="15">
        <v>200</v>
      </c>
      <c r="G475" t="s">
        <v>50</v>
      </c>
      <c r="H475" t="s">
        <v>50</v>
      </c>
      <c r="I475" t="s">
        <v>87</v>
      </c>
      <c r="J475" t="s">
        <v>46</v>
      </c>
      <c r="K475" t="s">
        <v>88</v>
      </c>
      <c r="L475" t="s">
        <v>3899</v>
      </c>
      <c r="M475" t="s">
        <v>3900</v>
      </c>
      <c r="N475" t="s">
        <v>4948</v>
      </c>
      <c r="O475" t="str">
        <f t="shared" si="7"/>
        <v>6259650805473029200</v>
      </c>
      <c r="P475" s="43">
        <f>VLOOKUP(B475,HIS退!B:F,5,FALSE)</f>
        <v>-200</v>
      </c>
      <c r="Q475" t="str">
        <f>VLOOKUP(B475,HIS退!B:I,8,FALSE)</f>
        <v>1</v>
      </c>
      <c r="R475" t="e">
        <f>VLOOKUP(O475,网银退汇!C:D,2,FALSE)</f>
        <v>#N/A</v>
      </c>
      <c r="S475" t="e">
        <f>VLOOKUP(O475,网银退汇!C:G,5,FALSE)</f>
        <v>#N/A</v>
      </c>
    </row>
    <row r="476" spans="1:19" ht="14.25" hidden="1">
      <c r="A476" t="s">
        <v>3901</v>
      </c>
      <c r="B476">
        <v>465697</v>
      </c>
      <c r="C476" t="s">
        <v>2045</v>
      </c>
      <c r="D476" t="s">
        <v>2046</v>
      </c>
      <c r="E476" t="s">
        <v>2047</v>
      </c>
      <c r="F476" s="15">
        <v>200</v>
      </c>
      <c r="G476" t="s">
        <v>50</v>
      </c>
      <c r="H476" t="s">
        <v>50</v>
      </c>
      <c r="I476" t="s">
        <v>87</v>
      </c>
      <c r="J476" t="s">
        <v>46</v>
      </c>
      <c r="K476" t="s">
        <v>88</v>
      </c>
      <c r="L476" t="s">
        <v>3902</v>
      </c>
      <c r="M476" t="s">
        <v>3903</v>
      </c>
      <c r="N476" t="s">
        <v>4949</v>
      </c>
      <c r="O476" t="str">
        <f t="shared" si="7"/>
        <v>6217003910005516373200</v>
      </c>
      <c r="P476" s="43">
        <f>VLOOKUP(B476,HIS退!B:F,5,FALSE)</f>
        <v>-200</v>
      </c>
      <c r="Q476" t="str">
        <f>VLOOKUP(B476,HIS退!B:I,8,FALSE)</f>
        <v>1</v>
      </c>
      <c r="R476" t="e">
        <f>VLOOKUP(O476,网银退汇!C:D,2,FALSE)</f>
        <v>#N/A</v>
      </c>
      <c r="S476" t="e">
        <f>VLOOKUP(O476,网银退汇!C:G,5,FALSE)</f>
        <v>#N/A</v>
      </c>
    </row>
    <row r="477" spans="1:19" ht="14.25">
      <c r="A477" t="s">
        <v>3904</v>
      </c>
      <c r="B477">
        <v>465693</v>
      </c>
      <c r="C477" t="s">
        <v>2041</v>
      </c>
      <c r="D477" t="s">
        <v>2042</v>
      </c>
      <c r="E477" t="s">
        <v>2043</v>
      </c>
      <c r="F477" s="15">
        <v>136</v>
      </c>
      <c r="G477" t="s">
        <v>50</v>
      </c>
      <c r="H477" t="s">
        <v>50</v>
      </c>
      <c r="I477" t="s">
        <v>87</v>
      </c>
      <c r="J477" t="s">
        <v>46</v>
      </c>
      <c r="K477" t="s">
        <v>88</v>
      </c>
      <c r="L477" s="19" t="s">
        <v>5174</v>
      </c>
      <c r="M477" t="s">
        <v>3905</v>
      </c>
      <c r="N477" t="s">
        <v>4333</v>
      </c>
      <c r="O477" t="str">
        <f t="shared" si="7"/>
        <v>6228483868605289476136</v>
      </c>
      <c r="P477" s="43">
        <f>VLOOKUP(B477,HIS退!B:F,5,FALSE)</f>
        <v>-136</v>
      </c>
      <c r="Q477" t="str">
        <f>VLOOKUP(B477,HIS退!B:I,8,FALSE)</f>
        <v>1</v>
      </c>
      <c r="R477">
        <f>VLOOKUP(O477,网银退汇!C:D,2,FALSE)</f>
        <v>136</v>
      </c>
      <c r="S477" t="str">
        <f>VLOOKUP(O477,网银退汇!C:G,5,FALSE)</f>
        <v>吴婷</v>
      </c>
    </row>
    <row r="478" spans="1:19" ht="14.25" hidden="1">
      <c r="A478" t="s">
        <v>3906</v>
      </c>
      <c r="B478">
        <v>465736</v>
      </c>
      <c r="C478" t="s">
        <v>2049</v>
      </c>
      <c r="D478" t="s">
        <v>2050</v>
      </c>
      <c r="E478" t="s">
        <v>2051</v>
      </c>
      <c r="F478" s="15">
        <v>1600</v>
      </c>
      <c r="G478" t="s">
        <v>50</v>
      </c>
      <c r="H478" t="s">
        <v>50</v>
      </c>
      <c r="I478" t="s">
        <v>87</v>
      </c>
      <c r="J478" t="s">
        <v>46</v>
      </c>
      <c r="K478" t="s">
        <v>88</v>
      </c>
      <c r="L478" t="s">
        <v>3907</v>
      </c>
      <c r="M478" t="s">
        <v>3908</v>
      </c>
      <c r="N478" t="s">
        <v>4950</v>
      </c>
      <c r="O478" t="str">
        <f t="shared" si="7"/>
        <v>43406238602066631600</v>
      </c>
      <c r="P478" s="43">
        <f>VLOOKUP(B478,HIS退!B:F,5,FALSE)</f>
        <v>-1600</v>
      </c>
      <c r="Q478" t="str">
        <f>VLOOKUP(B478,HIS退!B:I,8,FALSE)</f>
        <v>1</v>
      </c>
      <c r="R478" t="e">
        <f>VLOOKUP(O478,网银退汇!C:D,2,FALSE)</f>
        <v>#N/A</v>
      </c>
      <c r="S478" t="e">
        <f>VLOOKUP(O478,网银退汇!C:G,5,FALSE)</f>
        <v>#N/A</v>
      </c>
    </row>
    <row r="479" spans="1:19" ht="14.25" hidden="1">
      <c r="A479" t="s">
        <v>3909</v>
      </c>
      <c r="B479">
        <v>466077</v>
      </c>
      <c r="C479" t="s">
        <v>2053</v>
      </c>
      <c r="D479" t="s">
        <v>2054</v>
      </c>
      <c r="E479" t="s">
        <v>2055</v>
      </c>
      <c r="F479" s="15">
        <v>29</v>
      </c>
      <c r="G479" t="s">
        <v>50</v>
      </c>
      <c r="H479" t="s">
        <v>50</v>
      </c>
      <c r="I479" t="s">
        <v>87</v>
      </c>
      <c r="J479" t="s">
        <v>46</v>
      </c>
      <c r="K479" t="s">
        <v>88</v>
      </c>
      <c r="L479" t="s">
        <v>3910</v>
      </c>
      <c r="M479" t="s">
        <v>3911</v>
      </c>
      <c r="N479" t="s">
        <v>4951</v>
      </c>
      <c r="O479" t="str">
        <f t="shared" si="7"/>
        <v>621785270001263516329</v>
      </c>
      <c r="P479" s="43">
        <f>VLOOKUP(B479,HIS退!B:F,5,FALSE)</f>
        <v>-29</v>
      </c>
      <c r="Q479" t="str">
        <f>VLOOKUP(B479,HIS退!B:I,8,FALSE)</f>
        <v>1</v>
      </c>
      <c r="R479" t="e">
        <f>VLOOKUP(O479,网银退汇!C:D,2,FALSE)</f>
        <v>#N/A</v>
      </c>
      <c r="S479" t="e">
        <f>VLOOKUP(O479,网银退汇!C:G,5,FALSE)</f>
        <v>#N/A</v>
      </c>
    </row>
    <row r="480" spans="1:19" ht="14.25" hidden="1">
      <c r="A480" t="s">
        <v>3912</v>
      </c>
      <c r="B480">
        <v>466313</v>
      </c>
      <c r="C480" t="s">
        <v>2057</v>
      </c>
      <c r="D480" t="s">
        <v>2058</v>
      </c>
      <c r="E480" t="s">
        <v>2059</v>
      </c>
      <c r="F480" s="15">
        <v>247</v>
      </c>
      <c r="G480" t="s">
        <v>50</v>
      </c>
      <c r="H480" t="s">
        <v>50</v>
      </c>
      <c r="I480" t="s">
        <v>87</v>
      </c>
      <c r="J480" t="s">
        <v>46</v>
      </c>
      <c r="K480" t="s">
        <v>88</v>
      </c>
      <c r="L480" t="s">
        <v>3913</v>
      </c>
      <c r="M480" t="s">
        <v>3914</v>
      </c>
      <c r="N480" t="s">
        <v>4952</v>
      </c>
      <c r="O480" t="str">
        <f t="shared" si="7"/>
        <v>6222082409000259935247</v>
      </c>
      <c r="P480" s="43">
        <f>VLOOKUP(B480,HIS退!B:F,5,FALSE)</f>
        <v>-247</v>
      </c>
      <c r="Q480" t="str">
        <f>VLOOKUP(B480,HIS退!B:I,8,FALSE)</f>
        <v>1</v>
      </c>
      <c r="R480" t="e">
        <f>VLOOKUP(O480,网银退汇!C:D,2,FALSE)</f>
        <v>#N/A</v>
      </c>
      <c r="S480" t="e">
        <f>VLOOKUP(O480,网银退汇!C:G,5,FALSE)</f>
        <v>#N/A</v>
      </c>
    </row>
    <row r="481" spans="1:19" ht="14.25">
      <c r="A481" t="s">
        <v>3915</v>
      </c>
      <c r="B481">
        <v>466946</v>
      </c>
      <c r="C481" t="s">
        <v>2061</v>
      </c>
      <c r="D481" t="s">
        <v>2062</v>
      </c>
      <c r="E481" t="s">
        <v>2063</v>
      </c>
      <c r="F481" s="15">
        <v>1688</v>
      </c>
      <c r="G481" t="s">
        <v>50</v>
      </c>
      <c r="H481" t="s">
        <v>50</v>
      </c>
      <c r="I481" t="s">
        <v>87</v>
      </c>
      <c r="J481" t="s">
        <v>46</v>
      </c>
      <c r="K481" t="s">
        <v>88</v>
      </c>
      <c r="L481" s="19" t="s">
        <v>5175</v>
      </c>
      <c r="M481" t="s">
        <v>3916</v>
      </c>
      <c r="N481" t="s">
        <v>4326</v>
      </c>
      <c r="O481" t="str">
        <f t="shared" si="7"/>
        <v>62826800245453731688</v>
      </c>
      <c r="P481" s="43">
        <f>VLOOKUP(B481,HIS退!B:F,5,FALSE)</f>
        <v>-1688</v>
      </c>
      <c r="Q481" t="str">
        <f>VLOOKUP(B481,HIS退!B:I,8,FALSE)</f>
        <v>1</v>
      </c>
      <c r="R481">
        <f>VLOOKUP(O481,网银退汇!C:D,2,FALSE)</f>
        <v>1688</v>
      </c>
      <c r="S481" t="str">
        <f>VLOOKUP(O481,网银退汇!C:G,5,FALSE)</f>
        <v>李茜</v>
      </c>
    </row>
    <row r="482" spans="1:19" ht="14.25" hidden="1">
      <c r="A482" t="s">
        <v>3917</v>
      </c>
      <c r="B482">
        <v>467337</v>
      </c>
      <c r="C482" t="s">
        <v>2065</v>
      </c>
      <c r="D482" t="s">
        <v>2066</v>
      </c>
      <c r="E482" t="s">
        <v>2067</v>
      </c>
      <c r="F482" s="15">
        <v>197</v>
      </c>
      <c r="G482" t="s">
        <v>50</v>
      </c>
      <c r="H482" t="s">
        <v>50</v>
      </c>
      <c r="I482" t="s">
        <v>87</v>
      </c>
      <c r="J482" t="s">
        <v>46</v>
      </c>
      <c r="K482" t="s">
        <v>88</v>
      </c>
      <c r="L482" t="s">
        <v>3918</v>
      </c>
      <c r="M482" t="s">
        <v>3919</v>
      </c>
      <c r="N482" t="s">
        <v>4953</v>
      </c>
      <c r="O482" t="str">
        <f t="shared" si="7"/>
        <v>6231900000073421113197</v>
      </c>
      <c r="P482" s="43">
        <f>VLOOKUP(B482,HIS退!B:F,5,FALSE)</f>
        <v>-197</v>
      </c>
      <c r="Q482" t="str">
        <f>VLOOKUP(B482,HIS退!B:I,8,FALSE)</f>
        <v>1</v>
      </c>
      <c r="R482" t="e">
        <f>VLOOKUP(O482,网银退汇!C:D,2,FALSE)</f>
        <v>#N/A</v>
      </c>
      <c r="S482" t="e">
        <f>VLOOKUP(O482,网银退汇!C:G,5,FALSE)</f>
        <v>#N/A</v>
      </c>
    </row>
    <row r="483" spans="1:19" ht="14.25" hidden="1">
      <c r="A483" t="s">
        <v>3920</v>
      </c>
      <c r="B483">
        <v>467478</v>
      </c>
      <c r="C483" t="s">
        <v>2069</v>
      </c>
      <c r="D483" t="s">
        <v>2070</v>
      </c>
      <c r="E483" t="s">
        <v>2071</v>
      </c>
      <c r="F483" s="15">
        <v>412</v>
      </c>
      <c r="G483" t="s">
        <v>50</v>
      </c>
      <c r="H483" t="s">
        <v>50</v>
      </c>
      <c r="I483" t="s">
        <v>87</v>
      </c>
      <c r="J483" t="s">
        <v>46</v>
      </c>
      <c r="K483" t="s">
        <v>88</v>
      </c>
      <c r="L483" t="s">
        <v>3921</v>
      </c>
      <c r="M483" t="s">
        <v>3922</v>
      </c>
      <c r="N483" t="s">
        <v>4954</v>
      </c>
      <c r="O483" t="str">
        <f t="shared" si="7"/>
        <v>6231900000019259130412</v>
      </c>
      <c r="P483" s="43">
        <f>VLOOKUP(B483,HIS退!B:F,5,FALSE)</f>
        <v>-412</v>
      </c>
      <c r="Q483" t="str">
        <f>VLOOKUP(B483,HIS退!B:I,8,FALSE)</f>
        <v>1</v>
      </c>
      <c r="R483" t="e">
        <f>VLOOKUP(O483,网银退汇!C:D,2,FALSE)</f>
        <v>#N/A</v>
      </c>
      <c r="S483" t="e">
        <f>VLOOKUP(O483,网银退汇!C:G,5,FALSE)</f>
        <v>#N/A</v>
      </c>
    </row>
    <row r="484" spans="1:19" ht="14.25" hidden="1">
      <c r="A484" t="s">
        <v>3923</v>
      </c>
      <c r="B484">
        <v>467623</v>
      </c>
      <c r="C484" t="s">
        <v>2073</v>
      </c>
      <c r="D484" t="s">
        <v>2074</v>
      </c>
      <c r="E484" t="s">
        <v>2075</v>
      </c>
      <c r="F484" s="15">
        <v>1000</v>
      </c>
      <c r="G484" t="s">
        <v>50</v>
      </c>
      <c r="H484" t="s">
        <v>50</v>
      </c>
      <c r="I484" t="s">
        <v>87</v>
      </c>
      <c r="J484" t="s">
        <v>46</v>
      </c>
      <c r="K484" t="s">
        <v>88</v>
      </c>
      <c r="L484" t="s">
        <v>3924</v>
      </c>
      <c r="M484" t="s">
        <v>3925</v>
      </c>
      <c r="N484" t="s">
        <v>4955</v>
      </c>
      <c r="O484" t="str">
        <f t="shared" si="7"/>
        <v>62366838600015108611000</v>
      </c>
      <c r="P484" s="43">
        <f>VLOOKUP(B484,HIS退!B:F,5,FALSE)</f>
        <v>-1000</v>
      </c>
      <c r="Q484" t="str">
        <f>VLOOKUP(B484,HIS退!B:I,8,FALSE)</f>
        <v>1</v>
      </c>
      <c r="R484" t="e">
        <f>VLOOKUP(O484,网银退汇!C:D,2,FALSE)</f>
        <v>#N/A</v>
      </c>
      <c r="S484" t="e">
        <f>VLOOKUP(O484,网银退汇!C:G,5,FALSE)</f>
        <v>#N/A</v>
      </c>
    </row>
    <row r="485" spans="1:19" ht="14.25">
      <c r="A485" t="s">
        <v>3926</v>
      </c>
      <c r="B485">
        <v>467815</v>
      </c>
      <c r="C485" t="s">
        <v>2077</v>
      </c>
      <c r="D485" t="s">
        <v>2078</v>
      </c>
      <c r="E485" t="s">
        <v>2079</v>
      </c>
      <c r="F485" s="15">
        <v>486</v>
      </c>
      <c r="G485" t="s">
        <v>50</v>
      </c>
      <c r="H485" t="s">
        <v>50</v>
      </c>
      <c r="I485" t="s">
        <v>87</v>
      </c>
      <c r="J485" t="s">
        <v>46</v>
      </c>
      <c r="K485" t="s">
        <v>88</v>
      </c>
      <c r="L485" s="19" t="s">
        <v>5176</v>
      </c>
      <c r="M485" t="s">
        <v>3927</v>
      </c>
      <c r="N485" t="s">
        <v>4319</v>
      </c>
      <c r="O485" t="str">
        <f t="shared" si="7"/>
        <v>6236683860004688888486</v>
      </c>
      <c r="P485" s="43">
        <f>VLOOKUP(B485,HIS退!B:F,5,FALSE)</f>
        <v>-486</v>
      </c>
      <c r="Q485" t="str">
        <f>VLOOKUP(B485,HIS退!B:I,8,FALSE)</f>
        <v>1</v>
      </c>
      <c r="R485">
        <f>VLOOKUP(O485,网银退汇!C:D,2,FALSE)</f>
        <v>486</v>
      </c>
      <c r="S485" t="str">
        <f>VLOOKUP(O485,网银退汇!C:G,5,FALSE)</f>
        <v>王鹏</v>
      </c>
    </row>
    <row r="486" spans="1:19" ht="14.25">
      <c r="A486" t="s">
        <v>3928</v>
      </c>
      <c r="B486">
        <v>468330</v>
      </c>
      <c r="C486" t="s">
        <v>2081</v>
      </c>
      <c r="D486" t="s">
        <v>2082</v>
      </c>
      <c r="E486" t="s">
        <v>2083</v>
      </c>
      <c r="F486" s="15">
        <v>145</v>
      </c>
      <c r="G486" t="s">
        <v>50</v>
      </c>
      <c r="H486" t="s">
        <v>50</v>
      </c>
      <c r="I486" t="s">
        <v>87</v>
      </c>
      <c r="J486" t="s">
        <v>46</v>
      </c>
      <c r="K486" t="s">
        <v>88</v>
      </c>
      <c r="L486" s="19" t="s">
        <v>5177</v>
      </c>
      <c r="M486" t="s">
        <v>3929</v>
      </c>
      <c r="N486" t="s">
        <v>4316</v>
      </c>
      <c r="O486" t="str">
        <f t="shared" si="7"/>
        <v>6228450868003983273145</v>
      </c>
      <c r="P486" s="43">
        <f>VLOOKUP(B486,HIS退!B:F,5,FALSE)</f>
        <v>-145</v>
      </c>
      <c r="Q486" t="str">
        <f>VLOOKUP(B486,HIS退!B:I,8,FALSE)</f>
        <v>1</v>
      </c>
      <c r="R486">
        <f>VLOOKUP(O486,网银退汇!C:D,2,FALSE)</f>
        <v>145</v>
      </c>
      <c r="S486" t="str">
        <f>VLOOKUP(O486,网银退汇!C:G,5,FALSE)</f>
        <v>赵鑫</v>
      </c>
    </row>
    <row r="487" spans="1:19" ht="14.25" hidden="1">
      <c r="A487" t="s">
        <v>3930</v>
      </c>
      <c r="B487">
        <v>468490</v>
      </c>
      <c r="C487" t="s">
        <v>2085</v>
      </c>
      <c r="D487" t="s">
        <v>2086</v>
      </c>
      <c r="E487" t="s">
        <v>2087</v>
      </c>
      <c r="F487" s="15">
        <v>796</v>
      </c>
      <c r="G487" t="s">
        <v>50</v>
      </c>
      <c r="H487" t="s">
        <v>50</v>
      </c>
      <c r="I487" t="s">
        <v>87</v>
      </c>
      <c r="J487" t="s">
        <v>46</v>
      </c>
      <c r="K487" t="s">
        <v>88</v>
      </c>
      <c r="L487" t="s">
        <v>3931</v>
      </c>
      <c r="M487" t="s">
        <v>3932</v>
      </c>
      <c r="N487" t="s">
        <v>4956</v>
      </c>
      <c r="O487" t="str">
        <f t="shared" si="7"/>
        <v>6226800033399104796</v>
      </c>
      <c r="P487" s="43">
        <f>VLOOKUP(B487,HIS退!B:F,5,FALSE)</f>
        <v>-796</v>
      </c>
      <c r="Q487" t="str">
        <f>VLOOKUP(B487,HIS退!B:I,8,FALSE)</f>
        <v>1</v>
      </c>
      <c r="R487" t="e">
        <f>VLOOKUP(O487,网银退汇!C:D,2,FALSE)</f>
        <v>#N/A</v>
      </c>
      <c r="S487" t="e">
        <f>VLOOKUP(O487,网银退汇!C:G,5,FALSE)</f>
        <v>#N/A</v>
      </c>
    </row>
    <row r="488" spans="1:19" ht="14.25" hidden="1">
      <c r="A488" t="s">
        <v>3933</v>
      </c>
      <c r="B488">
        <v>468659</v>
      </c>
      <c r="C488" t="s">
        <v>2089</v>
      </c>
      <c r="D488" t="s">
        <v>2090</v>
      </c>
      <c r="E488" t="s">
        <v>2091</v>
      </c>
      <c r="F488" s="15">
        <v>406</v>
      </c>
      <c r="G488" t="s">
        <v>50</v>
      </c>
      <c r="H488" t="s">
        <v>50</v>
      </c>
      <c r="I488" t="s">
        <v>87</v>
      </c>
      <c r="J488" t="s">
        <v>46</v>
      </c>
      <c r="K488" t="s">
        <v>88</v>
      </c>
      <c r="L488" t="s">
        <v>3934</v>
      </c>
      <c r="M488" t="s">
        <v>3935</v>
      </c>
      <c r="N488" t="s">
        <v>4957</v>
      </c>
      <c r="O488" t="str">
        <f t="shared" si="7"/>
        <v>4895920336195820406</v>
      </c>
      <c r="P488" s="43">
        <f>VLOOKUP(B488,HIS退!B:F,5,FALSE)</f>
        <v>-406</v>
      </c>
      <c r="Q488" t="str">
        <f>VLOOKUP(B488,HIS退!B:I,8,FALSE)</f>
        <v>1</v>
      </c>
      <c r="R488" t="e">
        <f>VLOOKUP(O488,网银退汇!C:D,2,FALSE)</f>
        <v>#N/A</v>
      </c>
      <c r="S488" t="e">
        <f>VLOOKUP(O488,网银退汇!C:G,5,FALSE)</f>
        <v>#N/A</v>
      </c>
    </row>
    <row r="489" spans="1:19" ht="14.25" hidden="1">
      <c r="A489" t="s">
        <v>3936</v>
      </c>
      <c r="B489">
        <v>468826</v>
      </c>
      <c r="C489" t="s">
        <v>2093</v>
      </c>
      <c r="D489" t="s">
        <v>2094</v>
      </c>
      <c r="E489" t="s">
        <v>2095</v>
      </c>
      <c r="F489" s="15">
        <v>2199</v>
      </c>
      <c r="G489" t="s">
        <v>50</v>
      </c>
      <c r="H489" t="s">
        <v>50</v>
      </c>
      <c r="I489" t="s">
        <v>87</v>
      </c>
      <c r="J489" t="s">
        <v>46</v>
      </c>
      <c r="K489" t="s">
        <v>88</v>
      </c>
      <c r="L489" t="s">
        <v>3937</v>
      </c>
      <c r="M489" t="s">
        <v>3938</v>
      </c>
      <c r="N489" t="s">
        <v>4958</v>
      </c>
      <c r="O489" t="str">
        <f t="shared" si="7"/>
        <v>62266213027171922199</v>
      </c>
      <c r="P489" s="43">
        <f>VLOOKUP(B489,HIS退!B:F,5,FALSE)</f>
        <v>-2199</v>
      </c>
      <c r="Q489" t="str">
        <f>VLOOKUP(B489,HIS退!B:I,8,FALSE)</f>
        <v>1</v>
      </c>
      <c r="R489" t="e">
        <f>VLOOKUP(O489,网银退汇!C:D,2,FALSE)</f>
        <v>#N/A</v>
      </c>
      <c r="S489" t="e">
        <f>VLOOKUP(O489,网银退汇!C:G,5,FALSE)</f>
        <v>#N/A</v>
      </c>
    </row>
    <row r="490" spans="1:19" ht="14.25" hidden="1">
      <c r="A490" t="s">
        <v>3939</v>
      </c>
      <c r="B490">
        <v>469291</v>
      </c>
      <c r="C490" t="s">
        <v>2097</v>
      </c>
      <c r="D490" t="s">
        <v>2098</v>
      </c>
      <c r="E490" t="s">
        <v>2099</v>
      </c>
      <c r="F490" s="15">
        <v>247</v>
      </c>
      <c r="G490" t="s">
        <v>50</v>
      </c>
      <c r="H490" t="s">
        <v>50</v>
      </c>
      <c r="I490" t="s">
        <v>87</v>
      </c>
      <c r="J490" t="s">
        <v>46</v>
      </c>
      <c r="K490" t="s">
        <v>88</v>
      </c>
      <c r="L490" t="s">
        <v>3940</v>
      </c>
      <c r="M490" t="s">
        <v>3941</v>
      </c>
      <c r="N490" t="s">
        <v>4959</v>
      </c>
      <c r="O490" t="str">
        <f t="shared" si="7"/>
        <v>6231900000106682103247</v>
      </c>
      <c r="P490" s="43">
        <f>VLOOKUP(B490,HIS退!B:F,5,FALSE)</f>
        <v>-247</v>
      </c>
      <c r="Q490" t="str">
        <f>VLOOKUP(B490,HIS退!B:I,8,FALSE)</f>
        <v>1</v>
      </c>
      <c r="R490" t="e">
        <f>VLOOKUP(O490,网银退汇!C:D,2,FALSE)</f>
        <v>#N/A</v>
      </c>
      <c r="S490" t="e">
        <f>VLOOKUP(O490,网银退汇!C:G,5,FALSE)</f>
        <v>#N/A</v>
      </c>
    </row>
    <row r="491" spans="1:19" ht="14.25" hidden="1">
      <c r="A491" t="s">
        <v>3942</v>
      </c>
      <c r="B491">
        <v>469400</v>
      </c>
      <c r="C491" t="s">
        <v>2101</v>
      </c>
      <c r="D491" t="s">
        <v>2102</v>
      </c>
      <c r="E491" t="s">
        <v>2103</v>
      </c>
      <c r="F491" s="15">
        <v>64</v>
      </c>
      <c r="G491" t="s">
        <v>50</v>
      </c>
      <c r="H491" t="s">
        <v>50</v>
      </c>
      <c r="I491" t="s">
        <v>87</v>
      </c>
      <c r="J491" t="s">
        <v>46</v>
      </c>
      <c r="K491" t="s">
        <v>88</v>
      </c>
      <c r="L491" t="s">
        <v>3943</v>
      </c>
      <c r="M491" t="s">
        <v>3944</v>
      </c>
      <c r="N491" t="s">
        <v>4960</v>
      </c>
      <c r="O491" t="str">
        <f t="shared" si="7"/>
        <v>623668386000273164964</v>
      </c>
      <c r="P491" s="43">
        <f>VLOOKUP(B491,HIS退!B:F,5,FALSE)</f>
        <v>-64</v>
      </c>
      <c r="Q491" t="str">
        <f>VLOOKUP(B491,HIS退!B:I,8,FALSE)</f>
        <v>1</v>
      </c>
      <c r="R491" t="e">
        <f>VLOOKUP(O491,网银退汇!C:D,2,FALSE)</f>
        <v>#N/A</v>
      </c>
      <c r="S491" t="e">
        <f>VLOOKUP(O491,网银退汇!C:G,5,FALSE)</f>
        <v>#N/A</v>
      </c>
    </row>
    <row r="492" spans="1:19" ht="14.25" hidden="1">
      <c r="A492" t="s">
        <v>3945</v>
      </c>
      <c r="B492">
        <v>469423</v>
      </c>
      <c r="C492" t="s">
        <v>2105</v>
      </c>
      <c r="D492" t="s">
        <v>2106</v>
      </c>
      <c r="E492" t="s">
        <v>2107</v>
      </c>
      <c r="F492" s="15">
        <v>495</v>
      </c>
      <c r="G492" t="s">
        <v>50</v>
      </c>
      <c r="H492" t="s">
        <v>50</v>
      </c>
      <c r="I492" t="s">
        <v>87</v>
      </c>
      <c r="J492" t="s">
        <v>46</v>
      </c>
      <c r="K492" t="s">
        <v>88</v>
      </c>
      <c r="L492" t="s">
        <v>3946</v>
      </c>
      <c r="M492" t="s">
        <v>3947</v>
      </c>
      <c r="N492" t="s">
        <v>4961</v>
      </c>
      <c r="O492" t="str">
        <f t="shared" si="7"/>
        <v>6212262518000116102495</v>
      </c>
      <c r="P492" s="43">
        <f>VLOOKUP(B492,HIS退!B:F,5,FALSE)</f>
        <v>-495</v>
      </c>
      <c r="Q492" t="str">
        <f>VLOOKUP(B492,HIS退!B:I,8,FALSE)</f>
        <v>1</v>
      </c>
      <c r="R492" t="e">
        <f>VLOOKUP(O492,网银退汇!C:D,2,FALSE)</f>
        <v>#N/A</v>
      </c>
      <c r="S492" t="e">
        <f>VLOOKUP(O492,网银退汇!C:G,5,FALSE)</f>
        <v>#N/A</v>
      </c>
    </row>
    <row r="493" spans="1:19" ht="14.25" hidden="1">
      <c r="A493" t="s">
        <v>3948</v>
      </c>
      <c r="B493">
        <v>469582</v>
      </c>
      <c r="C493" t="s">
        <v>2109</v>
      </c>
      <c r="D493" t="s">
        <v>1457</v>
      </c>
      <c r="E493" t="s">
        <v>1458</v>
      </c>
      <c r="F493" s="15">
        <v>370</v>
      </c>
      <c r="G493" t="s">
        <v>50</v>
      </c>
      <c r="H493" t="s">
        <v>50</v>
      </c>
      <c r="I493" t="s">
        <v>87</v>
      </c>
      <c r="J493" t="s">
        <v>46</v>
      </c>
      <c r="K493" t="s">
        <v>88</v>
      </c>
      <c r="L493" t="s">
        <v>3949</v>
      </c>
      <c r="M493" t="s">
        <v>3950</v>
      </c>
      <c r="N493" t="s">
        <v>4828</v>
      </c>
      <c r="O493" t="str">
        <f t="shared" si="7"/>
        <v>6231900000094491996370</v>
      </c>
      <c r="P493" s="43">
        <f>VLOOKUP(B493,HIS退!B:F,5,FALSE)</f>
        <v>-370</v>
      </c>
      <c r="Q493" t="str">
        <f>VLOOKUP(B493,HIS退!B:I,8,FALSE)</f>
        <v>1</v>
      </c>
      <c r="R493" t="e">
        <f>VLOOKUP(O493,网银退汇!C:D,2,FALSE)</f>
        <v>#N/A</v>
      </c>
      <c r="S493" t="e">
        <f>VLOOKUP(O493,网银退汇!C:G,5,FALSE)</f>
        <v>#N/A</v>
      </c>
    </row>
    <row r="494" spans="1:19" ht="14.25" hidden="1">
      <c r="A494" t="s">
        <v>3951</v>
      </c>
      <c r="B494">
        <v>469786</v>
      </c>
      <c r="C494" t="s">
        <v>2111</v>
      </c>
      <c r="D494" t="s">
        <v>2112</v>
      </c>
      <c r="E494" t="s">
        <v>2113</v>
      </c>
      <c r="F494" s="15">
        <v>403</v>
      </c>
      <c r="G494" t="s">
        <v>50</v>
      </c>
      <c r="H494" t="s">
        <v>50</v>
      </c>
      <c r="I494" t="s">
        <v>87</v>
      </c>
      <c r="J494" t="s">
        <v>46</v>
      </c>
      <c r="K494" t="s">
        <v>88</v>
      </c>
      <c r="L494" t="s">
        <v>3952</v>
      </c>
      <c r="M494" t="s">
        <v>3953</v>
      </c>
      <c r="N494" t="s">
        <v>4962</v>
      </c>
      <c r="O494" t="str">
        <f t="shared" si="7"/>
        <v>6236683860003464240403</v>
      </c>
      <c r="P494" s="43">
        <f>VLOOKUP(B494,HIS退!B:F,5,FALSE)</f>
        <v>-403</v>
      </c>
      <c r="Q494" t="str">
        <f>VLOOKUP(B494,HIS退!B:I,8,FALSE)</f>
        <v>1</v>
      </c>
      <c r="R494" t="e">
        <f>VLOOKUP(O494,网银退汇!C:D,2,FALSE)</f>
        <v>#N/A</v>
      </c>
      <c r="S494" t="e">
        <f>VLOOKUP(O494,网银退汇!C:G,5,FALSE)</f>
        <v>#N/A</v>
      </c>
    </row>
    <row r="495" spans="1:19" ht="14.25" hidden="1">
      <c r="A495" t="s">
        <v>3954</v>
      </c>
      <c r="B495">
        <v>469795</v>
      </c>
      <c r="C495" t="s">
        <v>2115</v>
      </c>
      <c r="D495" t="s">
        <v>2116</v>
      </c>
      <c r="E495" t="s">
        <v>2117</v>
      </c>
      <c r="F495" s="15">
        <v>18</v>
      </c>
      <c r="G495" t="s">
        <v>50</v>
      </c>
      <c r="H495" t="s">
        <v>50</v>
      </c>
      <c r="I495" t="s">
        <v>87</v>
      </c>
      <c r="J495" t="s">
        <v>46</v>
      </c>
      <c r="K495" t="s">
        <v>88</v>
      </c>
      <c r="L495" t="s">
        <v>3955</v>
      </c>
      <c r="M495" t="s">
        <v>3956</v>
      </c>
      <c r="N495" t="s">
        <v>4963</v>
      </c>
      <c r="O495" t="str">
        <f t="shared" si="7"/>
        <v>621700386002878918618</v>
      </c>
      <c r="P495" s="43">
        <f>VLOOKUP(B495,HIS退!B:F,5,FALSE)</f>
        <v>-18</v>
      </c>
      <c r="Q495" t="str">
        <f>VLOOKUP(B495,HIS退!B:I,8,FALSE)</f>
        <v>1</v>
      </c>
      <c r="R495" t="e">
        <f>VLOOKUP(O495,网银退汇!C:D,2,FALSE)</f>
        <v>#N/A</v>
      </c>
      <c r="S495" t="e">
        <f>VLOOKUP(O495,网银退汇!C:G,5,FALSE)</f>
        <v>#N/A</v>
      </c>
    </row>
    <row r="496" spans="1:19" ht="14.25" hidden="1">
      <c r="A496" t="s">
        <v>3957</v>
      </c>
      <c r="B496">
        <v>470035</v>
      </c>
      <c r="C496" t="s">
        <v>2119</v>
      </c>
      <c r="D496" t="s">
        <v>983</v>
      </c>
      <c r="E496" t="s">
        <v>984</v>
      </c>
      <c r="F496" s="15">
        <v>10</v>
      </c>
      <c r="G496" t="s">
        <v>50</v>
      </c>
      <c r="H496" t="s">
        <v>50</v>
      </c>
      <c r="I496" t="s">
        <v>87</v>
      </c>
      <c r="J496" t="s">
        <v>46</v>
      </c>
      <c r="K496" t="s">
        <v>88</v>
      </c>
      <c r="L496" t="s">
        <v>3958</v>
      </c>
      <c r="M496" t="s">
        <v>3959</v>
      </c>
      <c r="N496" t="s">
        <v>4462</v>
      </c>
      <c r="O496" t="str">
        <f t="shared" si="7"/>
        <v>621226250500334912910</v>
      </c>
      <c r="P496" s="43">
        <f>VLOOKUP(B496,HIS退!B:F,5,FALSE)</f>
        <v>-10</v>
      </c>
      <c r="Q496" t="str">
        <f>VLOOKUP(B496,HIS退!B:I,8,FALSE)</f>
        <v>1</v>
      </c>
      <c r="R496" t="e">
        <f>VLOOKUP(O496,网银退汇!C:D,2,FALSE)</f>
        <v>#N/A</v>
      </c>
      <c r="S496" t="e">
        <f>VLOOKUP(O496,网银退汇!C:G,5,FALSE)</f>
        <v>#N/A</v>
      </c>
    </row>
    <row r="497" spans="1:19" ht="14.25" hidden="1">
      <c r="A497" t="s">
        <v>3960</v>
      </c>
      <c r="B497">
        <v>470409</v>
      </c>
      <c r="C497" t="s">
        <v>2121</v>
      </c>
      <c r="D497" t="s">
        <v>2122</v>
      </c>
      <c r="E497" t="s">
        <v>2123</v>
      </c>
      <c r="F497" s="15">
        <v>1700</v>
      </c>
      <c r="G497" t="s">
        <v>50</v>
      </c>
      <c r="H497" t="s">
        <v>50</v>
      </c>
      <c r="I497" t="s">
        <v>87</v>
      </c>
      <c r="J497" t="s">
        <v>46</v>
      </c>
      <c r="K497" t="s">
        <v>88</v>
      </c>
      <c r="L497" t="s">
        <v>3961</v>
      </c>
      <c r="M497" t="s">
        <v>3962</v>
      </c>
      <c r="N497" t="s">
        <v>4964</v>
      </c>
      <c r="O497" t="str">
        <f t="shared" si="7"/>
        <v>62596998000824751700</v>
      </c>
      <c r="P497" s="43">
        <f>VLOOKUP(B497,HIS退!B:F,5,FALSE)</f>
        <v>-1700</v>
      </c>
      <c r="Q497" t="str">
        <f>VLOOKUP(B497,HIS退!B:I,8,FALSE)</f>
        <v>1</v>
      </c>
      <c r="R497" t="e">
        <f>VLOOKUP(O497,网银退汇!C:D,2,FALSE)</f>
        <v>#N/A</v>
      </c>
      <c r="S497" t="e">
        <f>VLOOKUP(O497,网银退汇!C:G,5,FALSE)</f>
        <v>#N/A</v>
      </c>
    </row>
    <row r="498" spans="1:19" ht="14.25" hidden="1">
      <c r="A498" t="s">
        <v>3963</v>
      </c>
      <c r="B498">
        <v>470474</v>
      </c>
      <c r="C498" t="s">
        <v>2125</v>
      </c>
      <c r="D498" t="s">
        <v>2126</v>
      </c>
      <c r="E498" t="s">
        <v>2127</v>
      </c>
      <c r="F498" s="15">
        <v>8200</v>
      </c>
      <c r="G498" t="s">
        <v>50</v>
      </c>
      <c r="H498" t="s">
        <v>50</v>
      </c>
      <c r="I498" t="s">
        <v>87</v>
      </c>
      <c r="J498" t="s">
        <v>46</v>
      </c>
      <c r="K498" t="s">
        <v>88</v>
      </c>
      <c r="L498" t="s">
        <v>3964</v>
      </c>
      <c r="M498" t="s">
        <v>3965</v>
      </c>
      <c r="N498" t="s">
        <v>4965</v>
      </c>
      <c r="O498" t="str">
        <f t="shared" si="7"/>
        <v>45635127001154290448200</v>
      </c>
      <c r="P498" s="43">
        <f>VLOOKUP(B498,HIS退!B:F,5,FALSE)</f>
        <v>-8200</v>
      </c>
      <c r="Q498" t="str">
        <f>VLOOKUP(B498,HIS退!B:I,8,FALSE)</f>
        <v>1</v>
      </c>
      <c r="R498" t="e">
        <f>VLOOKUP(O498,网银退汇!C:D,2,FALSE)</f>
        <v>#N/A</v>
      </c>
      <c r="S498" t="e">
        <f>VLOOKUP(O498,网银退汇!C:G,5,FALSE)</f>
        <v>#N/A</v>
      </c>
    </row>
    <row r="499" spans="1:19" ht="14.25" hidden="1">
      <c r="A499" t="s">
        <v>3966</v>
      </c>
      <c r="B499">
        <v>470541</v>
      </c>
      <c r="C499" t="s">
        <v>2129</v>
      </c>
      <c r="D499" t="s">
        <v>2130</v>
      </c>
      <c r="E499" t="s">
        <v>2131</v>
      </c>
      <c r="F499" s="15">
        <v>1400</v>
      </c>
      <c r="G499" t="s">
        <v>50</v>
      </c>
      <c r="H499" t="s">
        <v>50</v>
      </c>
      <c r="I499" t="s">
        <v>87</v>
      </c>
      <c r="J499" t="s">
        <v>46</v>
      </c>
      <c r="K499" t="s">
        <v>88</v>
      </c>
      <c r="L499" t="s">
        <v>3967</v>
      </c>
      <c r="M499" t="s">
        <v>3968</v>
      </c>
      <c r="N499" t="s">
        <v>4966</v>
      </c>
      <c r="O499" t="str">
        <f t="shared" si="7"/>
        <v>62319000001119584311400</v>
      </c>
      <c r="P499" s="43">
        <f>VLOOKUP(B499,HIS退!B:F,5,FALSE)</f>
        <v>-1400</v>
      </c>
      <c r="Q499" t="str">
        <f>VLOOKUP(B499,HIS退!B:I,8,FALSE)</f>
        <v>1</v>
      </c>
      <c r="R499" t="e">
        <f>VLOOKUP(O499,网银退汇!C:D,2,FALSE)</f>
        <v>#N/A</v>
      </c>
      <c r="S499" t="e">
        <f>VLOOKUP(O499,网银退汇!C:G,5,FALSE)</f>
        <v>#N/A</v>
      </c>
    </row>
    <row r="500" spans="1:19" ht="14.25" hidden="1">
      <c r="A500" t="s">
        <v>3969</v>
      </c>
      <c r="B500">
        <v>470651</v>
      </c>
      <c r="C500" t="s">
        <v>2133</v>
      </c>
      <c r="D500" t="s">
        <v>2134</v>
      </c>
      <c r="E500" t="s">
        <v>2135</v>
      </c>
      <c r="F500" s="15">
        <v>100</v>
      </c>
      <c r="G500" t="s">
        <v>50</v>
      </c>
      <c r="H500" t="s">
        <v>50</v>
      </c>
      <c r="I500" t="s">
        <v>87</v>
      </c>
      <c r="J500" t="s">
        <v>46</v>
      </c>
      <c r="K500" t="s">
        <v>88</v>
      </c>
      <c r="L500" t="s">
        <v>3970</v>
      </c>
      <c r="M500" t="s">
        <v>3971</v>
      </c>
      <c r="N500" t="s">
        <v>4967</v>
      </c>
      <c r="O500" t="str">
        <f t="shared" si="7"/>
        <v>6228481198624366275100</v>
      </c>
      <c r="P500" s="43">
        <f>VLOOKUP(B500,HIS退!B:F,5,FALSE)</f>
        <v>-100</v>
      </c>
      <c r="Q500" t="str">
        <f>VLOOKUP(B500,HIS退!B:I,8,FALSE)</f>
        <v>1</v>
      </c>
      <c r="R500" t="e">
        <f>VLOOKUP(O500,网银退汇!C:D,2,FALSE)</f>
        <v>#N/A</v>
      </c>
      <c r="S500" t="e">
        <f>VLOOKUP(O500,网银退汇!C:G,5,FALSE)</f>
        <v>#N/A</v>
      </c>
    </row>
    <row r="501" spans="1:19" ht="14.25" hidden="1">
      <c r="A501" t="s">
        <v>3972</v>
      </c>
      <c r="B501">
        <v>470815</v>
      </c>
      <c r="C501" t="s">
        <v>2137</v>
      </c>
      <c r="D501" t="s">
        <v>2138</v>
      </c>
      <c r="E501" t="s">
        <v>2139</v>
      </c>
      <c r="F501" s="15">
        <v>204</v>
      </c>
      <c r="G501" t="s">
        <v>50</v>
      </c>
      <c r="H501" t="s">
        <v>50</v>
      </c>
      <c r="I501" t="s">
        <v>87</v>
      </c>
      <c r="J501" t="s">
        <v>46</v>
      </c>
      <c r="K501" t="s">
        <v>88</v>
      </c>
      <c r="L501" t="s">
        <v>3973</v>
      </c>
      <c r="M501" t="s">
        <v>3974</v>
      </c>
      <c r="N501" t="s">
        <v>4968</v>
      </c>
      <c r="O501" t="str">
        <f t="shared" si="7"/>
        <v>6217852700015553900204</v>
      </c>
      <c r="P501" s="43">
        <f>VLOOKUP(B501,HIS退!B:F,5,FALSE)</f>
        <v>-204</v>
      </c>
      <c r="Q501" t="str">
        <f>VLOOKUP(B501,HIS退!B:I,8,FALSE)</f>
        <v>1</v>
      </c>
      <c r="R501" t="e">
        <f>VLOOKUP(O501,网银退汇!C:D,2,FALSE)</f>
        <v>#N/A</v>
      </c>
      <c r="S501" t="e">
        <f>VLOOKUP(O501,网银退汇!C:G,5,FALSE)</f>
        <v>#N/A</v>
      </c>
    </row>
    <row r="502" spans="1:19" ht="14.25" hidden="1">
      <c r="A502" t="s">
        <v>3975</v>
      </c>
      <c r="B502">
        <v>471113</v>
      </c>
      <c r="C502" t="s">
        <v>2141</v>
      </c>
      <c r="D502" t="s">
        <v>2142</v>
      </c>
      <c r="E502" t="s">
        <v>2143</v>
      </c>
      <c r="F502" s="15">
        <v>39</v>
      </c>
      <c r="G502" t="s">
        <v>50</v>
      </c>
      <c r="H502" t="s">
        <v>50</v>
      </c>
      <c r="I502" t="s">
        <v>87</v>
      </c>
      <c r="J502" t="s">
        <v>46</v>
      </c>
      <c r="K502" t="s">
        <v>88</v>
      </c>
      <c r="L502" t="s">
        <v>3976</v>
      </c>
      <c r="M502" t="s">
        <v>3977</v>
      </c>
      <c r="N502" t="s">
        <v>4969</v>
      </c>
      <c r="O502" t="str">
        <f t="shared" si="7"/>
        <v>621779000104023010039</v>
      </c>
      <c r="P502" s="43">
        <f>VLOOKUP(B502,HIS退!B:F,5,FALSE)</f>
        <v>-39</v>
      </c>
      <c r="Q502" t="str">
        <f>VLOOKUP(B502,HIS退!B:I,8,FALSE)</f>
        <v>1</v>
      </c>
      <c r="R502" t="e">
        <f>VLOOKUP(O502,网银退汇!C:D,2,FALSE)</f>
        <v>#N/A</v>
      </c>
      <c r="S502" t="e">
        <f>VLOOKUP(O502,网银退汇!C:G,5,FALSE)</f>
        <v>#N/A</v>
      </c>
    </row>
    <row r="503" spans="1:19" ht="14.25" hidden="1">
      <c r="A503" t="s">
        <v>3978</v>
      </c>
      <c r="B503">
        <v>471241</v>
      </c>
      <c r="C503" t="s">
        <v>2145</v>
      </c>
      <c r="D503" t="s">
        <v>2146</v>
      </c>
      <c r="E503" t="s">
        <v>2147</v>
      </c>
      <c r="F503" s="15">
        <v>4361</v>
      </c>
      <c r="G503" t="s">
        <v>50</v>
      </c>
      <c r="H503" t="s">
        <v>50</v>
      </c>
      <c r="I503" t="s">
        <v>87</v>
      </c>
      <c r="J503" t="s">
        <v>46</v>
      </c>
      <c r="K503" t="s">
        <v>88</v>
      </c>
      <c r="L503" t="s">
        <v>3979</v>
      </c>
      <c r="M503" t="s">
        <v>3980</v>
      </c>
      <c r="N503" t="s">
        <v>4970</v>
      </c>
      <c r="O503" t="str">
        <f t="shared" si="7"/>
        <v>62263711053177134361</v>
      </c>
      <c r="P503" s="43">
        <f>VLOOKUP(B503,HIS退!B:F,5,FALSE)</f>
        <v>-4361</v>
      </c>
      <c r="Q503" t="str">
        <f>VLOOKUP(B503,HIS退!B:I,8,FALSE)</f>
        <v>1</v>
      </c>
      <c r="R503" t="e">
        <f>VLOOKUP(O503,网银退汇!C:D,2,FALSE)</f>
        <v>#N/A</v>
      </c>
      <c r="S503" t="e">
        <f>VLOOKUP(O503,网银退汇!C:G,5,FALSE)</f>
        <v>#N/A</v>
      </c>
    </row>
    <row r="504" spans="1:19" ht="14.25" hidden="1">
      <c r="A504" t="s">
        <v>3981</v>
      </c>
      <c r="B504">
        <v>471802</v>
      </c>
      <c r="C504" t="s">
        <v>2149</v>
      </c>
      <c r="D504" t="s">
        <v>2150</v>
      </c>
      <c r="E504" t="s">
        <v>2151</v>
      </c>
      <c r="F504" s="15">
        <v>120</v>
      </c>
      <c r="G504" t="s">
        <v>50</v>
      </c>
      <c r="H504" t="s">
        <v>50</v>
      </c>
      <c r="I504" t="s">
        <v>87</v>
      </c>
      <c r="J504" t="s">
        <v>46</v>
      </c>
      <c r="K504" t="s">
        <v>88</v>
      </c>
      <c r="L504" t="s">
        <v>3982</v>
      </c>
      <c r="M504" t="s">
        <v>3983</v>
      </c>
      <c r="N504" t="s">
        <v>4971</v>
      </c>
      <c r="O504" t="str">
        <f t="shared" si="7"/>
        <v>6221887300028323523120</v>
      </c>
      <c r="P504" s="43">
        <f>VLOOKUP(B504,HIS退!B:F,5,FALSE)</f>
        <v>-120</v>
      </c>
      <c r="Q504" t="str">
        <f>VLOOKUP(B504,HIS退!B:I,8,FALSE)</f>
        <v>1</v>
      </c>
      <c r="R504" t="e">
        <f>VLOOKUP(O504,网银退汇!C:D,2,FALSE)</f>
        <v>#N/A</v>
      </c>
      <c r="S504" t="e">
        <f>VLOOKUP(O504,网银退汇!C:G,5,FALSE)</f>
        <v>#N/A</v>
      </c>
    </row>
    <row r="505" spans="1:19" ht="14.25" hidden="1">
      <c r="A505" t="s">
        <v>3984</v>
      </c>
      <c r="B505">
        <v>472015</v>
      </c>
      <c r="C505" t="s">
        <v>2153</v>
      </c>
      <c r="D505" t="s">
        <v>2154</v>
      </c>
      <c r="E505" t="s">
        <v>2155</v>
      </c>
      <c r="F505" s="15">
        <v>550</v>
      </c>
      <c r="G505" t="s">
        <v>50</v>
      </c>
      <c r="H505" t="s">
        <v>50</v>
      </c>
      <c r="I505" t="s">
        <v>87</v>
      </c>
      <c r="J505" t="s">
        <v>46</v>
      </c>
      <c r="K505" t="s">
        <v>88</v>
      </c>
      <c r="L505" t="s">
        <v>3985</v>
      </c>
      <c r="M505" t="s">
        <v>3986</v>
      </c>
      <c r="N505" t="s">
        <v>4972</v>
      </c>
      <c r="O505" t="str">
        <f t="shared" si="7"/>
        <v>6228930001055431781550</v>
      </c>
      <c r="P505" s="43">
        <f>VLOOKUP(B505,HIS退!B:F,5,FALSE)</f>
        <v>-550</v>
      </c>
      <c r="Q505" t="str">
        <f>VLOOKUP(B505,HIS退!B:I,8,FALSE)</f>
        <v>1</v>
      </c>
      <c r="R505" t="e">
        <f>VLOOKUP(O505,网银退汇!C:D,2,FALSE)</f>
        <v>#N/A</v>
      </c>
      <c r="S505" t="e">
        <f>VLOOKUP(O505,网银退汇!C:G,5,FALSE)</f>
        <v>#N/A</v>
      </c>
    </row>
    <row r="506" spans="1:19" ht="14.25" hidden="1">
      <c r="A506" t="s">
        <v>3987</v>
      </c>
      <c r="B506">
        <v>472341</v>
      </c>
      <c r="C506" t="s">
        <v>2157</v>
      </c>
      <c r="D506" t="s">
        <v>2158</v>
      </c>
      <c r="E506" t="s">
        <v>2159</v>
      </c>
      <c r="F506" s="15">
        <v>354</v>
      </c>
      <c r="G506" t="s">
        <v>50</v>
      </c>
      <c r="H506" t="s">
        <v>50</v>
      </c>
      <c r="I506" t="s">
        <v>87</v>
      </c>
      <c r="J506" t="s">
        <v>46</v>
      </c>
      <c r="K506" t="s">
        <v>88</v>
      </c>
      <c r="L506" t="s">
        <v>3988</v>
      </c>
      <c r="M506" t="s">
        <v>3989</v>
      </c>
      <c r="N506" t="s">
        <v>4973</v>
      </c>
      <c r="O506" t="str">
        <f t="shared" si="7"/>
        <v>6226961901646974354</v>
      </c>
      <c r="P506" s="43">
        <f>VLOOKUP(B506,HIS退!B:F,5,FALSE)</f>
        <v>-354</v>
      </c>
      <c r="Q506" t="str">
        <f>VLOOKUP(B506,HIS退!B:I,8,FALSE)</f>
        <v>1</v>
      </c>
      <c r="R506" t="e">
        <f>VLOOKUP(O506,网银退汇!C:D,2,FALSE)</f>
        <v>#N/A</v>
      </c>
      <c r="S506" t="e">
        <f>VLOOKUP(O506,网银退汇!C:G,5,FALSE)</f>
        <v>#N/A</v>
      </c>
    </row>
    <row r="507" spans="1:19" ht="14.25" hidden="1">
      <c r="A507" t="s">
        <v>3990</v>
      </c>
      <c r="B507">
        <v>472407</v>
      </c>
      <c r="C507" t="s">
        <v>2161</v>
      </c>
      <c r="D507" t="s">
        <v>2162</v>
      </c>
      <c r="E507" t="s">
        <v>2163</v>
      </c>
      <c r="F507" s="15">
        <v>275</v>
      </c>
      <c r="G507" t="s">
        <v>50</v>
      </c>
      <c r="H507" t="s">
        <v>50</v>
      </c>
      <c r="I507" t="s">
        <v>87</v>
      </c>
      <c r="J507" t="s">
        <v>46</v>
      </c>
      <c r="K507" t="s">
        <v>88</v>
      </c>
      <c r="L507" t="s">
        <v>3991</v>
      </c>
      <c r="M507" t="s">
        <v>3992</v>
      </c>
      <c r="N507" t="s">
        <v>4974</v>
      </c>
      <c r="O507" t="str">
        <f t="shared" si="7"/>
        <v>6222620590005373760275</v>
      </c>
      <c r="P507" s="43">
        <f>VLOOKUP(B507,HIS退!B:F,5,FALSE)</f>
        <v>-275</v>
      </c>
      <c r="Q507" t="str">
        <f>VLOOKUP(B507,HIS退!B:I,8,FALSE)</f>
        <v>1</v>
      </c>
      <c r="R507" t="e">
        <f>VLOOKUP(O507,网银退汇!C:D,2,FALSE)</f>
        <v>#N/A</v>
      </c>
      <c r="S507" t="e">
        <f>VLOOKUP(O507,网银退汇!C:G,5,FALSE)</f>
        <v>#N/A</v>
      </c>
    </row>
    <row r="508" spans="1:19" ht="14.25" hidden="1">
      <c r="A508" t="s">
        <v>3993</v>
      </c>
      <c r="B508">
        <v>472574</v>
      </c>
      <c r="C508" t="s">
        <v>2165</v>
      </c>
      <c r="D508" t="s">
        <v>2166</v>
      </c>
      <c r="E508" t="s">
        <v>2167</v>
      </c>
      <c r="F508" s="15">
        <v>1200</v>
      </c>
      <c r="G508" t="s">
        <v>50</v>
      </c>
      <c r="H508" t="s">
        <v>50</v>
      </c>
      <c r="I508" t="s">
        <v>87</v>
      </c>
      <c r="J508" t="s">
        <v>46</v>
      </c>
      <c r="K508" t="s">
        <v>88</v>
      </c>
      <c r="L508" t="s">
        <v>3994</v>
      </c>
      <c r="M508" t="s">
        <v>3995</v>
      </c>
      <c r="N508" t="s">
        <v>4975</v>
      </c>
      <c r="O508" t="str">
        <f t="shared" si="7"/>
        <v>62262222042911781200</v>
      </c>
      <c r="P508" s="43">
        <f>VLOOKUP(B508,HIS退!B:F,5,FALSE)</f>
        <v>-1200</v>
      </c>
      <c r="Q508" t="str">
        <f>VLOOKUP(B508,HIS退!B:I,8,FALSE)</f>
        <v>1</v>
      </c>
      <c r="R508" t="e">
        <f>VLOOKUP(O508,网银退汇!C:D,2,FALSE)</f>
        <v>#N/A</v>
      </c>
      <c r="S508" t="e">
        <f>VLOOKUP(O508,网银退汇!C:G,5,FALSE)</f>
        <v>#N/A</v>
      </c>
    </row>
    <row r="509" spans="1:19" ht="14.25" hidden="1">
      <c r="A509" t="s">
        <v>3996</v>
      </c>
      <c r="B509">
        <v>472923</v>
      </c>
      <c r="C509" t="s">
        <v>2169</v>
      </c>
      <c r="D509" t="s">
        <v>2170</v>
      </c>
      <c r="E509" t="s">
        <v>2171</v>
      </c>
      <c r="F509" s="15">
        <v>12</v>
      </c>
      <c r="G509" t="s">
        <v>50</v>
      </c>
      <c r="H509" t="s">
        <v>50</v>
      </c>
      <c r="I509" t="s">
        <v>87</v>
      </c>
      <c r="J509" t="s">
        <v>46</v>
      </c>
      <c r="K509" t="s">
        <v>88</v>
      </c>
      <c r="L509" t="s">
        <v>3997</v>
      </c>
      <c r="M509" t="s">
        <v>3998</v>
      </c>
      <c r="N509" t="s">
        <v>4976</v>
      </c>
      <c r="O509" t="str">
        <f t="shared" si="7"/>
        <v>621799730000072386912</v>
      </c>
      <c r="P509" s="43">
        <f>VLOOKUP(B509,HIS退!B:F,5,FALSE)</f>
        <v>-12</v>
      </c>
      <c r="Q509" t="str">
        <f>VLOOKUP(B509,HIS退!B:I,8,FALSE)</f>
        <v>1</v>
      </c>
      <c r="R509" t="e">
        <f>VLOOKUP(O509,网银退汇!C:D,2,FALSE)</f>
        <v>#N/A</v>
      </c>
      <c r="S509" t="e">
        <f>VLOOKUP(O509,网银退汇!C:G,5,FALSE)</f>
        <v>#N/A</v>
      </c>
    </row>
    <row r="510" spans="1:19" ht="14.25" hidden="1">
      <c r="A510" t="s">
        <v>3999</v>
      </c>
      <c r="B510">
        <v>473122</v>
      </c>
      <c r="C510" t="s">
        <v>2173</v>
      </c>
      <c r="D510" t="s">
        <v>2174</v>
      </c>
      <c r="E510" t="s">
        <v>2175</v>
      </c>
      <c r="F510" s="15">
        <v>500</v>
      </c>
      <c r="G510" t="s">
        <v>50</v>
      </c>
      <c r="H510" t="s">
        <v>50</v>
      </c>
      <c r="I510" t="s">
        <v>87</v>
      </c>
      <c r="J510" t="s">
        <v>46</v>
      </c>
      <c r="K510" t="s">
        <v>88</v>
      </c>
      <c r="L510" t="s">
        <v>4000</v>
      </c>
      <c r="M510" t="s">
        <v>4001</v>
      </c>
      <c r="N510" t="s">
        <v>4977</v>
      </c>
      <c r="O510" t="str">
        <f t="shared" si="7"/>
        <v>6228484150946978813500</v>
      </c>
      <c r="P510" s="43">
        <f>VLOOKUP(B510,HIS退!B:F,5,FALSE)</f>
        <v>-500</v>
      </c>
      <c r="Q510" t="str">
        <f>VLOOKUP(B510,HIS退!B:I,8,FALSE)</f>
        <v>1</v>
      </c>
      <c r="R510" t="e">
        <f>VLOOKUP(O510,网银退汇!C:D,2,FALSE)</f>
        <v>#N/A</v>
      </c>
      <c r="S510" t="e">
        <f>VLOOKUP(O510,网银退汇!C:G,5,FALSE)</f>
        <v>#N/A</v>
      </c>
    </row>
    <row r="511" spans="1:19" ht="14.25" hidden="1">
      <c r="A511" t="s">
        <v>4002</v>
      </c>
      <c r="B511">
        <v>473165</v>
      </c>
      <c r="C511" t="s">
        <v>2177</v>
      </c>
      <c r="D511" t="s">
        <v>2178</v>
      </c>
      <c r="E511" t="s">
        <v>2179</v>
      </c>
      <c r="F511" s="15">
        <v>142</v>
      </c>
      <c r="G511" t="s">
        <v>50</v>
      </c>
      <c r="H511" t="s">
        <v>50</v>
      </c>
      <c r="I511" t="s">
        <v>87</v>
      </c>
      <c r="J511" t="s">
        <v>46</v>
      </c>
      <c r="K511" t="s">
        <v>88</v>
      </c>
      <c r="L511" t="s">
        <v>4003</v>
      </c>
      <c r="M511" t="s">
        <v>4004</v>
      </c>
      <c r="N511" t="s">
        <v>4978</v>
      </c>
      <c r="O511" t="str">
        <f t="shared" si="7"/>
        <v>6214157311800256458142</v>
      </c>
      <c r="P511" s="43">
        <f>VLOOKUP(B511,HIS退!B:F,5,FALSE)</f>
        <v>-142</v>
      </c>
      <c r="Q511" t="str">
        <f>VLOOKUP(B511,HIS退!B:I,8,FALSE)</f>
        <v>1</v>
      </c>
      <c r="R511" t="e">
        <f>VLOOKUP(O511,网银退汇!C:D,2,FALSE)</f>
        <v>#N/A</v>
      </c>
      <c r="S511" t="e">
        <f>VLOOKUP(O511,网银退汇!C:G,5,FALSE)</f>
        <v>#N/A</v>
      </c>
    </row>
    <row r="512" spans="1:19" ht="14.25" hidden="1">
      <c r="A512" t="s">
        <v>4005</v>
      </c>
      <c r="B512">
        <v>473175</v>
      </c>
      <c r="C512" t="s">
        <v>2181</v>
      </c>
      <c r="D512" t="s">
        <v>2182</v>
      </c>
      <c r="E512" t="s">
        <v>2183</v>
      </c>
      <c r="F512" s="15">
        <v>2400</v>
      </c>
      <c r="G512" t="s">
        <v>50</v>
      </c>
      <c r="H512" t="s">
        <v>50</v>
      </c>
      <c r="I512" t="s">
        <v>87</v>
      </c>
      <c r="J512" t="s">
        <v>46</v>
      </c>
      <c r="K512" t="s">
        <v>88</v>
      </c>
      <c r="L512" t="s">
        <v>4006</v>
      </c>
      <c r="M512" t="s">
        <v>4007</v>
      </c>
      <c r="N512" t="s">
        <v>4979</v>
      </c>
      <c r="O512" t="str">
        <f t="shared" si="7"/>
        <v>62284841585850338732400</v>
      </c>
      <c r="P512" s="43">
        <f>VLOOKUP(B512,HIS退!B:F,5,FALSE)</f>
        <v>-2400</v>
      </c>
      <c r="Q512" t="str">
        <f>VLOOKUP(B512,HIS退!B:I,8,FALSE)</f>
        <v>1</v>
      </c>
      <c r="R512" t="e">
        <f>VLOOKUP(O512,网银退汇!C:D,2,FALSE)</f>
        <v>#N/A</v>
      </c>
      <c r="S512" t="e">
        <f>VLOOKUP(O512,网银退汇!C:G,5,FALSE)</f>
        <v>#N/A</v>
      </c>
    </row>
    <row r="513" spans="1:19" ht="14.25" hidden="1">
      <c r="A513" t="s">
        <v>4008</v>
      </c>
      <c r="B513">
        <v>473239</v>
      </c>
      <c r="C513" t="s">
        <v>2185</v>
      </c>
      <c r="D513" t="s">
        <v>2186</v>
      </c>
      <c r="E513" t="s">
        <v>2187</v>
      </c>
      <c r="F513" s="15">
        <v>1000</v>
      </c>
      <c r="G513" t="s">
        <v>50</v>
      </c>
      <c r="H513" t="s">
        <v>50</v>
      </c>
      <c r="I513" t="s">
        <v>87</v>
      </c>
      <c r="J513" t="s">
        <v>46</v>
      </c>
      <c r="K513" t="s">
        <v>88</v>
      </c>
      <c r="L513" t="s">
        <v>4009</v>
      </c>
      <c r="M513" t="s">
        <v>4010</v>
      </c>
      <c r="N513" t="s">
        <v>4980</v>
      </c>
      <c r="O513" t="str">
        <f t="shared" si="7"/>
        <v>51890500033237781000</v>
      </c>
      <c r="P513" s="43">
        <f>VLOOKUP(B513,HIS退!B:F,5,FALSE)</f>
        <v>-1000</v>
      </c>
      <c r="Q513" t="str">
        <f>VLOOKUP(B513,HIS退!B:I,8,FALSE)</f>
        <v>1</v>
      </c>
      <c r="R513" t="e">
        <f>VLOOKUP(O513,网银退汇!C:D,2,FALSE)</f>
        <v>#N/A</v>
      </c>
      <c r="S513" t="e">
        <f>VLOOKUP(O513,网银退汇!C:G,5,FALSE)</f>
        <v>#N/A</v>
      </c>
    </row>
    <row r="514" spans="1:19" ht="14.25" hidden="1">
      <c r="A514" t="s">
        <v>4011</v>
      </c>
      <c r="B514">
        <v>473595</v>
      </c>
      <c r="C514" t="s">
        <v>2189</v>
      </c>
      <c r="D514" t="s">
        <v>2190</v>
      </c>
      <c r="E514" t="s">
        <v>2191</v>
      </c>
      <c r="F514" s="15">
        <v>492</v>
      </c>
      <c r="G514" t="s">
        <v>50</v>
      </c>
      <c r="H514" t="s">
        <v>50</v>
      </c>
      <c r="I514" t="s">
        <v>87</v>
      </c>
      <c r="J514" t="s">
        <v>46</v>
      </c>
      <c r="K514" t="s">
        <v>88</v>
      </c>
      <c r="L514" t="s">
        <v>4012</v>
      </c>
      <c r="M514" t="s">
        <v>4013</v>
      </c>
      <c r="N514" t="s">
        <v>4981</v>
      </c>
      <c r="O514" t="str">
        <f t="shared" si="7"/>
        <v>6222620590006952851492</v>
      </c>
      <c r="P514" s="43">
        <f>VLOOKUP(B514,HIS退!B:F,5,FALSE)</f>
        <v>-492</v>
      </c>
      <c r="Q514" t="str">
        <f>VLOOKUP(B514,HIS退!B:I,8,FALSE)</f>
        <v>1</v>
      </c>
      <c r="R514" t="e">
        <f>VLOOKUP(O514,网银退汇!C:D,2,FALSE)</f>
        <v>#N/A</v>
      </c>
      <c r="S514" t="e">
        <f>VLOOKUP(O514,网银退汇!C:G,5,FALSE)</f>
        <v>#N/A</v>
      </c>
    </row>
    <row r="515" spans="1:19" ht="14.25" hidden="1">
      <c r="A515" t="s">
        <v>4014</v>
      </c>
      <c r="B515">
        <v>473689</v>
      </c>
      <c r="C515" t="s">
        <v>2193</v>
      </c>
      <c r="D515" t="s">
        <v>2194</v>
      </c>
      <c r="E515" t="s">
        <v>2195</v>
      </c>
      <c r="F515" s="15">
        <v>20</v>
      </c>
      <c r="G515" t="s">
        <v>50</v>
      </c>
      <c r="H515" t="s">
        <v>50</v>
      </c>
      <c r="I515" t="s">
        <v>87</v>
      </c>
      <c r="J515" t="s">
        <v>46</v>
      </c>
      <c r="K515" t="s">
        <v>88</v>
      </c>
      <c r="L515" t="s">
        <v>4015</v>
      </c>
      <c r="M515" t="s">
        <v>4016</v>
      </c>
      <c r="N515" t="s">
        <v>4982</v>
      </c>
      <c r="O515" t="str">
        <f t="shared" ref="O515:O578" si="8">N515&amp;F515</f>
        <v>406252287577344220</v>
      </c>
      <c r="P515" s="43">
        <f>VLOOKUP(B515,HIS退!B:F,5,FALSE)</f>
        <v>-20</v>
      </c>
      <c r="Q515" t="str">
        <f>VLOOKUP(B515,HIS退!B:I,8,FALSE)</f>
        <v>1</v>
      </c>
      <c r="R515" t="e">
        <f>VLOOKUP(O515,网银退汇!C:D,2,FALSE)</f>
        <v>#N/A</v>
      </c>
      <c r="S515" t="e">
        <f>VLOOKUP(O515,网银退汇!C:G,5,FALSE)</f>
        <v>#N/A</v>
      </c>
    </row>
    <row r="516" spans="1:19" ht="14.25" hidden="1">
      <c r="A516" t="s">
        <v>4017</v>
      </c>
      <c r="B516">
        <v>474100</v>
      </c>
      <c r="C516" t="s">
        <v>2197</v>
      </c>
      <c r="D516" t="s">
        <v>2198</v>
      </c>
      <c r="E516" t="s">
        <v>2199</v>
      </c>
      <c r="F516" s="15">
        <v>190</v>
      </c>
      <c r="G516" t="s">
        <v>50</v>
      </c>
      <c r="H516" t="s">
        <v>50</v>
      </c>
      <c r="I516" t="s">
        <v>87</v>
      </c>
      <c r="J516" t="s">
        <v>46</v>
      </c>
      <c r="K516" t="s">
        <v>88</v>
      </c>
      <c r="L516" t="s">
        <v>4018</v>
      </c>
      <c r="M516" t="s">
        <v>4019</v>
      </c>
      <c r="N516" t="s">
        <v>4983</v>
      </c>
      <c r="O516" t="str">
        <f t="shared" si="8"/>
        <v>6217003860036615746190</v>
      </c>
      <c r="P516" s="43">
        <f>VLOOKUP(B516,HIS退!B:F,5,FALSE)</f>
        <v>-190</v>
      </c>
      <c r="Q516" t="str">
        <f>VLOOKUP(B516,HIS退!B:I,8,FALSE)</f>
        <v>1</v>
      </c>
      <c r="R516" t="e">
        <f>VLOOKUP(O516,网银退汇!C:D,2,FALSE)</f>
        <v>#N/A</v>
      </c>
      <c r="S516" t="e">
        <f>VLOOKUP(O516,网银退汇!C:G,5,FALSE)</f>
        <v>#N/A</v>
      </c>
    </row>
    <row r="517" spans="1:19" ht="14.25" hidden="1">
      <c r="A517" t="s">
        <v>4020</v>
      </c>
      <c r="B517">
        <v>474269</v>
      </c>
      <c r="C517" t="s">
        <v>2201</v>
      </c>
      <c r="D517" t="s">
        <v>2202</v>
      </c>
      <c r="E517" t="s">
        <v>2203</v>
      </c>
      <c r="F517" s="15">
        <v>100</v>
      </c>
      <c r="G517" t="s">
        <v>50</v>
      </c>
      <c r="H517" t="s">
        <v>50</v>
      </c>
      <c r="I517" t="s">
        <v>87</v>
      </c>
      <c r="J517" t="s">
        <v>46</v>
      </c>
      <c r="K517" t="s">
        <v>88</v>
      </c>
      <c r="L517" t="s">
        <v>4021</v>
      </c>
      <c r="M517" t="s">
        <v>4022</v>
      </c>
      <c r="N517" t="s">
        <v>4984</v>
      </c>
      <c r="O517" t="str">
        <f t="shared" si="8"/>
        <v>6228480868597765676100</v>
      </c>
      <c r="P517" s="43">
        <f>VLOOKUP(B517,HIS退!B:F,5,FALSE)</f>
        <v>-100</v>
      </c>
      <c r="Q517" t="str">
        <f>VLOOKUP(B517,HIS退!B:I,8,FALSE)</f>
        <v>1</v>
      </c>
      <c r="R517" t="e">
        <f>VLOOKUP(O517,网银退汇!C:D,2,FALSE)</f>
        <v>#N/A</v>
      </c>
      <c r="S517" t="e">
        <f>VLOOKUP(O517,网银退汇!C:G,5,FALSE)</f>
        <v>#N/A</v>
      </c>
    </row>
    <row r="518" spans="1:19" ht="14.25" hidden="1">
      <c r="A518" t="s">
        <v>4023</v>
      </c>
      <c r="B518">
        <v>474660</v>
      </c>
      <c r="C518" t="s">
        <v>2205</v>
      </c>
      <c r="D518" t="s">
        <v>2206</v>
      </c>
      <c r="E518" t="s">
        <v>2207</v>
      </c>
      <c r="F518" s="15">
        <v>7</v>
      </c>
      <c r="G518" t="s">
        <v>50</v>
      </c>
      <c r="H518" t="s">
        <v>50</v>
      </c>
      <c r="I518" t="s">
        <v>87</v>
      </c>
      <c r="J518" t="s">
        <v>46</v>
      </c>
      <c r="K518" t="s">
        <v>88</v>
      </c>
      <c r="L518" t="s">
        <v>4024</v>
      </c>
      <c r="M518" t="s">
        <v>4025</v>
      </c>
      <c r="N518" t="s">
        <v>4985</v>
      </c>
      <c r="O518" t="str">
        <f t="shared" si="8"/>
        <v>62289300010455776857</v>
      </c>
      <c r="P518" s="43">
        <f>VLOOKUP(B518,HIS退!B:F,5,FALSE)</f>
        <v>-7</v>
      </c>
      <c r="Q518" t="str">
        <f>VLOOKUP(B518,HIS退!B:I,8,FALSE)</f>
        <v>1</v>
      </c>
      <c r="R518" t="e">
        <f>VLOOKUP(O518,网银退汇!C:D,2,FALSE)</f>
        <v>#N/A</v>
      </c>
      <c r="S518" t="e">
        <f>VLOOKUP(O518,网银退汇!C:G,5,FALSE)</f>
        <v>#N/A</v>
      </c>
    </row>
    <row r="519" spans="1:19" ht="14.25" hidden="1">
      <c r="A519" t="s">
        <v>4026</v>
      </c>
      <c r="B519">
        <v>475020</v>
      </c>
      <c r="C519" t="s">
        <v>2209</v>
      </c>
      <c r="D519" t="s">
        <v>2210</v>
      </c>
      <c r="E519" t="s">
        <v>2211</v>
      </c>
      <c r="F519" s="15">
        <v>1865</v>
      </c>
      <c r="G519" t="s">
        <v>50</v>
      </c>
      <c r="H519" t="s">
        <v>50</v>
      </c>
      <c r="I519" t="s">
        <v>87</v>
      </c>
      <c r="J519" t="s">
        <v>46</v>
      </c>
      <c r="K519" t="s">
        <v>88</v>
      </c>
      <c r="L519" t="s">
        <v>4027</v>
      </c>
      <c r="M519" t="s">
        <v>4028</v>
      </c>
      <c r="N519" t="s">
        <v>4986</v>
      </c>
      <c r="O519" t="str">
        <f t="shared" si="8"/>
        <v>62284519280073651711865</v>
      </c>
      <c r="P519" s="43">
        <f>VLOOKUP(B519,HIS退!B:F,5,FALSE)</f>
        <v>-1865</v>
      </c>
      <c r="Q519" t="str">
        <f>VLOOKUP(B519,HIS退!B:I,8,FALSE)</f>
        <v>1</v>
      </c>
      <c r="R519" t="e">
        <f>VLOOKUP(O519,网银退汇!C:D,2,FALSE)</f>
        <v>#N/A</v>
      </c>
      <c r="S519" t="e">
        <f>VLOOKUP(O519,网银退汇!C:G,5,FALSE)</f>
        <v>#N/A</v>
      </c>
    </row>
    <row r="520" spans="1:19" ht="14.25" hidden="1">
      <c r="A520" t="s">
        <v>4029</v>
      </c>
      <c r="B520">
        <v>475080</v>
      </c>
      <c r="C520" t="s">
        <v>2213</v>
      </c>
      <c r="D520" t="s">
        <v>2214</v>
      </c>
      <c r="E520" t="s">
        <v>2215</v>
      </c>
      <c r="F520" s="15">
        <v>740</v>
      </c>
      <c r="G520" t="s">
        <v>50</v>
      </c>
      <c r="H520" t="s">
        <v>50</v>
      </c>
      <c r="I520" t="s">
        <v>87</v>
      </c>
      <c r="J520" t="s">
        <v>46</v>
      </c>
      <c r="K520" t="s">
        <v>88</v>
      </c>
      <c r="L520" t="s">
        <v>4030</v>
      </c>
      <c r="M520" t="s">
        <v>4031</v>
      </c>
      <c r="N520" t="s">
        <v>4987</v>
      </c>
      <c r="O520" t="str">
        <f t="shared" si="8"/>
        <v>6231900000054909664740</v>
      </c>
      <c r="P520" s="43">
        <f>VLOOKUP(B520,HIS退!B:F,5,FALSE)</f>
        <v>-740</v>
      </c>
      <c r="Q520" t="str">
        <f>VLOOKUP(B520,HIS退!B:I,8,FALSE)</f>
        <v>1</v>
      </c>
      <c r="R520" t="e">
        <f>VLOOKUP(O520,网银退汇!C:D,2,FALSE)</f>
        <v>#N/A</v>
      </c>
      <c r="S520" t="e">
        <f>VLOOKUP(O520,网银退汇!C:G,5,FALSE)</f>
        <v>#N/A</v>
      </c>
    </row>
    <row r="521" spans="1:19" ht="14.25" hidden="1">
      <c r="A521" t="s">
        <v>4032</v>
      </c>
      <c r="B521">
        <v>475203</v>
      </c>
      <c r="C521" t="s">
        <v>2217</v>
      </c>
      <c r="D521" t="s">
        <v>2218</v>
      </c>
      <c r="E521" t="s">
        <v>2219</v>
      </c>
      <c r="F521" s="15">
        <v>1265</v>
      </c>
      <c r="G521" t="s">
        <v>50</v>
      </c>
      <c r="H521" t="s">
        <v>50</v>
      </c>
      <c r="I521" t="s">
        <v>87</v>
      </c>
      <c r="J521" t="s">
        <v>46</v>
      </c>
      <c r="K521" t="s">
        <v>88</v>
      </c>
      <c r="L521" t="s">
        <v>4033</v>
      </c>
      <c r="M521" t="s">
        <v>4034</v>
      </c>
      <c r="N521" t="s">
        <v>4988</v>
      </c>
      <c r="O521" t="str">
        <f t="shared" si="8"/>
        <v>62284819385260944791265</v>
      </c>
      <c r="P521" s="43">
        <f>VLOOKUP(B521,HIS退!B:F,5,FALSE)</f>
        <v>-1265</v>
      </c>
      <c r="Q521" t="str">
        <f>VLOOKUP(B521,HIS退!B:I,8,FALSE)</f>
        <v>1</v>
      </c>
      <c r="R521" t="e">
        <f>VLOOKUP(O521,网银退汇!C:D,2,FALSE)</f>
        <v>#N/A</v>
      </c>
      <c r="S521" t="e">
        <f>VLOOKUP(O521,网银退汇!C:G,5,FALSE)</f>
        <v>#N/A</v>
      </c>
    </row>
    <row r="522" spans="1:19" ht="14.25" hidden="1">
      <c r="A522" t="s">
        <v>4035</v>
      </c>
      <c r="B522">
        <v>475243</v>
      </c>
      <c r="C522" t="s">
        <v>2221</v>
      </c>
      <c r="D522" t="s">
        <v>2222</v>
      </c>
      <c r="E522" t="s">
        <v>2223</v>
      </c>
      <c r="F522" s="15">
        <v>56</v>
      </c>
      <c r="G522" t="s">
        <v>50</v>
      </c>
      <c r="H522" t="s">
        <v>50</v>
      </c>
      <c r="I522" t="s">
        <v>87</v>
      </c>
      <c r="J522" t="s">
        <v>46</v>
      </c>
      <c r="K522" t="s">
        <v>88</v>
      </c>
      <c r="L522" t="s">
        <v>4036</v>
      </c>
      <c r="M522" t="s">
        <v>4037</v>
      </c>
      <c r="N522" t="s">
        <v>4989</v>
      </c>
      <c r="O522" t="str">
        <f t="shared" si="8"/>
        <v>621799730002352656256</v>
      </c>
      <c r="P522" s="43">
        <f>VLOOKUP(B522,HIS退!B:F,5,FALSE)</f>
        <v>-56</v>
      </c>
      <c r="Q522" t="str">
        <f>VLOOKUP(B522,HIS退!B:I,8,FALSE)</f>
        <v>1</v>
      </c>
      <c r="R522" t="e">
        <f>VLOOKUP(O522,网银退汇!C:D,2,FALSE)</f>
        <v>#N/A</v>
      </c>
      <c r="S522" t="e">
        <f>VLOOKUP(O522,网银退汇!C:G,5,FALSE)</f>
        <v>#N/A</v>
      </c>
    </row>
    <row r="523" spans="1:19" ht="14.25" hidden="1">
      <c r="A523" t="s">
        <v>4038</v>
      </c>
      <c r="B523">
        <v>475419</v>
      </c>
      <c r="C523" t="s">
        <v>2225</v>
      </c>
      <c r="D523" t="s">
        <v>2226</v>
      </c>
      <c r="E523" t="s">
        <v>2227</v>
      </c>
      <c r="F523" s="15">
        <v>500</v>
      </c>
      <c r="G523" t="s">
        <v>50</v>
      </c>
      <c r="H523" t="s">
        <v>50</v>
      </c>
      <c r="I523" t="s">
        <v>87</v>
      </c>
      <c r="J523" t="s">
        <v>46</v>
      </c>
      <c r="K523" t="s">
        <v>88</v>
      </c>
      <c r="L523" t="s">
        <v>4039</v>
      </c>
      <c r="M523" t="s">
        <v>4040</v>
      </c>
      <c r="N523" t="s">
        <v>4990</v>
      </c>
      <c r="O523" t="str">
        <f t="shared" si="8"/>
        <v>6217003860012205843500</v>
      </c>
      <c r="P523" s="43">
        <f>VLOOKUP(B523,HIS退!B:F,5,FALSE)</f>
        <v>-500</v>
      </c>
      <c r="Q523" t="str">
        <f>VLOOKUP(B523,HIS退!B:I,8,FALSE)</f>
        <v>1</v>
      </c>
      <c r="R523" t="e">
        <f>VLOOKUP(O523,网银退汇!C:D,2,FALSE)</f>
        <v>#N/A</v>
      </c>
      <c r="S523" t="e">
        <f>VLOOKUP(O523,网银退汇!C:G,5,FALSE)</f>
        <v>#N/A</v>
      </c>
    </row>
    <row r="524" spans="1:19" ht="14.25" hidden="1">
      <c r="A524" t="s">
        <v>4041</v>
      </c>
      <c r="B524">
        <v>475583</v>
      </c>
      <c r="C524" t="s">
        <v>2229</v>
      </c>
      <c r="D524" t="s">
        <v>2230</v>
      </c>
      <c r="E524" t="s">
        <v>2231</v>
      </c>
      <c r="F524" s="15">
        <v>31</v>
      </c>
      <c r="G524" t="s">
        <v>50</v>
      </c>
      <c r="H524" t="s">
        <v>50</v>
      </c>
      <c r="I524" t="s">
        <v>87</v>
      </c>
      <c r="J524" t="s">
        <v>46</v>
      </c>
      <c r="K524" t="s">
        <v>88</v>
      </c>
      <c r="L524" t="s">
        <v>4042</v>
      </c>
      <c r="M524" t="s">
        <v>4043</v>
      </c>
      <c r="N524" t="s">
        <v>4991</v>
      </c>
      <c r="O524" t="str">
        <f t="shared" si="8"/>
        <v>622893000108593303831</v>
      </c>
      <c r="P524" s="43">
        <f>VLOOKUP(B524,HIS退!B:F,5,FALSE)</f>
        <v>-31</v>
      </c>
      <c r="Q524" t="str">
        <f>VLOOKUP(B524,HIS退!B:I,8,FALSE)</f>
        <v>1</v>
      </c>
      <c r="R524" t="e">
        <f>VLOOKUP(O524,网银退汇!C:D,2,FALSE)</f>
        <v>#N/A</v>
      </c>
      <c r="S524" t="e">
        <f>VLOOKUP(O524,网银退汇!C:G,5,FALSE)</f>
        <v>#N/A</v>
      </c>
    </row>
    <row r="525" spans="1:19" ht="14.25" hidden="1">
      <c r="A525" t="s">
        <v>4044</v>
      </c>
      <c r="B525">
        <v>475775</v>
      </c>
      <c r="C525" t="s">
        <v>2233</v>
      </c>
      <c r="D525" t="s">
        <v>2234</v>
      </c>
      <c r="E525" t="s">
        <v>2235</v>
      </c>
      <c r="F525" s="15">
        <v>71</v>
      </c>
      <c r="G525" t="s">
        <v>50</v>
      </c>
      <c r="H525" t="s">
        <v>50</v>
      </c>
      <c r="I525" t="s">
        <v>87</v>
      </c>
      <c r="J525" t="s">
        <v>46</v>
      </c>
      <c r="K525" t="s">
        <v>88</v>
      </c>
      <c r="L525" t="s">
        <v>4045</v>
      </c>
      <c r="M525" t="s">
        <v>4046</v>
      </c>
      <c r="N525" t="s">
        <v>4992</v>
      </c>
      <c r="O525" t="str">
        <f t="shared" si="8"/>
        <v>622369235472590771</v>
      </c>
      <c r="P525" s="43">
        <f>VLOOKUP(B525,HIS退!B:F,5,FALSE)</f>
        <v>-71</v>
      </c>
      <c r="Q525" t="str">
        <f>VLOOKUP(B525,HIS退!B:I,8,FALSE)</f>
        <v>1</v>
      </c>
      <c r="R525" t="e">
        <f>VLOOKUP(O525,网银退汇!C:D,2,FALSE)</f>
        <v>#N/A</v>
      </c>
      <c r="S525" t="e">
        <f>VLOOKUP(O525,网银退汇!C:G,5,FALSE)</f>
        <v>#N/A</v>
      </c>
    </row>
    <row r="526" spans="1:19" ht="14.25" hidden="1">
      <c r="A526" t="s">
        <v>4047</v>
      </c>
      <c r="B526">
        <v>476018</v>
      </c>
      <c r="C526" t="s">
        <v>2237</v>
      </c>
      <c r="D526" t="s">
        <v>2238</v>
      </c>
      <c r="E526" t="s">
        <v>2239</v>
      </c>
      <c r="F526" s="15">
        <v>2132</v>
      </c>
      <c r="G526" t="s">
        <v>50</v>
      </c>
      <c r="H526" t="s">
        <v>50</v>
      </c>
      <c r="I526" t="s">
        <v>87</v>
      </c>
      <c r="J526" t="s">
        <v>46</v>
      </c>
      <c r="K526" t="s">
        <v>88</v>
      </c>
      <c r="L526" t="s">
        <v>4048</v>
      </c>
      <c r="M526" t="s">
        <v>4049</v>
      </c>
      <c r="N526" t="s">
        <v>4993</v>
      </c>
      <c r="O526" t="str">
        <f t="shared" si="8"/>
        <v>62170038600086867902132</v>
      </c>
      <c r="P526" s="43">
        <f>VLOOKUP(B526,HIS退!B:F,5,FALSE)</f>
        <v>-2132</v>
      </c>
      <c r="Q526" t="str">
        <f>VLOOKUP(B526,HIS退!B:I,8,FALSE)</f>
        <v>1</v>
      </c>
      <c r="R526" t="e">
        <f>VLOOKUP(O526,网银退汇!C:D,2,FALSE)</f>
        <v>#N/A</v>
      </c>
      <c r="S526" t="e">
        <f>VLOOKUP(O526,网银退汇!C:G,5,FALSE)</f>
        <v>#N/A</v>
      </c>
    </row>
    <row r="527" spans="1:19" ht="14.25" hidden="1">
      <c r="A527" t="s">
        <v>4050</v>
      </c>
      <c r="B527">
        <v>476189</v>
      </c>
      <c r="C527" t="s">
        <v>2241</v>
      </c>
      <c r="D527" t="s">
        <v>2242</v>
      </c>
      <c r="E527" t="s">
        <v>2243</v>
      </c>
      <c r="F527" s="15">
        <v>72</v>
      </c>
      <c r="G527" t="s">
        <v>50</v>
      </c>
      <c r="H527" t="s">
        <v>50</v>
      </c>
      <c r="I527" t="s">
        <v>87</v>
      </c>
      <c r="J527" t="s">
        <v>46</v>
      </c>
      <c r="K527" t="s">
        <v>88</v>
      </c>
      <c r="L527" t="s">
        <v>4051</v>
      </c>
      <c r="M527" t="s">
        <v>4052</v>
      </c>
      <c r="N527" t="s">
        <v>4994</v>
      </c>
      <c r="O527" t="str">
        <f t="shared" si="8"/>
        <v>622700386030044746072</v>
      </c>
      <c r="P527" s="43">
        <f>VLOOKUP(B527,HIS退!B:F,5,FALSE)</f>
        <v>-72</v>
      </c>
      <c r="Q527" t="str">
        <f>VLOOKUP(B527,HIS退!B:I,8,FALSE)</f>
        <v>1</v>
      </c>
      <c r="R527" t="e">
        <f>VLOOKUP(O527,网银退汇!C:D,2,FALSE)</f>
        <v>#N/A</v>
      </c>
      <c r="S527" t="e">
        <f>VLOOKUP(O527,网银退汇!C:G,5,FALSE)</f>
        <v>#N/A</v>
      </c>
    </row>
    <row r="528" spans="1:19" ht="14.25" hidden="1">
      <c r="A528" t="s">
        <v>4053</v>
      </c>
      <c r="B528">
        <v>476288</v>
      </c>
      <c r="C528" t="s">
        <v>2245</v>
      </c>
      <c r="D528" t="s">
        <v>2246</v>
      </c>
      <c r="E528" t="s">
        <v>2247</v>
      </c>
      <c r="F528" s="15">
        <v>74</v>
      </c>
      <c r="G528" t="s">
        <v>50</v>
      </c>
      <c r="H528" t="s">
        <v>50</v>
      </c>
      <c r="I528" t="s">
        <v>87</v>
      </c>
      <c r="J528" t="s">
        <v>46</v>
      </c>
      <c r="K528" t="s">
        <v>88</v>
      </c>
      <c r="L528" t="s">
        <v>4054</v>
      </c>
      <c r="M528" t="s">
        <v>4055</v>
      </c>
      <c r="N528" t="s">
        <v>4995</v>
      </c>
      <c r="O528" t="str">
        <f t="shared" si="8"/>
        <v>623020007127327574</v>
      </c>
      <c r="P528" s="43">
        <f>VLOOKUP(B528,HIS退!B:F,5,FALSE)</f>
        <v>-74</v>
      </c>
      <c r="Q528" t="str">
        <f>VLOOKUP(B528,HIS退!B:I,8,FALSE)</f>
        <v>1</v>
      </c>
      <c r="R528" t="e">
        <f>VLOOKUP(O528,网银退汇!C:D,2,FALSE)</f>
        <v>#N/A</v>
      </c>
      <c r="S528" t="e">
        <f>VLOOKUP(O528,网银退汇!C:G,5,FALSE)</f>
        <v>#N/A</v>
      </c>
    </row>
    <row r="529" spans="1:19" ht="14.25" hidden="1">
      <c r="A529" t="s">
        <v>4056</v>
      </c>
      <c r="B529">
        <v>476498</v>
      </c>
      <c r="C529" t="s">
        <v>2249</v>
      </c>
      <c r="D529" t="s">
        <v>2250</v>
      </c>
      <c r="E529" t="s">
        <v>2251</v>
      </c>
      <c r="F529" s="15">
        <v>973</v>
      </c>
      <c r="G529" t="s">
        <v>50</v>
      </c>
      <c r="H529" t="s">
        <v>50</v>
      </c>
      <c r="I529" t="s">
        <v>87</v>
      </c>
      <c r="J529" t="s">
        <v>46</v>
      </c>
      <c r="K529" t="s">
        <v>88</v>
      </c>
      <c r="L529" t="s">
        <v>4057</v>
      </c>
      <c r="M529" t="s">
        <v>4058</v>
      </c>
      <c r="N529" t="s">
        <v>4996</v>
      </c>
      <c r="O529" t="str">
        <f t="shared" si="8"/>
        <v>6217003860028490330973</v>
      </c>
      <c r="P529" s="43">
        <f>VLOOKUP(B529,HIS退!B:F,5,FALSE)</f>
        <v>-973</v>
      </c>
      <c r="Q529" t="str">
        <f>VLOOKUP(B529,HIS退!B:I,8,FALSE)</f>
        <v>1</v>
      </c>
      <c r="R529" t="e">
        <f>VLOOKUP(O529,网银退汇!C:D,2,FALSE)</f>
        <v>#N/A</v>
      </c>
      <c r="S529" t="e">
        <f>VLOOKUP(O529,网银退汇!C:G,5,FALSE)</f>
        <v>#N/A</v>
      </c>
    </row>
    <row r="530" spans="1:19" ht="14.25" hidden="1">
      <c r="A530" t="s">
        <v>4059</v>
      </c>
      <c r="B530">
        <v>476574</v>
      </c>
      <c r="C530" t="s">
        <v>2253</v>
      </c>
      <c r="D530" t="s">
        <v>2254</v>
      </c>
      <c r="E530" t="s">
        <v>2255</v>
      </c>
      <c r="F530" s="15">
        <v>12</v>
      </c>
      <c r="G530" t="s">
        <v>50</v>
      </c>
      <c r="H530" t="s">
        <v>50</v>
      </c>
      <c r="I530" t="s">
        <v>87</v>
      </c>
      <c r="J530" t="s">
        <v>46</v>
      </c>
      <c r="K530" t="s">
        <v>88</v>
      </c>
      <c r="L530" t="s">
        <v>4060</v>
      </c>
      <c r="M530" t="s">
        <v>4061</v>
      </c>
      <c r="N530" t="s">
        <v>4997</v>
      </c>
      <c r="O530" t="str">
        <f t="shared" si="8"/>
        <v>621799300001777913612</v>
      </c>
      <c r="P530" s="43">
        <f>VLOOKUP(B530,HIS退!B:F,5,FALSE)</f>
        <v>-12</v>
      </c>
      <c r="Q530" t="str">
        <f>VLOOKUP(B530,HIS退!B:I,8,FALSE)</f>
        <v>1</v>
      </c>
      <c r="R530" t="e">
        <f>VLOOKUP(O530,网银退汇!C:D,2,FALSE)</f>
        <v>#N/A</v>
      </c>
      <c r="S530" t="e">
        <f>VLOOKUP(O530,网银退汇!C:G,5,FALSE)</f>
        <v>#N/A</v>
      </c>
    </row>
    <row r="531" spans="1:19" ht="14.25" hidden="1">
      <c r="A531" t="s">
        <v>4062</v>
      </c>
      <c r="B531">
        <v>476685</v>
      </c>
      <c r="C531" t="s">
        <v>2257</v>
      </c>
      <c r="D531" t="s">
        <v>2258</v>
      </c>
      <c r="E531" t="s">
        <v>2259</v>
      </c>
      <c r="F531" s="15">
        <v>800</v>
      </c>
      <c r="G531" t="s">
        <v>50</v>
      </c>
      <c r="H531" t="s">
        <v>50</v>
      </c>
      <c r="I531" t="s">
        <v>87</v>
      </c>
      <c r="J531" t="s">
        <v>46</v>
      </c>
      <c r="K531" t="s">
        <v>88</v>
      </c>
      <c r="L531" t="s">
        <v>4063</v>
      </c>
      <c r="M531" t="s">
        <v>4064</v>
      </c>
      <c r="N531" t="s">
        <v>4998</v>
      </c>
      <c r="O531" t="str">
        <f t="shared" si="8"/>
        <v>6212262502010388976800</v>
      </c>
      <c r="P531" s="43">
        <f>VLOOKUP(B531,HIS退!B:F,5,FALSE)</f>
        <v>-800</v>
      </c>
      <c r="Q531" t="str">
        <f>VLOOKUP(B531,HIS退!B:I,8,FALSE)</f>
        <v>1</v>
      </c>
      <c r="R531" t="e">
        <f>VLOOKUP(O531,网银退汇!C:D,2,FALSE)</f>
        <v>#N/A</v>
      </c>
      <c r="S531" t="e">
        <f>VLOOKUP(O531,网银退汇!C:G,5,FALSE)</f>
        <v>#N/A</v>
      </c>
    </row>
    <row r="532" spans="1:19" ht="14.25" hidden="1">
      <c r="A532" t="s">
        <v>4065</v>
      </c>
      <c r="B532">
        <v>476747</v>
      </c>
      <c r="C532" t="s">
        <v>2261</v>
      </c>
      <c r="D532" t="s">
        <v>2262</v>
      </c>
      <c r="E532" t="s">
        <v>2263</v>
      </c>
      <c r="F532" s="15">
        <v>1276</v>
      </c>
      <c r="G532" t="s">
        <v>50</v>
      </c>
      <c r="H532" t="s">
        <v>50</v>
      </c>
      <c r="I532" t="s">
        <v>87</v>
      </c>
      <c r="J532" t="s">
        <v>46</v>
      </c>
      <c r="K532" t="s">
        <v>88</v>
      </c>
      <c r="L532" t="s">
        <v>4066</v>
      </c>
      <c r="M532" t="s">
        <v>4067</v>
      </c>
      <c r="N532" t="s">
        <v>4999</v>
      </c>
      <c r="O532" t="str">
        <f t="shared" si="8"/>
        <v>62261922001179271276</v>
      </c>
      <c r="P532" s="43">
        <f>VLOOKUP(B532,HIS退!B:F,5,FALSE)</f>
        <v>-1276</v>
      </c>
      <c r="Q532" t="str">
        <f>VLOOKUP(B532,HIS退!B:I,8,FALSE)</f>
        <v>1</v>
      </c>
      <c r="R532" t="e">
        <f>VLOOKUP(O532,网银退汇!C:D,2,FALSE)</f>
        <v>#N/A</v>
      </c>
      <c r="S532" t="e">
        <f>VLOOKUP(O532,网银退汇!C:G,5,FALSE)</f>
        <v>#N/A</v>
      </c>
    </row>
    <row r="533" spans="1:19" ht="14.25" hidden="1">
      <c r="A533" t="s">
        <v>4068</v>
      </c>
      <c r="B533">
        <v>476825</v>
      </c>
      <c r="C533" t="s">
        <v>2265</v>
      </c>
      <c r="D533" t="s">
        <v>2266</v>
      </c>
      <c r="E533" t="s">
        <v>2267</v>
      </c>
      <c r="F533" s="15">
        <v>5000</v>
      </c>
      <c r="G533" t="s">
        <v>50</v>
      </c>
      <c r="H533" t="s">
        <v>50</v>
      </c>
      <c r="I533" t="s">
        <v>87</v>
      </c>
      <c r="J533" t="s">
        <v>46</v>
      </c>
      <c r="K533" t="s">
        <v>88</v>
      </c>
      <c r="L533" t="s">
        <v>4069</v>
      </c>
      <c r="M533" t="s">
        <v>4070</v>
      </c>
      <c r="N533" t="s">
        <v>5000</v>
      </c>
      <c r="O533" t="str">
        <f t="shared" si="8"/>
        <v>62284811907228509125000</v>
      </c>
      <c r="P533" s="43">
        <f>VLOOKUP(B533,HIS退!B:F,5,FALSE)</f>
        <v>-5000</v>
      </c>
      <c r="Q533" t="str">
        <f>VLOOKUP(B533,HIS退!B:I,8,FALSE)</f>
        <v>1</v>
      </c>
      <c r="R533" t="e">
        <f>VLOOKUP(O533,网银退汇!C:D,2,FALSE)</f>
        <v>#N/A</v>
      </c>
      <c r="S533" t="e">
        <f>VLOOKUP(O533,网银退汇!C:G,5,FALSE)</f>
        <v>#N/A</v>
      </c>
    </row>
    <row r="534" spans="1:19" ht="14.25" hidden="1">
      <c r="A534" t="s">
        <v>4071</v>
      </c>
      <c r="B534">
        <v>477626</v>
      </c>
      <c r="C534" t="s">
        <v>2269</v>
      </c>
      <c r="D534" t="s">
        <v>2270</v>
      </c>
      <c r="E534" t="s">
        <v>2271</v>
      </c>
      <c r="F534" s="15">
        <v>855</v>
      </c>
      <c r="G534" t="s">
        <v>50</v>
      </c>
      <c r="H534" t="s">
        <v>50</v>
      </c>
      <c r="I534" t="s">
        <v>87</v>
      </c>
      <c r="J534" t="s">
        <v>46</v>
      </c>
      <c r="K534" t="s">
        <v>88</v>
      </c>
      <c r="L534" t="s">
        <v>4072</v>
      </c>
      <c r="M534" t="s">
        <v>4073</v>
      </c>
      <c r="N534" t="s">
        <v>5001</v>
      </c>
      <c r="O534" t="str">
        <f t="shared" si="8"/>
        <v>6217562700003037511855</v>
      </c>
      <c r="P534" s="43">
        <f>VLOOKUP(B534,HIS退!B:F,5,FALSE)</f>
        <v>-855</v>
      </c>
      <c r="Q534" t="str">
        <f>VLOOKUP(B534,HIS退!B:I,8,FALSE)</f>
        <v>1</v>
      </c>
      <c r="R534" t="e">
        <f>VLOOKUP(O534,网银退汇!C:D,2,FALSE)</f>
        <v>#N/A</v>
      </c>
      <c r="S534" t="e">
        <f>VLOOKUP(O534,网银退汇!C:G,5,FALSE)</f>
        <v>#N/A</v>
      </c>
    </row>
    <row r="535" spans="1:19" ht="14.25" hidden="1">
      <c r="A535" t="s">
        <v>4074</v>
      </c>
      <c r="B535">
        <v>479355</v>
      </c>
      <c r="C535" t="s">
        <v>2273</v>
      </c>
      <c r="D535" t="s">
        <v>2274</v>
      </c>
      <c r="E535" t="s">
        <v>2275</v>
      </c>
      <c r="F535" s="15">
        <v>500</v>
      </c>
      <c r="G535" t="s">
        <v>50</v>
      </c>
      <c r="H535" t="s">
        <v>50</v>
      </c>
      <c r="I535" t="s">
        <v>87</v>
      </c>
      <c r="J535" t="s">
        <v>46</v>
      </c>
      <c r="K535" t="s">
        <v>88</v>
      </c>
      <c r="L535" t="s">
        <v>4075</v>
      </c>
      <c r="M535" t="s">
        <v>4076</v>
      </c>
      <c r="N535" t="s">
        <v>5002</v>
      </c>
      <c r="O535" t="str">
        <f t="shared" si="8"/>
        <v>6223690887553499500</v>
      </c>
      <c r="P535" s="43">
        <f>VLOOKUP(B535,HIS退!B:F,5,FALSE)</f>
        <v>-500</v>
      </c>
      <c r="Q535" t="str">
        <f>VLOOKUP(B535,HIS退!B:I,8,FALSE)</f>
        <v>1</v>
      </c>
      <c r="R535" t="e">
        <f>VLOOKUP(O535,网银退汇!C:D,2,FALSE)</f>
        <v>#N/A</v>
      </c>
      <c r="S535" t="e">
        <f>VLOOKUP(O535,网银退汇!C:G,5,FALSE)</f>
        <v>#N/A</v>
      </c>
    </row>
    <row r="536" spans="1:19" ht="14.25" hidden="1">
      <c r="A536" t="s">
        <v>4077</v>
      </c>
      <c r="B536">
        <v>480655</v>
      </c>
      <c r="C536" t="s">
        <v>2277</v>
      </c>
      <c r="D536" t="s">
        <v>2278</v>
      </c>
      <c r="E536" t="s">
        <v>2279</v>
      </c>
      <c r="F536" s="15">
        <v>500</v>
      </c>
      <c r="G536" t="s">
        <v>50</v>
      </c>
      <c r="H536" t="s">
        <v>50</v>
      </c>
      <c r="I536" t="s">
        <v>87</v>
      </c>
      <c r="J536" t="s">
        <v>46</v>
      </c>
      <c r="K536" t="s">
        <v>88</v>
      </c>
      <c r="L536" t="s">
        <v>4078</v>
      </c>
      <c r="M536" t="s">
        <v>4079</v>
      </c>
      <c r="N536" t="s">
        <v>5003</v>
      </c>
      <c r="O536" t="str">
        <f t="shared" si="8"/>
        <v>6222350012570451500</v>
      </c>
      <c r="P536" s="43">
        <f>VLOOKUP(B536,HIS退!B:F,5,FALSE)</f>
        <v>-500</v>
      </c>
      <c r="Q536" t="str">
        <f>VLOOKUP(B536,HIS退!B:I,8,FALSE)</f>
        <v>1</v>
      </c>
      <c r="R536" t="e">
        <f>VLOOKUP(O536,网银退汇!C:D,2,FALSE)</f>
        <v>#N/A</v>
      </c>
      <c r="S536" t="e">
        <f>VLOOKUP(O536,网银退汇!C:G,5,FALSE)</f>
        <v>#N/A</v>
      </c>
    </row>
    <row r="537" spans="1:19" ht="14.25" hidden="1">
      <c r="A537" t="s">
        <v>4080</v>
      </c>
      <c r="B537">
        <v>481455</v>
      </c>
      <c r="C537" t="s">
        <v>2281</v>
      </c>
      <c r="D537" t="s">
        <v>2282</v>
      </c>
      <c r="E537" t="s">
        <v>2283</v>
      </c>
      <c r="F537" s="15">
        <v>520</v>
      </c>
      <c r="G537" t="s">
        <v>50</v>
      </c>
      <c r="H537" t="s">
        <v>50</v>
      </c>
      <c r="I537" t="s">
        <v>87</v>
      </c>
      <c r="J537" t="s">
        <v>46</v>
      </c>
      <c r="K537" t="s">
        <v>88</v>
      </c>
      <c r="L537" t="s">
        <v>4081</v>
      </c>
      <c r="M537" t="s">
        <v>4082</v>
      </c>
      <c r="N537" t="s">
        <v>5004</v>
      </c>
      <c r="O537" t="str">
        <f t="shared" si="8"/>
        <v>6223691230498887520</v>
      </c>
      <c r="P537" s="43">
        <f>VLOOKUP(B537,HIS退!B:F,5,FALSE)</f>
        <v>-520</v>
      </c>
      <c r="Q537" t="str">
        <f>VLOOKUP(B537,HIS退!B:I,8,FALSE)</f>
        <v>1</v>
      </c>
      <c r="R537" t="e">
        <f>VLOOKUP(O537,网银退汇!C:D,2,FALSE)</f>
        <v>#N/A</v>
      </c>
      <c r="S537" t="e">
        <f>VLOOKUP(O537,网银退汇!C:G,5,FALSE)</f>
        <v>#N/A</v>
      </c>
    </row>
    <row r="538" spans="1:19" ht="14.25" hidden="1">
      <c r="A538" t="s">
        <v>4083</v>
      </c>
      <c r="B538">
        <v>481743</v>
      </c>
      <c r="C538" t="s">
        <v>2285</v>
      </c>
      <c r="D538" t="s">
        <v>2286</v>
      </c>
      <c r="E538" t="s">
        <v>2287</v>
      </c>
      <c r="F538" s="15">
        <v>1481</v>
      </c>
      <c r="G538" t="s">
        <v>50</v>
      </c>
      <c r="H538" t="s">
        <v>50</v>
      </c>
      <c r="I538" t="s">
        <v>87</v>
      </c>
      <c r="J538" t="s">
        <v>46</v>
      </c>
      <c r="K538" t="s">
        <v>88</v>
      </c>
      <c r="L538" t="s">
        <v>4084</v>
      </c>
      <c r="M538" t="s">
        <v>4085</v>
      </c>
      <c r="N538" t="s">
        <v>5005</v>
      </c>
      <c r="O538" t="str">
        <f t="shared" si="8"/>
        <v>62284838685953954731481</v>
      </c>
      <c r="P538" s="43">
        <f>VLOOKUP(B538,HIS退!B:F,5,FALSE)</f>
        <v>-1481</v>
      </c>
      <c r="Q538" t="str">
        <f>VLOOKUP(B538,HIS退!B:I,8,FALSE)</f>
        <v>1</v>
      </c>
      <c r="R538" t="e">
        <f>VLOOKUP(O538,网银退汇!C:D,2,FALSE)</f>
        <v>#N/A</v>
      </c>
      <c r="S538" t="e">
        <f>VLOOKUP(O538,网银退汇!C:G,5,FALSE)</f>
        <v>#N/A</v>
      </c>
    </row>
    <row r="539" spans="1:19" ht="14.25" hidden="1">
      <c r="A539" t="s">
        <v>4086</v>
      </c>
      <c r="B539">
        <v>482158</v>
      </c>
      <c r="C539" t="s">
        <v>2289</v>
      </c>
      <c r="D539" t="s">
        <v>2290</v>
      </c>
      <c r="E539" t="s">
        <v>2291</v>
      </c>
      <c r="F539" s="15">
        <v>1400</v>
      </c>
      <c r="G539" t="s">
        <v>50</v>
      </c>
      <c r="H539" t="s">
        <v>50</v>
      </c>
      <c r="I539" t="s">
        <v>87</v>
      </c>
      <c r="J539" t="s">
        <v>46</v>
      </c>
      <c r="K539" t="s">
        <v>88</v>
      </c>
      <c r="L539" t="s">
        <v>4087</v>
      </c>
      <c r="M539" t="s">
        <v>4088</v>
      </c>
      <c r="N539" t="s">
        <v>5006</v>
      </c>
      <c r="O539" t="str">
        <f t="shared" si="8"/>
        <v>62270038802602033311400</v>
      </c>
      <c r="P539" s="43">
        <f>VLOOKUP(B539,HIS退!B:F,5,FALSE)</f>
        <v>-1400</v>
      </c>
      <c r="Q539" t="str">
        <f>VLOOKUP(B539,HIS退!B:I,8,FALSE)</f>
        <v>1</v>
      </c>
      <c r="R539" t="e">
        <f>VLOOKUP(O539,网银退汇!C:D,2,FALSE)</f>
        <v>#N/A</v>
      </c>
      <c r="S539" t="e">
        <f>VLOOKUP(O539,网银退汇!C:G,5,FALSE)</f>
        <v>#N/A</v>
      </c>
    </row>
    <row r="540" spans="1:19" ht="14.25" hidden="1">
      <c r="A540" t="s">
        <v>4089</v>
      </c>
      <c r="B540">
        <v>483361</v>
      </c>
      <c r="C540" t="s">
        <v>2293</v>
      </c>
      <c r="D540" t="s">
        <v>2294</v>
      </c>
      <c r="E540" t="s">
        <v>2295</v>
      </c>
      <c r="F540" s="15">
        <v>3000</v>
      </c>
      <c r="G540" t="s">
        <v>50</v>
      </c>
      <c r="H540" t="s">
        <v>50</v>
      </c>
      <c r="I540" t="s">
        <v>87</v>
      </c>
      <c r="J540" t="s">
        <v>46</v>
      </c>
      <c r="K540" t="s">
        <v>88</v>
      </c>
      <c r="L540" t="s">
        <v>4090</v>
      </c>
      <c r="M540" t="s">
        <v>4091</v>
      </c>
      <c r="N540" t="s">
        <v>5007</v>
      </c>
      <c r="O540" t="str">
        <f t="shared" si="8"/>
        <v>62179873000001078833000</v>
      </c>
      <c r="P540" s="43">
        <f>VLOOKUP(B540,HIS退!B:F,5,FALSE)</f>
        <v>-3000</v>
      </c>
      <c r="Q540" t="str">
        <f>VLOOKUP(B540,HIS退!B:I,8,FALSE)</f>
        <v>1</v>
      </c>
      <c r="R540" t="e">
        <f>VLOOKUP(O540,网银退汇!C:D,2,FALSE)</f>
        <v>#N/A</v>
      </c>
      <c r="S540" t="e">
        <f>VLOOKUP(O540,网银退汇!C:G,5,FALSE)</f>
        <v>#N/A</v>
      </c>
    </row>
    <row r="541" spans="1:19" ht="14.25" hidden="1">
      <c r="A541" t="s">
        <v>4092</v>
      </c>
      <c r="B541">
        <v>484669</v>
      </c>
      <c r="C541" t="s">
        <v>2297</v>
      </c>
      <c r="D541" t="s">
        <v>2298</v>
      </c>
      <c r="E541" t="s">
        <v>2299</v>
      </c>
      <c r="F541" s="15">
        <v>832</v>
      </c>
      <c r="G541" t="s">
        <v>50</v>
      </c>
      <c r="H541" t="s">
        <v>50</v>
      </c>
      <c r="I541" t="s">
        <v>87</v>
      </c>
      <c r="J541" t="s">
        <v>46</v>
      </c>
      <c r="K541" t="s">
        <v>88</v>
      </c>
      <c r="L541" t="s">
        <v>4093</v>
      </c>
      <c r="M541" t="s">
        <v>4094</v>
      </c>
      <c r="N541" t="s">
        <v>5008</v>
      </c>
      <c r="O541" t="str">
        <f t="shared" si="8"/>
        <v>6253624010758801832</v>
      </c>
      <c r="P541" s="43">
        <f>VLOOKUP(B541,HIS退!B:F,5,FALSE)</f>
        <v>-832</v>
      </c>
      <c r="Q541" t="str">
        <f>VLOOKUP(B541,HIS退!B:I,8,FALSE)</f>
        <v>1</v>
      </c>
      <c r="R541" t="e">
        <f>VLOOKUP(O541,网银退汇!C:D,2,FALSE)</f>
        <v>#N/A</v>
      </c>
      <c r="S541" t="e">
        <f>VLOOKUP(O541,网银退汇!C:G,5,FALSE)</f>
        <v>#N/A</v>
      </c>
    </row>
    <row r="542" spans="1:19" ht="14.25" hidden="1">
      <c r="A542" t="s">
        <v>4095</v>
      </c>
      <c r="B542">
        <v>484739</v>
      </c>
      <c r="C542" t="s">
        <v>2301</v>
      </c>
      <c r="D542" t="s">
        <v>2302</v>
      </c>
      <c r="E542" t="s">
        <v>2303</v>
      </c>
      <c r="F542" s="15">
        <v>157</v>
      </c>
      <c r="G542" t="s">
        <v>50</v>
      </c>
      <c r="H542" t="s">
        <v>50</v>
      </c>
      <c r="I542" t="s">
        <v>87</v>
      </c>
      <c r="J542" t="s">
        <v>46</v>
      </c>
      <c r="K542" t="s">
        <v>88</v>
      </c>
      <c r="L542" t="s">
        <v>4096</v>
      </c>
      <c r="M542" t="s">
        <v>4097</v>
      </c>
      <c r="N542" t="s">
        <v>5009</v>
      </c>
      <c r="O542" t="str">
        <f t="shared" si="8"/>
        <v>6217003860036075990157</v>
      </c>
      <c r="P542" s="43">
        <f>VLOOKUP(B542,HIS退!B:F,5,FALSE)</f>
        <v>-157</v>
      </c>
      <c r="Q542" t="str">
        <f>VLOOKUP(B542,HIS退!B:I,8,FALSE)</f>
        <v>1</v>
      </c>
      <c r="R542" t="e">
        <f>VLOOKUP(O542,网银退汇!C:D,2,FALSE)</f>
        <v>#N/A</v>
      </c>
      <c r="S542" t="e">
        <f>VLOOKUP(O542,网银退汇!C:G,5,FALSE)</f>
        <v>#N/A</v>
      </c>
    </row>
    <row r="543" spans="1:19" ht="14.25" hidden="1">
      <c r="A543" t="s">
        <v>4098</v>
      </c>
      <c r="B543">
        <v>485165</v>
      </c>
      <c r="C543" t="s">
        <v>2305</v>
      </c>
      <c r="D543" t="s">
        <v>2306</v>
      </c>
      <c r="E543" t="s">
        <v>2307</v>
      </c>
      <c r="F543" s="15">
        <v>3000</v>
      </c>
      <c r="G543" t="s">
        <v>50</v>
      </c>
      <c r="H543" t="s">
        <v>50</v>
      </c>
      <c r="I543" t="s">
        <v>87</v>
      </c>
      <c r="J543" t="s">
        <v>46</v>
      </c>
      <c r="K543" t="s">
        <v>88</v>
      </c>
      <c r="L543" t="s">
        <v>4099</v>
      </c>
      <c r="M543" t="s">
        <v>4100</v>
      </c>
      <c r="N543" t="s">
        <v>5010</v>
      </c>
      <c r="O543" t="str">
        <f t="shared" si="8"/>
        <v>62599800677106223000</v>
      </c>
      <c r="P543" s="43">
        <f>VLOOKUP(B543,HIS退!B:F,5,FALSE)</f>
        <v>-3000</v>
      </c>
      <c r="Q543" t="str">
        <f>VLOOKUP(B543,HIS退!B:I,8,FALSE)</f>
        <v>1</v>
      </c>
      <c r="R543" t="e">
        <f>VLOOKUP(O543,网银退汇!C:D,2,FALSE)</f>
        <v>#N/A</v>
      </c>
      <c r="S543" t="e">
        <f>VLOOKUP(O543,网银退汇!C:G,5,FALSE)</f>
        <v>#N/A</v>
      </c>
    </row>
    <row r="544" spans="1:19" ht="14.25" hidden="1">
      <c r="A544" t="s">
        <v>4101</v>
      </c>
      <c r="B544">
        <v>485856</v>
      </c>
      <c r="C544" t="s">
        <v>2309</v>
      </c>
      <c r="D544" t="s">
        <v>2310</v>
      </c>
      <c r="E544" t="s">
        <v>2311</v>
      </c>
      <c r="F544" s="15">
        <v>115</v>
      </c>
      <c r="G544" t="s">
        <v>50</v>
      </c>
      <c r="H544" t="s">
        <v>50</v>
      </c>
      <c r="I544" t="s">
        <v>87</v>
      </c>
      <c r="J544" t="s">
        <v>46</v>
      </c>
      <c r="K544" t="s">
        <v>88</v>
      </c>
      <c r="L544" t="s">
        <v>4102</v>
      </c>
      <c r="M544" t="s">
        <v>4103</v>
      </c>
      <c r="N544" t="s">
        <v>5011</v>
      </c>
      <c r="O544" t="str">
        <f t="shared" si="8"/>
        <v>6217997300020613298115</v>
      </c>
      <c r="P544" s="43">
        <f>VLOOKUP(B544,HIS退!B:F,5,FALSE)</f>
        <v>-115</v>
      </c>
      <c r="Q544" t="str">
        <f>VLOOKUP(B544,HIS退!B:I,8,FALSE)</f>
        <v>1</v>
      </c>
      <c r="R544" t="e">
        <f>VLOOKUP(O544,网银退汇!C:D,2,FALSE)</f>
        <v>#N/A</v>
      </c>
      <c r="S544" t="e">
        <f>VLOOKUP(O544,网银退汇!C:G,5,FALSE)</f>
        <v>#N/A</v>
      </c>
    </row>
    <row r="545" spans="1:19" ht="14.25" hidden="1">
      <c r="A545" t="s">
        <v>4104</v>
      </c>
      <c r="B545">
        <v>485997</v>
      </c>
      <c r="C545" t="s">
        <v>2313</v>
      </c>
      <c r="D545" t="s">
        <v>2314</v>
      </c>
      <c r="E545" t="s">
        <v>2315</v>
      </c>
      <c r="F545" s="15">
        <v>72</v>
      </c>
      <c r="G545" t="s">
        <v>50</v>
      </c>
      <c r="H545" t="s">
        <v>50</v>
      </c>
      <c r="I545" t="s">
        <v>87</v>
      </c>
      <c r="J545" t="s">
        <v>46</v>
      </c>
      <c r="K545" t="s">
        <v>88</v>
      </c>
      <c r="L545" t="s">
        <v>4105</v>
      </c>
      <c r="M545" t="s">
        <v>4106</v>
      </c>
      <c r="N545" t="s">
        <v>5012</v>
      </c>
      <c r="O545" t="str">
        <f t="shared" si="8"/>
        <v>621799730004233175472</v>
      </c>
      <c r="P545" s="43">
        <f>VLOOKUP(B545,HIS退!B:F,5,FALSE)</f>
        <v>-72</v>
      </c>
      <c r="Q545" t="str">
        <f>VLOOKUP(B545,HIS退!B:I,8,FALSE)</f>
        <v>1</v>
      </c>
      <c r="R545" t="e">
        <f>VLOOKUP(O545,网银退汇!C:D,2,FALSE)</f>
        <v>#N/A</v>
      </c>
      <c r="S545" t="e">
        <f>VLOOKUP(O545,网银退汇!C:G,5,FALSE)</f>
        <v>#N/A</v>
      </c>
    </row>
    <row r="546" spans="1:19" ht="14.25" hidden="1">
      <c r="A546" t="s">
        <v>4107</v>
      </c>
      <c r="B546">
        <v>486080</v>
      </c>
      <c r="C546" t="s">
        <v>2317</v>
      </c>
      <c r="D546" t="s">
        <v>2318</v>
      </c>
      <c r="E546" t="s">
        <v>2319</v>
      </c>
      <c r="F546" s="15">
        <v>138</v>
      </c>
      <c r="G546" t="s">
        <v>50</v>
      </c>
      <c r="H546" t="s">
        <v>50</v>
      </c>
      <c r="I546" t="s">
        <v>87</v>
      </c>
      <c r="J546" t="s">
        <v>46</v>
      </c>
      <c r="K546" t="s">
        <v>88</v>
      </c>
      <c r="L546" t="s">
        <v>4108</v>
      </c>
      <c r="M546" t="s">
        <v>4109</v>
      </c>
      <c r="N546" t="s">
        <v>5013</v>
      </c>
      <c r="O546" t="str">
        <f t="shared" si="8"/>
        <v>6228480969613445879138</v>
      </c>
      <c r="P546" s="43">
        <f>VLOOKUP(B546,HIS退!B:F,5,FALSE)</f>
        <v>-138</v>
      </c>
      <c r="Q546" t="str">
        <f>VLOOKUP(B546,HIS退!B:I,8,FALSE)</f>
        <v>1</v>
      </c>
      <c r="R546" t="e">
        <f>VLOOKUP(O546,网银退汇!C:D,2,FALSE)</f>
        <v>#N/A</v>
      </c>
      <c r="S546" t="e">
        <f>VLOOKUP(O546,网银退汇!C:G,5,FALSE)</f>
        <v>#N/A</v>
      </c>
    </row>
    <row r="547" spans="1:19" ht="14.25" hidden="1">
      <c r="A547" t="s">
        <v>4110</v>
      </c>
      <c r="B547">
        <v>486337</v>
      </c>
      <c r="C547" t="s">
        <v>2321</v>
      </c>
      <c r="D547" t="s">
        <v>2322</v>
      </c>
      <c r="E547" t="s">
        <v>2323</v>
      </c>
      <c r="F547" s="15">
        <v>2055</v>
      </c>
      <c r="G547" t="s">
        <v>50</v>
      </c>
      <c r="H547" t="s">
        <v>50</v>
      </c>
      <c r="I547" t="s">
        <v>87</v>
      </c>
      <c r="J547" t="s">
        <v>46</v>
      </c>
      <c r="K547" t="s">
        <v>88</v>
      </c>
      <c r="L547" t="s">
        <v>4111</v>
      </c>
      <c r="M547" t="s">
        <v>4112</v>
      </c>
      <c r="N547" t="s">
        <v>5014</v>
      </c>
      <c r="O547" t="str">
        <f t="shared" si="8"/>
        <v>62246900529821002055</v>
      </c>
      <c r="P547" s="43">
        <f>VLOOKUP(B547,HIS退!B:F,5,FALSE)</f>
        <v>-2055</v>
      </c>
      <c r="Q547" t="str">
        <f>VLOOKUP(B547,HIS退!B:I,8,FALSE)</f>
        <v>1</v>
      </c>
      <c r="R547" t="e">
        <f>VLOOKUP(O547,网银退汇!C:D,2,FALSE)</f>
        <v>#N/A</v>
      </c>
      <c r="S547" t="e">
        <f>VLOOKUP(O547,网银退汇!C:G,5,FALSE)</f>
        <v>#N/A</v>
      </c>
    </row>
    <row r="548" spans="1:19" ht="14.25" hidden="1">
      <c r="A548" t="s">
        <v>4113</v>
      </c>
      <c r="B548">
        <v>486616</v>
      </c>
      <c r="C548" t="s">
        <v>2325</v>
      </c>
      <c r="D548" t="s">
        <v>2326</v>
      </c>
      <c r="E548" t="s">
        <v>2327</v>
      </c>
      <c r="F548" s="15">
        <v>1500</v>
      </c>
      <c r="G548" t="s">
        <v>50</v>
      </c>
      <c r="H548" t="s">
        <v>50</v>
      </c>
      <c r="I548" t="s">
        <v>87</v>
      </c>
      <c r="J548" t="s">
        <v>46</v>
      </c>
      <c r="K548" t="s">
        <v>88</v>
      </c>
      <c r="L548" t="s">
        <v>4114</v>
      </c>
      <c r="M548" t="s">
        <v>4115</v>
      </c>
      <c r="N548" t="s">
        <v>5015</v>
      </c>
      <c r="O548" t="str">
        <f t="shared" si="8"/>
        <v>62275253070490981500</v>
      </c>
      <c r="P548" s="43">
        <f>VLOOKUP(B548,HIS退!B:F,5,FALSE)</f>
        <v>-1500</v>
      </c>
      <c r="Q548" t="str">
        <f>VLOOKUP(B548,HIS退!B:I,8,FALSE)</f>
        <v>1</v>
      </c>
      <c r="R548" t="e">
        <f>VLOOKUP(O548,网银退汇!C:D,2,FALSE)</f>
        <v>#N/A</v>
      </c>
      <c r="S548" t="e">
        <f>VLOOKUP(O548,网银退汇!C:G,5,FALSE)</f>
        <v>#N/A</v>
      </c>
    </row>
    <row r="549" spans="1:19" ht="14.25" hidden="1">
      <c r="A549" t="s">
        <v>4116</v>
      </c>
      <c r="B549">
        <v>486623</v>
      </c>
      <c r="C549" t="s">
        <v>2329</v>
      </c>
      <c r="D549" t="s">
        <v>2330</v>
      </c>
      <c r="E549" t="s">
        <v>2331</v>
      </c>
      <c r="F549" s="15">
        <v>3000</v>
      </c>
      <c r="G549" t="s">
        <v>50</v>
      </c>
      <c r="H549" t="s">
        <v>50</v>
      </c>
      <c r="I549" t="s">
        <v>87</v>
      </c>
      <c r="J549" t="s">
        <v>46</v>
      </c>
      <c r="K549" t="s">
        <v>88</v>
      </c>
      <c r="L549" t="s">
        <v>4117</v>
      </c>
      <c r="M549" t="s">
        <v>4118</v>
      </c>
      <c r="N549" t="s">
        <v>5016</v>
      </c>
      <c r="O549" t="str">
        <f t="shared" si="8"/>
        <v>62177900010078020243000</v>
      </c>
      <c r="P549" s="43">
        <f>VLOOKUP(B549,HIS退!B:F,5,FALSE)</f>
        <v>-3000</v>
      </c>
      <c r="Q549" t="str">
        <f>VLOOKUP(B549,HIS退!B:I,8,FALSE)</f>
        <v>1</v>
      </c>
      <c r="R549" t="e">
        <f>VLOOKUP(O549,网银退汇!C:D,2,FALSE)</f>
        <v>#N/A</v>
      </c>
      <c r="S549" t="e">
        <f>VLOOKUP(O549,网银退汇!C:G,5,FALSE)</f>
        <v>#N/A</v>
      </c>
    </row>
    <row r="550" spans="1:19" ht="14.25" hidden="1">
      <c r="A550" t="s">
        <v>4119</v>
      </c>
      <c r="B550">
        <v>486725</v>
      </c>
      <c r="C550" t="s">
        <v>2333</v>
      </c>
      <c r="D550" t="s">
        <v>2334</v>
      </c>
      <c r="E550" t="s">
        <v>2335</v>
      </c>
      <c r="F550" s="15">
        <v>247</v>
      </c>
      <c r="G550" t="s">
        <v>50</v>
      </c>
      <c r="H550" t="s">
        <v>50</v>
      </c>
      <c r="I550" t="s">
        <v>87</v>
      </c>
      <c r="J550" t="s">
        <v>46</v>
      </c>
      <c r="K550" t="s">
        <v>88</v>
      </c>
      <c r="L550" t="s">
        <v>4120</v>
      </c>
      <c r="M550" t="s">
        <v>4121</v>
      </c>
      <c r="N550" t="s">
        <v>5017</v>
      </c>
      <c r="O550" t="str">
        <f t="shared" si="8"/>
        <v>5240943860236009247</v>
      </c>
      <c r="P550" s="43">
        <f>VLOOKUP(B550,HIS退!B:F,5,FALSE)</f>
        <v>-247</v>
      </c>
      <c r="Q550" t="str">
        <f>VLOOKUP(B550,HIS退!B:I,8,FALSE)</f>
        <v>1</v>
      </c>
      <c r="R550" t="e">
        <f>VLOOKUP(O550,网银退汇!C:D,2,FALSE)</f>
        <v>#N/A</v>
      </c>
      <c r="S550" t="e">
        <f>VLOOKUP(O550,网银退汇!C:G,5,FALSE)</f>
        <v>#N/A</v>
      </c>
    </row>
    <row r="551" spans="1:19" ht="14.25" hidden="1">
      <c r="A551" t="s">
        <v>4122</v>
      </c>
      <c r="B551">
        <v>486730</v>
      </c>
      <c r="C551" t="s">
        <v>2337</v>
      </c>
      <c r="D551" t="s">
        <v>2338</v>
      </c>
      <c r="E551" t="s">
        <v>2339</v>
      </c>
      <c r="F551" s="15">
        <v>100</v>
      </c>
      <c r="G551" t="s">
        <v>50</v>
      </c>
      <c r="H551" t="s">
        <v>50</v>
      </c>
      <c r="I551" t="s">
        <v>87</v>
      </c>
      <c r="J551" t="s">
        <v>46</v>
      </c>
      <c r="K551" t="s">
        <v>88</v>
      </c>
      <c r="L551" t="s">
        <v>4123</v>
      </c>
      <c r="M551" t="s">
        <v>4124</v>
      </c>
      <c r="N551" t="s">
        <v>5018</v>
      </c>
      <c r="O551" t="str">
        <f t="shared" si="8"/>
        <v>6228480868026557272100</v>
      </c>
      <c r="P551" s="43">
        <f>VLOOKUP(B551,HIS退!B:F,5,FALSE)</f>
        <v>-100</v>
      </c>
      <c r="Q551" t="str">
        <f>VLOOKUP(B551,HIS退!B:I,8,FALSE)</f>
        <v>1</v>
      </c>
      <c r="R551" t="e">
        <f>VLOOKUP(O551,网银退汇!C:D,2,FALSE)</f>
        <v>#N/A</v>
      </c>
      <c r="S551" t="e">
        <f>VLOOKUP(O551,网银退汇!C:G,5,FALSE)</f>
        <v>#N/A</v>
      </c>
    </row>
    <row r="552" spans="1:19" ht="14.25" hidden="1">
      <c r="A552" t="s">
        <v>4125</v>
      </c>
      <c r="B552">
        <v>486994</v>
      </c>
      <c r="C552" t="s">
        <v>2341</v>
      </c>
      <c r="D552" t="s">
        <v>2342</v>
      </c>
      <c r="E552" t="s">
        <v>2343</v>
      </c>
      <c r="F552" s="15">
        <v>615</v>
      </c>
      <c r="G552" t="s">
        <v>50</v>
      </c>
      <c r="H552" t="s">
        <v>50</v>
      </c>
      <c r="I552" t="s">
        <v>87</v>
      </c>
      <c r="J552" t="s">
        <v>46</v>
      </c>
      <c r="K552" t="s">
        <v>88</v>
      </c>
      <c r="L552" t="s">
        <v>4126</v>
      </c>
      <c r="M552" t="s">
        <v>4127</v>
      </c>
      <c r="N552" t="s">
        <v>5017</v>
      </c>
      <c r="O552" t="str">
        <f t="shared" si="8"/>
        <v>5240943860236009615</v>
      </c>
      <c r="P552" s="43">
        <f>VLOOKUP(B552,HIS退!B:F,5,FALSE)</f>
        <v>-615</v>
      </c>
      <c r="Q552" t="str">
        <f>VLOOKUP(B552,HIS退!B:I,8,FALSE)</f>
        <v>1</v>
      </c>
      <c r="R552" t="e">
        <f>VLOOKUP(O552,网银退汇!C:D,2,FALSE)</f>
        <v>#N/A</v>
      </c>
      <c r="S552" t="e">
        <f>VLOOKUP(O552,网银退汇!C:G,5,FALSE)</f>
        <v>#N/A</v>
      </c>
    </row>
    <row r="553" spans="1:19" ht="14.25" hidden="1">
      <c r="A553" t="s">
        <v>4128</v>
      </c>
      <c r="B553">
        <v>487093</v>
      </c>
      <c r="C553" t="s">
        <v>2345</v>
      </c>
      <c r="D553" t="s">
        <v>2346</v>
      </c>
      <c r="E553" t="s">
        <v>2347</v>
      </c>
      <c r="F553" s="15">
        <v>2665</v>
      </c>
      <c r="G553" t="s">
        <v>50</v>
      </c>
      <c r="H553" t="s">
        <v>50</v>
      </c>
      <c r="I553" t="s">
        <v>87</v>
      </c>
      <c r="J553" t="s">
        <v>46</v>
      </c>
      <c r="K553" t="s">
        <v>88</v>
      </c>
      <c r="L553" t="s">
        <v>4129</v>
      </c>
      <c r="M553" t="s">
        <v>4130</v>
      </c>
      <c r="N553" t="s">
        <v>5019</v>
      </c>
      <c r="O553" t="str">
        <f t="shared" si="8"/>
        <v>62284819285836117782665</v>
      </c>
      <c r="P553" s="43">
        <f>VLOOKUP(B553,HIS退!B:F,5,FALSE)</f>
        <v>-2665</v>
      </c>
      <c r="Q553" t="str">
        <f>VLOOKUP(B553,HIS退!B:I,8,FALSE)</f>
        <v>1</v>
      </c>
      <c r="R553" t="e">
        <f>VLOOKUP(O553,网银退汇!C:D,2,FALSE)</f>
        <v>#N/A</v>
      </c>
      <c r="S553" t="e">
        <f>VLOOKUP(O553,网银退汇!C:G,5,FALSE)</f>
        <v>#N/A</v>
      </c>
    </row>
    <row r="554" spans="1:19" ht="14.25" hidden="1">
      <c r="A554" t="s">
        <v>4131</v>
      </c>
      <c r="B554">
        <v>487336</v>
      </c>
      <c r="C554" t="s">
        <v>2349</v>
      </c>
      <c r="D554" t="s">
        <v>2350</v>
      </c>
      <c r="E554" t="s">
        <v>2351</v>
      </c>
      <c r="F554" s="15">
        <v>550</v>
      </c>
      <c r="G554" t="s">
        <v>50</v>
      </c>
      <c r="H554" t="s">
        <v>50</v>
      </c>
      <c r="I554" t="s">
        <v>87</v>
      </c>
      <c r="J554" t="s">
        <v>46</v>
      </c>
      <c r="K554" t="s">
        <v>88</v>
      </c>
      <c r="L554" t="s">
        <v>4132</v>
      </c>
      <c r="M554" t="s">
        <v>4133</v>
      </c>
      <c r="N554" t="s">
        <v>5020</v>
      </c>
      <c r="O554" t="str">
        <f t="shared" si="8"/>
        <v>6228480866244411363550</v>
      </c>
      <c r="P554" s="43">
        <f>VLOOKUP(B554,HIS退!B:F,5,FALSE)</f>
        <v>-550</v>
      </c>
      <c r="Q554" t="str">
        <f>VLOOKUP(B554,HIS退!B:I,8,FALSE)</f>
        <v>1</v>
      </c>
      <c r="R554" t="e">
        <f>VLOOKUP(O554,网银退汇!C:D,2,FALSE)</f>
        <v>#N/A</v>
      </c>
      <c r="S554" t="e">
        <f>VLOOKUP(O554,网银退汇!C:G,5,FALSE)</f>
        <v>#N/A</v>
      </c>
    </row>
    <row r="555" spans="1:19" ht="14.25" hidden="1">
      <c r="A555" t="s">
        <v>4134</v>
      </c>
      <c r="B555">
        <v>487363</v>
      </c>
      <c r="C555" t="s">
        <v>2353</v>
      </c>
      <c r="D555" t="s">
        <v>2354</v>
      </c>
      <c r="E555" t="s">
        <v>2355</v>
      </c>
      <c r="F555" s="15">
        <v>95</v>
      </c>
      <c r="G555" t="s">
        <v>50</v>
      </c>
      <c r="H555" t="s">
        <v>50</v>
      </c>
      <c r="I555" t="s">
        <v>87</v>
      </c>
      <c r="J555" t="s">
        <v>46</v>
      </c>
      <c r="K555" t="s">
        <v>88</v>
      </c>
      <c r="L555" t="s">
        <v>4135</v>
      </c>
      <c r="M555" t="s">
        <v>4136</v>
      </c>
      <c r="N555" t="s">
        <v>5021</v>
      </c>
      <c r="O555" t="str">
        <f t="shared" si="8"/>
        <v>622837024075664395</v>
      </c>
      <c r="P555" s="43">
        <f>VLOOKUP(B555,HIS退!B:F,5,FALSE)</f>
        <v>-95</v>
      </c>
      <c r="Q555" t="str">
        <f>VLOOKUP(B555,HIS退!B:I,8,FALSE)</f>
        <v>1</v>
      </c>
      <c r="R555" t="e">
        <f>VLOOKUP(O555,网银退汇!C:D,2,FALSE)</f>
        <v>#N/A</v>
      </c>
      <c r="S555" t="e">
        <f>VLOOKUP(O555,网银退汇!C:G,5,FALSE)</f>
        <v>#N/A</v>
      </c>
    </row>
    <row r="556" spans="1:19" ht="14.25" hidden="1">
      <c r="A556" t="s">
        <v>4137</v>
      </c>
      <c r="B556">
        <v>487434</v>
      </c>
      <c r="C556" t="s">
        <v>2357</v>
      </c>
      <c r="D556" t="s">
        <v>2358</v>
      </c>
      <c r="E556" t="s">
        <v>2359</v>
      </c>
      <c r="F556" s="15">
        <v>50</v>
      </c>
      <c r="G556" t="s">
        <v>50</v>
      </c>
      <c r="H556" t="s">
        <v>50</v>
      </c>
      <c r="I556" t="s">
        <v>87</v>
      </c>
      <c r="J556" t="s">
        <v>46</v>
      </c>
      <c r="K556" t="s">
        <v>88</v>
      </c>
      <c r="L556" t="s">
        <v>4138</v>
      </c>
      <c r="M556" t="s">
        <v>4139</v>
      </c>
      <c r="N556" t="s">
        <v>5022</v>
      </c>
      <c r="O556" t="str">
        <f t="shared" si="8"/>
        <v>625362402747058050</v>
      </c>
      <c r="P556" s="43">
        <f>VLOOKUP(B556,HIS退!B:F,5,FALSE)</f>
        <v>-50</v>
      </c>
      <c r="Q556" t="str">
        <f>VLOOKUP(B556,HIS退!B:I,8,FALSE)</f>
        <v>1</v>
      </c>
      <c r="R556" t="e">
        <f>VLOOKUP(O556,网银退汇!C:D,2,FALSE)</f>
        <v>#N/A</v>
      </c>
      <c r="S556" t="e">
        <f>VLOOKUP(O556,网银退汇!C:G,5,FALSE)</f>
        <v>#N/A</v>
      </c>
    </row>
    <row r="557" spans="1:19" ht="14.25" hidden="1">
      <c r="A557" t="s">
        <v>4140</v>
      </c>
      <c r="B557">
        <v>487803</v>
      </c>
      <c r="C557" t="s">
        <v>2361</v>
      </c>
      <c r="D557" t="s">
        <v>2362</v>
      </c>
      <c r="E557" t="s">
        <v>2363</v>
      </c>
      <c r="F557" s="15">
        <v>47</v>
      </c>
      <c r="G557" t="s">
        <v>50</v>
      </c>
      <c r="H557" t="s">
        <v>50</v>
      </c>
      <c r="I557" t="s">
        <v>87</v>
      </c>
      <c r="J557" t="s">
        <v>46</v>
      </c>
      <c r="K557" t="s">
        <v>88</v>
      </c>
      <c r="L557" t="s">
        <v>4141</v>
      </c>
      <c r="M557" t="s">
        <v>4142</v>
      </c>
      <c r="N557" t="s">
        <v>5023</v>
      </c>
      <c r="O557" t="str">
        <f t="shared" si="8"/>
        <v>622700398253002334947</v>
      </c>
      <c r="P557" s="43">
        <f>VLOOKUP(B557,HIS退!B:F,5,FALSE)</f>
        <v>-47</v>
      </c>
      <c r="Q557" t="str">
        <f>VLOOKUP(B557,HIS退!B:I,8,FALSE)</f>
        <v>1</v>
      </c>
      <c r="R557" t="e">
        <f>VLOOKUP(O557,网银退汇!C:D,2,FALSE)</f>
        <v>#N/A</v>
      </c>
      <c r="S557" t="e">
        <f>VLOOKUP(O557,网银退汇!C:G,5,FALSE)</f>
        <v>#N/A</v>
      </c>
    </row>
    <row r="558" spans="1:19" ht="14.25" hidden="1">
      <c r="A558" t="s">
        <v>4143</v>
      </c>
      <c r="B558">
        <v>487827</v>
      </c>
      <c r="C558" t="s">
        <v>2365</v>
      </c>
      <c r="D558" t="s">
        <v>2366</v>
      </c>
      <c r="E558" t="s">
        <v>2367</v>
      </c>
      <c r="F558" s="15">
        <v>85</v>
      </c>
      <c r="G558" t="s">
        <v>50</v>
      </c>
      <c r="H558" t="s">
        <v>50</v>
      </c>
      <c r="I558" t="s">
        <v>87</v>
      </c>
      <c r="J558" t="s">
        <v>46</v>
      </c>
      <c r="K558" t="s">
        <v>88</v>
      </c>
      <c r="L558" t="s">
        <v>4144</v>
      </c>
      <c r="M558" t="s">
        <v>4145</v>
      </c>
      <c r="N558" t="s">
        <v>5024</v>
      </c>
      <c r="O558" t="str">
        <f t="shared" si="8"/>
        <v>621723251200003409885</v>
      </c>
      <c r="P558" s="43">
        <f>VLOOKUP(B558,HIS退!B:F,5,FALSE)</f>
        <v>-85</v>
      </c>
      <c r="Q558" t="str">
        <f>VLOOKUP(B558,HIS退!B:I,8,FALSE)</f>
        <v>1</v>
      </c>
      <c r="R558" t="e">
        <f>VLOOKUP(O558,网银退汇!C:D,2,FALSE)</f>
        <v>#N/A</v>
      </c>
      <c r="S558" t="e">
        <f>VLOOKUP(O558,网银退汇!C:G,5,FALSE)</f>
        <v>#N/A</v>
      </c>
    </row>
    <row r="559" spans="1:19" ht="14.25" hidden="1">
      <c r="A559" t="s">
        <v>4146</v>
      </c>
      <c r="B559">
        <v>487924</v>
      </c>
      <c r="C559" t="s">
        <v>2369</v>
      </c>
      <c r="D559" t="s">
        <v>2370</v>
      </c>
      <c r="E559" t="s">
        <v>2371</v>
      </c>
      <c r="F559" s="15">
        <v>862</v>
      </c>
      <c r="G559" t="s">
        <v>50</v>
      </c>
      <c r="H559" t="s">
        <v>50</v>
      </c>
      <c r="I559" t="s">
        <v>87</v>
      </c>
      <c r="J559" t="s">
        <v>46</v>
      </c>
      <c r="K559" t="s">
        <v>88</v>
      </c>
      <c r="L559" t="s">
        <v>4147</v>
      </c>
      <c r="M559" t="s">
        <v>4148</v>
      </c>
      <c r="N559" t="s">
        <v>5025</v>
      </c>
      <c r="O559" t="str">
        <f t="shared" si="8"/>
        <v>6212263602084624071862</v>
      </c>
      <c r="P559" s="43">
        <f>VLOOKUP(B559,HIS退!B:F,5,FALSE)</f>
        <v>-862</v>
      </c>
      <c r="Q559" t="str">
        <f>VLOOKUP(B559,HIS退!B:I,8,FALSE)</f>
        <v>1</v>
      </c>
      <c r="R559" t="e">
        <f>VLOOKUP(O559,网银退汇!C:D,2,FALSE)</f>
        <v>#N/A</v>
      </c>
      <c r="S559" t="e">
        <f>VLOOKUP(O559,网银退汇!C:G,5,FALSE)</f>
        <v>#N/A</v>
      </c>
    </row>
    <row r="560" spans="1:19" ht="14.25" hidden="1">
      <c r="A560" t="s">
        <v>4149</v>
      </c>
      <c r="B560">
        <v>488219</v>
      </c>
      <c r="C560" t="s">
        <v>2373</v>
      </c>
      <c r="D560" t="s">
        <v>2374</v>
      </c>
      <c r="E560" t="s">
        <v>2375</v>
      </c>
      <c r="F560" s="15">
        <v>652</v>
      </c>
      <c r="G560" t="s">
        <v>50</v>
      </c>
      <c r="H560" t="s">
        <v>50</v>
      </c>
      <c r="I560" t="s">
        <v>87</v>
      </c>
      <c r="J560" t="s">
        <v>46</v>
      </c>
      <c r="K560" t="s">
        <v>88</v>
      </c>
      <c r="L560" t="s">
        <v>4150</v>
      </c>
      <c r="M560" t="s">
        <v>4151</v>
      </c>
      <c r="N560" t="s">
        <v>5026</v>
      </c>
      <c r="O560" t="str">
        <f t="shared" si="8"/>
        <v>6259588702789552652</v>
      </c>
      <c r="P560" s="43">
        <f>VLOOKUP(B560,HIS退!B:F,5,FALSE)</f>
        <v>-652</v>
      </c>
      <c r="Q560" t="str">
        <f>VLOOKUP(B560,HIS退!B:I,8,FALSE)</f>
        <v>1</v>
      </c>
      <c r="R560" t="e">
        <f>VLOOKUP(O560,网银退汇!C:D,2,FALSE)</f>
        <v>#N/A</v>
      </c>
      <c r="S560" t="e">
        <f>VLOOKUP(O560,网银退汇!C:G,5,FALSE)</f>
        <v>#N/A</v>
      </c>
    </row>
    <row r="561" spans="1:19" ht="14.25" hidden="1">
      <c r="A561" t="s">
        <v>4152</v>
      </c>
      <c r="B561">
        <v>488325</v>
      </c>
      <c r="C561" t="s">
        <v>2377</v>
      </c>
      <c r="D561" t="s">
        <v>2378</v>
      </c>
      <c r="E561" t="s">
        <v>2379</v>
      </c>
      <c r="F561" s="15">
        <v>1900</v>
      </c>
      <c r="G561" t="s">
        <v>50</v>
      </c>
      <c r="H561" t="s">
        <v>50</v>
      </c>
      <c r="I561" t="s">
        <v>87</v>
      </c>
      <c r="J561" t="s">
        <v>46</v>
      </c>
      <c r="K561" t="s">
        <v>88</v>
      </c>
      <c r="L561" t="s">
        <v>4153</v>
      </c>
      <c r="M561" t="s">
        <v>4154</v>
      </c>
      <c r="N561" t="s">
        <v>5027</v>
      </c>
      <c r="O561" t="str">
        <f t="shared" si="8"/>
        <v>62319000000308003671900</v>
      </c>
      <c r="P561" s="43">
        <f>VLOOKUP(B561,HIS退!B:F,5,FALSE)</f>
        <v>-1900</v>
      </c>
      <c r="Q561" t="str">
        <f>VLOOKUP(B561,HIS退!B:I,8,FALSE)</f>
        <v>1</v>
      </c>
      <c r="R561" t="e">
        <f>VLOOKUP(O561,网银退汇!C:D,2,FALSE)</f>
        <v>#N/A</v>
      </c>
      <c r="S561" t="e">
        <f>VLOOKUP(O561,网银退汇!C:G,5,FALSE)</f>
        <v>#N/A</v>
      </c>
    </row>
    <row r="562" spans="1:19" ht="14.25" hidden="1">
      <c r="A562" t="s">
        <v>4155</v>
      </c>
      <c r="B562">
        <v>488356</v>
      </c>
      <c r="C562" t="s">
        <v>2381</v>
      </c>
      <c r="D562" t="s">
        <v>2382</v>
      </c>
      <c r="E562" t="s">
        <v>2383</v>
      </c>
      <c r="F562" s="15">
        <v>350</v>
      </c>
      <c r="G562" t="s">
        <v>50</v>
      </c>
      <c r="H562" t="s">
        <v>50</v>
      </c>
      <c r="I562" t="s">
        <v>87</v>
      </c>
      <c r="J562" t="s">
        <v>46</v>
      </c>
      <c r="K562" t="s">
        <v>88</v>
      </c>
      <c r="L562" t="s">
        <v>4156</v>
      </c>
      <c r="M562" t="s">
        <v>4157</v>
      </c>
      <c r="N562" t="s">
        <v>5028</v>
      </c>
      <c r="O562" t="str">
        <f t="shared" si="8"/>
        <v>6212262502022336195350</v>
      </c>
      <c r="P562" s="43">
        <f>VLOOKUP(B562,HIS退!B:F,5,FALSE)</f>
        <v>-350</v>
      </c>
      <c r="Q562" t="str">
        <f>VLOOKUP(B562,HIS退!B:I,8,FALSE)</f>
        <v>1</v>
      </c>
      <c r="R562" t="e">
        <f>VLOOKUP(O562,网银退汇!C:D,2,FALSE)</f>
        <v>#N/A</v>
      </c>
      <c r="S562" t="e">
        <f>VLOOKUP(O562,网银退汇!C:G,5,FALSE)</f>
        <v>#N/A</v>
      </c>
    </row>
    <row r="563" spans="1:19" ht="14.25" hidden="1">
      <c r="A563" t="s">
        <v>4158</v>
      </c>
      <c r="B563">
        <v>488487</v>
      </c>
      <c r="C563" t="s">
        <v>2385</v>
      </c>
      <c r="D563" t="s">
        <v>2386</v>
      </c>
      <c r="E563" t="s">
        <v>2387</v>
      </c>
      <c r="F563" s="15">
        <v>319</v>
      </c>
      <c r="G563" t="s">
        <v>50</v>
      </c>
      <c r="H563" t="s">
        <v>50</v>
      </c>
      <c r="I563" t="s">
        <v>87</v>
      </c>
      <c r="J563" t="s">
        <v>46</v>
      </c>
      <c r="K563" t="s">
        <v>88</v>
      </c>
      <c r="L563" t="s">
        <v>4159</v>
      </c>
      <c r="M563" t="s">
        <v>4160</v>
      </c>
      <c r="N563" t="s">
        <v>5029</v>
      </c>
      <c r="O563" t="str">
        <f t="shared" si="8"/>
        <v>6217003950003892277319</v>
      </c>
      <c r="P563" s="43">
        <f>VLOOKUP(B563,HIS退!B:F,5,FALSE)</f>
        <v>-319</v>
      </c>
      <c r="Q563" t="str">
        <f>VLOOKUP(B563,HIS退!B:I,8,FALSE)</f>
        <v>1</v>
      </c>
      <c r="R563" t="e">
        <f>VLOOKUP(O563,网银退汇!C:D,2,FALSE)</f>
        <v>#N/A</v>
      </c>
      <c r="S563" t="e">
        <f>VLOOKUP(O563,网银退汇!C:G,5,FALSE)</f>
        <v>#N/A</v>
      </c>
    </row>
    <row r="564" spans="1:19" ht="14.25" hidden="1">
      <c r="A564" t="s">
        <v>4161</v>
      </c>
      <c r="B564">
        <v>488492</v>
      </c>
      <c r="C564" t="s">
        <v>2389</v>
      </c>
      <c r="D564" t="s">
        <v>2390</v>
      </c>
      <c r="E564" t="s">
        <v>2391</v>
      </c>
      <c r="F564" s="15">
        <v>519</v>
      </c>
      <c r="G564" t="s">
        <v>50</v>
      </c>
      <c r="H564" t="s">
        <v>50</v>
      </c>
      <c r="I564" t="s">
        <v>87</v>
      </c>
      <c r="J564" t="s">
        <v>46</v>
      </c>
      <c r="K564" t="s">
        <v>88</v>
      </c>
      <c r="L564" t="s">
        <v>4162</v>
      </c>
      <c r="M564" t="s">
        <v>4163</v>
      </c>
      <c r="N564" t="s">
        <v>5030</v>
      </c>
      <c r="O564" t="str">
        <f t="shared" si="8"/>
        <v>6231900000095290504519</v>
      </c>
      <c r="P564" s="43">
        <f>VLOOKUP(B564,HIS退!B:F,5,FALSE)</f>
        <v>-519</v>
      </c>
      <c r="Q564" t="str">
        <f>VLOOKUP(B564,HIS退!B:I,8,FALSE)</f>
        <v>1</v>
      </c>
      <c r="R564" t="e">
        <f>VLOOKUP(O564,网银退汇!C:D,2,FALSE)</f>
        <v>#N/A</v>
      </c>
      <c r="S564" t="e">
        <f>VLOOKUP(O564,网银退汇!C:G,5,FALSE)</f>
        <v>#N/A</v>
      </c>
    </row>
    <row r="565" spans="1:19" ht="14.25" hidden="1">
      <c r="A565" t="s">
        <v>4164</v>
      </c>
      <c r="B565">
        <v>488692</v>
      </c>
      <c r="C565" t="s">
        <v>2393</v>
      </c>
      <c r="D565" t="s">
        <v>2394</v>
      </c>
      <c r="E565" t="s">
        <v>2395</v>
      </c>
      <c r="F565" s="15">
        <v>100</v>
      </c>
      <c r="G565" t="s">
        <v>50</v>
      </c>
      <c r="H565" t="s">
        <v>50</v>
      </c>
      <c r="I565" t="s">
        <v>87</v>
      </c>
      <c r="J565" t="s">
        <v>46</v>
      </c>
      <c r="K565" t="s">
        <v>88</v>
      </c>
      <c r="L565" t="s">
        <v>4165</v>
      </c>
      <c r="M565" t="s">
        <v>4166</v>
      </c>
      <c r="N565" t="s">
        <v>5031</v>
      </c>
      <c r="O565" t="str">
        <f t="shared" si="8"/>
        <v>6222082502007785215100</v>
      </c>
      <c r="P565" s="43">
        <f>VLOOKUP(B565,HIS退!B:F,5,FALSE)</f>
        <v>-100</v>
      </c>
      <c r="Q565" t="str">
        <f>VLOOKUP(B565,HIS退!B:I,8,FALSE)</f>
        <v>1</v>
      </c>
      <c r="R565" t="e">
        <f>VLOOKUP(O565,网银退汇!C:D,2,FALSE)</f>
        <v>#N/A</v>
      </c>
      <c r="S565" t="e">
        <f>VLOOKUP(O565,网银退汇!C:G,5,FALSE)</f>
        <v>#N/A</v>
      </c>
    </row>
    <row r="566" spans="1:19" ht="14.25" hidden="1">
      <c r="A566" t="s">
        <v>4167</v>
      </c>
      <c r="B566">
        <v>488793</v>
      </c>
      <c r="C566" t="s">
        <v>2397</v>
      </c>
      <c r="D566" t="s">
        <v>2398</v>
      </c>
      <c r="E566" t="s">
        <v>2399</v>
      </c>
      <c r="F566" s="15">
        <v>154</v>
      </c>
      <c r="G566" t="s">
        <v>50</v>
      </c>
      <c r="H566" t="s">
        <v>50</v>
      </c>
      <c r="I566" t="s">
        <v>87</v>
      </c>
      <c r="J566" t="s">
        <v>46</v>
      </c>
      <c r="K566" t="s">
        <v>88</v>
      </c>
      <c r="L566" t="s">
        <v>4168</v>
      </c>
      <c r="M566" t="s">
        <v>4169</v>
      </c>
      <c r="N566" t="s">
        <v>5032</v>
      </c>
      <c r="O566" t="str">
        <f t="shared" si="8"/>
        <v>6228481198755861177154</v>
      </c>
      <c r="P566" s="43">
        <f>VLOOKUP(B566,HIS退!B:F,5,FALSE)</f>
        <v>-154</v>
      </c>
      <c r="Q566" t="str">
        <f>VLOOKUP(B566,HIS退!B:I,8,FALSE)</f>
        <v>1</v>
      </c>
      <c r="R566" t="e">
        <f>VLOOKUP(O566,网银退汇!C:D,2,FALSE)</f>
        <v>#N/A</v>
      </c>
      <c r="S566" t="e">
        <f>VLOOKUP(O566,网银退汇!C:G,5,FALSE)</f>
        <v>#N/A</v>
      </c>
    </row>
    <row r="567" spans="1:19" ht="14.25" hidden="1">
      <c r="A567" t="s">
        <v>4170</v>
      </c>
      <c r="B567">
        <v>488809</v>
      </c>
      <c r="C567" t="s">
        <v>2401</v>
      </c>
      <c r="D567" t="s">
        <v>2402</v>
      </c>
      <c r="E567" t="s">
        <v>2403</v>
      </c>
      <c r="F567" s="15">
        <v>1713</v>
      </c>
      <c r="G567" t="s">
        <v>4171</v>
      </c>
      <c r="H567" t="s">
        <v>50</v>
      </c>
      <c r="I567" t="s">
        <v>87</v>
      </c>
      <c r="J567" t="s">
        <v>46</v>
      </c>
      <c r="K567" t="s">
        <v>88</v>
      </c>
      <c r="L567" t="s">
        <v>4172</v>
      </c>
      <c r="M567" t="s">
        <v>4173</v>
      </c>
      <c r="N567" t="s">
        <v>5033</v>
      </c>
      <c r="O567" t="str">
        <f t="shared" si="8"/>
        <v>62146232390000098131713</v>
      </c>
      <c r="P567" s="43">
        <f>VLOOKUP(B567,HIS退!B:F,5,FALSE)</f>
        <v>-1713</v>
      </c>
      <c r="Q567" t="str">
        <f>VLOOKUP(B567,HIS退!B:I,8,FALSE)</f>
        <v>1</v>
      </c>
      <c r="R567" t="e">
        <f>VLOOKUP(O567,网银退汇!C:D,2,FALSE)</f>
        <v>#N/A</v>
      </c>
      <c r="S567" t="e">
        <f>VLOOKUP(O567,网银退汇!C:G,5,FALSE)</f>
        <v>#N/A</v>
      </c>
    </row>
    <row r="568" spans="1:19" ht="14.25" hidden="1">
      <c r="A568" t="s">
        <v>4174</v>
      </c>
      <c r="B568">
        <v>489352</v>
      </c>
      <c r="C568" t="s">
        <v>2406</v>
      </c>
      <c r="D568" t="s">
        <v>2407</v>
      </c>
      <c r="E568" t="s">
        <v>2408</v>
      </c>
      <c r="F568" s="15">
        <v>237</v>
      </c>
      <c r="G568" t="s">
        <v>50</v>
      </c>
      <c r="H568" t="s">
        <v>50</v>
      </c>
      <c r="I568" t="s">
        <v>87</v>
      </c>
      <c r="J568" t="s">
        <v>46</v>
      </c>
      <c r="K568" t="s">
        <v>88</v>
      </c>
      <c r="L568" t="s">
        <v>4175</v>
      </c>
      <c r="M568" t="s">
        <v>4176</v>
      </c>
      <c r="N568" t="s">
        <v>5034</v>
      </c>
      <c r="O568" t="str">
        <f t="shared" si="8"/>
        <v>6230200073118213237</v>
      </c>
      <c r="P568" s="43">
        <f>VLOOKUP(B568,HIS退!B:F,5,FALSE)</f>
        <v>-237</v>
      </c>
      <c r="Q568" t="str">
        <f>VLOOKUP(B568,HIS退!B:I,8,FALSE)</f>
        <v>1</v>
      </c>
      <c r="R568" t="e">
        <f>VLOOKUP(O568,网银退汇!C:D,2,FALSE)</f>
        <v>#N/A</v>
      </c>
      <c r="S568" t="e">
        <f>VLOOKUP(O568,网银退汇!C:G,5,FALSE)</f>
        <v>#N/A</v>
      </c>
    </row>
    <row r="569" spans="1:19" ht="14.25" hidden="1">
      <c r="A569" t="s">
        <v>4177</v>
      </c>
      <c r="B569">
        <v>489700</v>
      </c>
      <c r="C569" t="s">
        <v>2410</v>
      </c>
      <c r="D569" t="s">
        <v>2411</v>
      </c>
      <c r="E569" t="s">
        <v>2412</v>
      </c>
      <c r="F569" s="15">
        <v>2190</v>
      </c>
      <c r="G569" t="s">
        <v>50</v>
      </c>
      <c r="H569" t="s">
        <v>50</v>
      </c>
      <c r="I569" t="s">
        <v>87</v>
      </c>
      <c r="J569" t="s">
        <v>46</v>
      </c>
      <c r="K569" t="s">
        <v>88</v>
      </c>
      <c r="L569" t="s">
        <v>4178</v>
      </c>
      <c r="M569" t="s">
        <v>4179</v>
      </c>
      <c r="N569" t="s">
        <v>5035</v>
      </c>
      <c r="O569" t="str">
        <f t="shared" si="8"/>
        <v>62175627000051932472190</v>
      </c>
      <c r="P569" s="43">
        <f>VLOOKUP(B569,HIS退!B:F,5,FALSE)</f>
        <v>-2190</v>
      </c>
      <c r="Q569" t="str">
        <f>VLOOKUP(B569,HIS退!B:I,8,FALSE)</f>
        <v>1</v>
      </c>
      <c r="R569" t="e">
        <f>VLOOKUP(O569,网银退汇!C:D,2,FALSE)</f>
        <v>#N/A</v>
      </c>
      <c r="S569" t="e">
        <f>VLOOKUP(O569,网银退汇!C:G,5,FALSE)</f>
        <v>#N/A</v>
      </c>
    </row>
    <row r="570" spans="1:19" ht="14.25" hidden="1">
      <c r="A570" t="s">
        <v>4180</v>
      </c>
      <c r="B570">
        <v>489958</v>
      </c>
      <c r="C570" t="s">
        <v>2414</v>
      </c>
      <c r="D570" t="s">
        <v>2415</v>
      </c>
      <c r="E570" t="s">
        <v>2416</v>
      </c>
      <c r="F570" s="15">
        <v>444</v>
      </c>
      <c r="G570" t="s">
        <v>50</v>
      </c>
      <c r="H570" t="s">
        <v>50</v>
      </c>
      <c r="I570" t="s">
        <v>87</v>
      </c>
      <c r="J570" t="s">
        <v>46</v>
      </c>
      <c r="K570" t="s">
        <v>88</v>
      </c>
      <c r="L570" t="s">
        <v>4181</v>
      </c>
      <c r="M570" t="s">
        <v>4182</v>
      </c>
      <c r="N570" t="s">
        <v>5036</v>
      </c>
      <c r="O570" t="str">
        <f t="shared" si="8"/>
        <v>6231900000060639990444</v>
      </c>
      <c r="P570" s="43">
        <f>VLOOKUP(B570,HIS退!B:F,5,FALSE)</f>
        <v>-444</v>
      </c>
      <c r="Q570" t="str">
        <f>VLOOKUP(B570,HIS退!B:I,8,FALSE)</f>
        <v>1</v>
      </c>
      <c r="R570" t="e">
        <f>VLOOKUP(O570,网银退汇!C:D,2,FALSE)</f>
        <v>#N/A</v>
      </c>
      <c r="S570" t="e">
        <f>VLOOKUP(O570,网银退汇!C:G,5,FALSE)</f>
        <v>#N/A</v>
      </c>
    </row>
    <row r="571" spans="1:19" ht="14.25" hidden="1">
      <c r="A571" t="s">
        <v>4183</v>
      </c>
      <c r="B571">
        <v>490108</v>
      </c>
      <c r="C571" t="s">
        <v>2418</v>
      </c>
      <c r="D571" t="s">
        <v>2419</v>
      </c>
      <c r="E571" t="s">
        <v>2420</v>
      </c>
      <c r="F571" s="15">
        <v>1700</v>
      </c>
      <c r="G571" t="s">
        <v>50</v>
      </c>
      <c r="H571" t="s">
        <v>50</v>
      </c>
      <c r="I571" t="s">
        <v>87</v>
      </c>
      <c r="J571" t="s">
        <v>46</v>
      </c>
      <c r="K571" t="s">
        <v>88</v>
      </c>
      <c r="L571" t="s">
        <v>4184</v>
      </c>
      <c r="M571" t="s">
        <v>4185</v>
      </c>
      <c r="N571" t="s">
        <v>5037</v>
      </c>
      <c r="O571" t="str">
        <f t="shared" si="8"/>
        <v>62319000255441960691700</v>
      </c>
      <c r="P571" s="43">
        <f>VLOOKUP(B571,HIS退!B:F,5,FALSE)</f>
        <v>-1700</v>
      </c>
      <c r="Q571" t="str">
        <f>VLOOKUP(B571,HIS退!B:I,8,FALSE)</f>
        <v>1</v>
      </c>
      <c r="R571" t="e">
        <f>VLOOKUP(O571,网银退汇!C:D,2,FALSE)</f>
        <v>#N/A</v>
      </c>
      <c r="S571" t="e">
        <f>VLOOKUP(O571,网银退汇!C:G,5,FALSE)</f>
        <v>#N/A</v>
      </c>
    </row>
    <row r="572" spans="1:19" ht="14.25" hidden="1">
      <c r="A572" t="s">
        <v>4186</v>
      </c>
      <c r="B572">
        <v>490203</v>
      </c>
      <c r="C572" t="s">
        <v>2422</v>
      </c>
      <c r="D572" t="s">
        <v>2423</v>
      </c>
      <c r="E572" t="s">
        <v>2424</v>
      </c>
      <c r="F572" s="15">
        <v>577</v>
      </c>
      <c r="G572" t="s">
        <v>50</v>
      </c>
      <c r="H572" t="s">
        <v>50</v>
      </c>
      <c r="I572" t="s">
        <v>87</v>
      </c>
      <c r="J572" t="s">
        <v>46</v>
      </c>
      <c r="K572" t="s">
        <v>88</v>
      </c>
      <c r="L572" t="s">
        <v>4187</v>
      </c>
      <c r="M572" t="s">
        <v>4188</v>
      </c>
      <c r="N572" t="s">
        <v>5038</v>
      </c>
      <c r="O572" t="str">
        <f t="shared" si="8"/>
        <v>6212262516001027955577</v>
      </c>
      <c r="P572" s="43">
        <f>VLOOKUP(B572,HIS退!B:F,5,FALSE)</f>
        <v>-577</v>
      </c>
      <c r="Q572" t="str">
        <f>VLOOKUP(B572,HIS退!B:I,8,FALSE)</f>
        <v>1</v>
      </c>
      <c r="R572" t="e">
        <f>VLOOKUP(O572,网银退汇!C:D,2,FALSE)</f>
        <v>#N/A</v>
      </c>
      <c r="S572" t="e">
        <f>VLOOKUP(O572,网银退汇!C:G,5,FALSE)</f>
        <v>#N/A</v>
      </c>
    </row>
    <row r="573" spans="1:19" ht="14.25" hidden="1">
      <c r="A573" t="s">
        <v>4189</v>
      </c>
      <c r="B573">
        <v>490207</v>
      </c>
      <c r="C573" t="s">
        <v>2426</v>
      </c>
      <c r="D573" t="s">
        <v>2427</v>
      </c>
      <c r="E573" t="s">
        <v>2428</v>
      </c>
      <c r="F573" s="15">
        <v>200</v>
      </c>
      <c r="G573" t="s">
        <v>50</v>
      </c>
      <c r="H573" t="s">
        <v>50</v>
      </c>
      <c r="I573" t="s">
        <v>87</v>
      </c>
      <c r="J573" t="s">
        <v>46</v>
      </c>
      <c r="K573" t="s">
        <v>88</v>
      </c>
      <c r="L573" t="s">
        <v>4190</v>
      </c>
      <c r="M573" t="s">
        <v>4191</v>
      </c>
      <c r="N573" t="s">
        <v>5039</v>
      </c>
      <c r="O573" t="str">
        <f t="shared" si="8"/>
        <v>6282880012959244200</v>
      </c>
      <c r="P573" s="43">
        <f>VLOOKUP(B573,HIS退!B:F,5,FALSE)</f>
        <v>-200</v>
      </c>
      <c r="Q573" t="str">
        <f>VLOOKUP(B573,HIS退!B:I,8,FALSE)</f>
        <v>1</v>
      </c>
      <c r="R573" t="e">
        <f>VLOOKUP(O573,网银退汇!C:D,2,FALSE)</f>
        <v>#N/A</v>
      </c>
      <c r="S573" t="e">
        <f>VLOOKUP(O573,网银退汇!C:G,5,FALSE)</f>
        <v>#N/A</v>
      </c>
    </row>
    <row r="574" spans="1:19" ht="14.25" hidden="1">
      <c r="A574" t="s">
        <v>4192</v>
      </c>
      <c r="B574">
        <v>490359</v>
      </c>
      <c r="C574" t="s">
        <v>2430</v>
      </c>
      <c r="D574" t="s">
        <v>2431</v>
      </c>
      <c r="E574" t="s">
        <v>2432</v>
      </c>
      <c r="F574" s="15">
        <v>1021</v>
      </c>
      <c r="G574" t="s">
        <v>50</v>
      </c>
      <c r="H574" t="s">
        <v>50</v>
      </c>
      <c r="I574" t="s">
        <v>87</v>
      </c>
      <c r="J574" t="s">
        <v>46</v>
      </c>
      <c r="K574" t="s">
        <v>88</v>
      </c>
      <c r="L574" t="s">
        <v>4193</v>
      </c>
      <c r="M574" t="s">
        <v>4194</v>
      </c>
      <c r="N574" t="s">
        <v>5040</v>
      </c>
      <c r="O574" t="str">
        <f t="shared" si="8"/>
        <v>62284808685687674791021</v>
      </c>
      <c r="P574" s="43">
        <f>VLOOKUP(B574,HIS退!B:F,5,FALSE)</f>
        <v>-1021</v>
      </c>
      <c r="Q574" t="str">
        <f>VLOOKUP(B574,HIS退!B:I,8,FALSE)</f>
        <v>1</v>
      </c>
      <c r="R574" t="e">
        <f>VLOOKUP(O574,网银退汇!C:D,2,FALSE)</f>
        <v>#N/A</v>
      </c>
      <c r="S574" t="e">
        <f>VLOOKUP(O574,网银退汇!C:G,5,FALSE)</f>
        <v>#N/A</v>
      </c>
    </row>
    <row r="575" spans="1:19" ht="14.25" hidden="1">
      <c r="A575" t="s">
        <v>4195</v>
      </c>
      <c r="B575">
        <v>490510</v>
      </c>
      <c r="C575" t="s">
        <v>2434</v>
      </c>
      <c r="D575" t="s">
        <v>2435</v>
      </c>
      <c r="E575" t="s">
        <v>2436</v>
      </c>
      <c r="F575" s="15">
        <v>89</v>
      </c>
      <c r="G575" t="s">
        <v>50</v>
      </c>
      <c r="H575" t="s">
        <v>50</v>
      </c>
      <c r="I575" t="s">
        <v>87</v>
      </c>
      <c r="J575" t="s">
        <v>46</v>
      </c>
      <c r="K575" t="s">
        <v>88</v>
      </c>
      <c r="L575" t="s">
        <v>4196</v>
      </c>
      <c r="M575" t="s">
        <v>4197</v>
      </c>
      <c r="N575" t="s">
        <v>5041</v>
      </c>
      <c r="O575" t="str">
        <f t="shared" si="8"/>
        <v>622369129461149089</v>
      </c>
      <c r="P575" s="43">
        <f>VLOOKUP(B575,HIS退!B:F,5,FALSE)</f>
        <v>-89</v>
      </c>
      <c r="Q575" t="str">
        <f>VLOOKUP(B575,HIS退!B:I,8,FALSE)</f>
        <v>1</v>
      </c>
      <c r="R575" t="e">
        <f>VLOOKUP(O575,网银退汇!C:D,2,FALSE)</f>
        <v>#N/A</v>
      </c>
      <c r="S575" t="e">
        <f>VLOOKUP(O575,网银退汇!C:G,5,FALSE)</f>
        <v>#N/A</v>
      </c>
    </row>
    <row r="576" spans="1:19" ht="14.25" hidden="1">
      <c r="A576" t="s">
        <v>4198</v>
      </c>
      <c r="B576">
        <v>490515</v>
      </c>
      <c r="C576" t="s">
        <v>2438</v>
      </c>
      <c r="D576" t="s">
        <v>2439</v>
      </c>
      <c r="E576" t="s">
        <v>1761</v>
      </c>
      <c r="F576" s="15">
        <v>519</v>
      </c>
      <c r="G576" t="s">
        <v>50</v>
      </c>
      <c r="H576" t="s">
        <v>50</v>
      </c>
      <c r="I576" t="s">
        <v>87</v>
      </c>
      <c r="J576" t="s">
        <v>46</v>
      </c>
      <c r="K576" t="s">
        <v>88</v>
      </c>
      <c r="L576" t="s">
        <v>4199</v>
      </c>
      <c r="M576" t="s">
        <v>4200</v>
      </c>
      <c r="N576" t="s">
        <v>5042</v>
      </c>
      <c r="O576" t="str">
        <f t="shared" si="8"/>
        <v>6222082502004970299519</v>
      </c>
      <c r="P576" s="43">
        <f>VLOOKUP(B576,HIS退!B:F,5,FALSE)</f>
        <v>-519</v>
      </c>
      <c r="Q576" t="str">
        <f>VLOOKUP(B576,HIS退!B:I,8,FALSE)</f>
        <v>1</v>
      </c>
      <c r="R576" t="e">
        <f>VLOOKUP(O576,网银退汇!C:D,2,FALSE)</f>
        <v>#N/A</v>
      </c>
      <c r="S576" t="e">
        <f>VLOOKUP(O576,网银退汇!C:G,5,FALSE)</f>
        <v>#N/A</v>
      </c>
    </row>
    <row r="577" spans="1:19" ht="14.25" hidden="1">
      <c r="A577" t="s">
        <v>4201</v>
      </c>
      <c r="B577">
        <v>490613</v>
      </c>
      <c r="C577" t="s">
        <v>2441</v>
      </c>
      <c r="D577" t="s">
        <v>2442</v>
      </c>
      <c r="E577" t="s">
        <v>2443</v>
      </c>
      <c r="F577" s="15">
        <v>100</v>
      </c>
      <c r="G577" t="s">
        <v>50</v>
      </c>
      <c r="H577" t="s">
        <v>50</v>
      </c>
      <c r="I577" t="s">
        <v>87</v>
      </c>
      <c r="J577" t="s">
        <v>46</v>
      </c>
      <c r="K577" t="s">
        <v>88</v>
      </c>
      <c r="L577" t="s">
        <v>4202</v>
      </c>
      <c r="M577" t="s">
        <v>4203</v>
      </c>
      <c r="N577" t="s">
        <v>5043</v>
      </c>
      <c r="O577" t="str">
        <f t="shared" si="8"/>
        <v>6212262502001342370100</v>
      </c>
      <c r="P577" s="43">
        <f>VLOOKUP(B577,HIS退!B:F,5,FALSE)</f>
        <v>-100</v>
      </c>
      <c r="Q577" t="str">
        <f>VLOOKUP(B577,HIS退!B:I,8,FALSE)</f>
        <v>1</v>
      </c>
      <c r="R577" t="e">
        <f>VLOOKUP(O577,网银退汇!C:D,2,FALSE)</f>
        <v>#N/A</v>
      </c>
      <c r="S577" t="e">
        <f>VLOOKUP(O577,网银退汇!C:G,5,FALSE)</f>
        <v>#N/A</v>
      </c>
    </row>
    <row r="578" spans="1:19" ht="14.25" hidden="1">
      <c r="A578" t="s">
        <v>4204</v>
      </c>
      <c r="B578">
        <v>490813</v>
      </c>
      <c r="C578" t="s">
        <v>2445</v>
      </c>
      <c r="D578" t="s">
        <v>2446</v>
      </c>
      <c r="E578" t="s">
        <v>2447</v>
      </c>
      <c r="F578" s="15">
        <v>289</v>
      </c>
      <c r="G578" t="s">
        <v>50</v>
      </c>
      <c r="H578" t="s">
        <v>50</v>
      </c>
      <c r="I578" t="s">
        <v>87</v>
      </c>
      <c r="J578" t="s">
        <v>46</v>
      </c>
      <c r="K578" t="s">
        <v>88</v>
      </c>
      <c r="L578" t="s">
        <v>4205</v>
      </c>
      <c r="M578" t="s">
        <v>4206</v>
      </c>
      <c r="N578" t="s">
        <v>5044</v>
      </c>
      <c r="O578" t="str">
        <f t="shared" si="8"/>
        <v>6216612700001071373289</v>
      </c>
      <c r="P578" s="43">
        <f>VLOOKUP(B578,HIS退!B:F,5,FALSE)</f>
        <v>-289</v>
      </c>
      <c r="Q578" t="str">
        <f>VLOOKUP(B578,HIS退!B:I,8,FALSE)</f>
        <v>1</v>
      </c>
      <c r="R578" t="e">
        <f>VLOOKUP(O578,网银退汇!C:D,2,FALSE)</f>
        <v>#N/A</v>
      </c>
      <c r="S578" t="e">
        <f>VLOOKUP(O578,网银退汇!C:G,5,FALSE)</f>
        <v>#N/A</v>
      </c>
    </row>
    <row r="579" spans="1:19" ht="14.25" hidden="1">
      <c r="A579" t="s">
        <v>4207</v>
      </c>
      <c r="B579">
        <v>491232</v>
      </c>
      <c r="C579" t="s">
        <v>2449</v>
      </c>
      <c r="D579" t="s">
        <v>2450</v>
      </c>
      <c r="E579" t="s">
        <v>2451</v>
      </c>
      <c r="F579" s="15">
        <v>900</v>
      </c>
      <c r="G579" t="s">
        <v>50</v>
      </c>
      <c r="H579" t="s">
        <v>50</v>
      </c>
      <c r="I579" t="s">
        <v>87</v>
      </c>
      <c r="J579" t="s">
        <v>46</v>
      </c>
      <c r="K579" t="s">
        <v>88</v>
      </c>
      <c r="L579" t="s">
        <v>4208</v>
      </c>
      <c r="M579" t="s">
        <v>4209</v>
      </c>
      <c r="N579" t="s">
        <v>5045</v>
      </c>
      <c r="O579" t="str">
        <f t="shared" ref="O579:O612" si="9">N579&amp;F579</f>
        <v>6223692268417211900</v>
      </c>
      <c r="P579" s="43">
        <f>VLOOKUP(B579,HIS退!B:F,5,FALSE)</f>
        <v>-900</v>
      </c>
      <c r="Q579" t="str">
        <f>VLOOKUP(B579,HIS退!B:I,8,FALSE)</f>
        <v>1</v>
      </c>
      <c r="R579" t="e">
        <f>VLOOKUP(O579,网银退汇!C:D,2,FALSE)</f>
        <v>#N/A</v>
      </c>
      <c r="S579" t="e">
        <f>VLOOKUP(O579,网银退汇!C:G,5,FALSE)</f>
        <v>#N/A</v>
      </c>
    </row>
    <row r="580" spans="1:19" ht="14.25" hidden="1">
      <c r="A580" t="s">
        <v>4210</v>
      </c>
      <c r="B580">
        <v>491318</v>
      </c>
      <c r="C580" t="s">
        <v>2453</v>
      </c>
      <c r="D580" t="s">
        <v>2454</v>
      </c>
      <c r="E580" t="s">
        <v>2455</v>
      </c>
      <c r="F580" s="15">
        <v>1801</v>
      </c>
      <c r="G580" t="s">
        <v>50</v>
      </c>
      <c r="H580" t="s">
        <v>50</v>
      </c>
      <c r="I580" t="s">
        <v>87</v>
      </c>
      <c r="J580" t="s">
        <v>46</v>
      </c>
      <c r="K580" t="s">
        <v>88</v>
      </c>
      <c r="L580" t="s">
        <v>4211</v>
      </c>
      <c r="M580" t="s">
        <v>4212</v>
      </c>
      <c r="N580" t="s">
        <v>5046</v>
      </c>
      <c r="O580" t="str">
        <f t="shared" si="9"/>
        <v>62284808686785900761801</v>
      </c>
      <c r="P580" s="43">
        <f>VLOOKUP(B580,HIS退!B:F,5,FALSE)</f>
        <v>-1801</v>
      </c>
      <c r="Q580" t="str">
        <f>VLOOKUP(B580,HIS退!B:I,8,FALSE)</f>
        <v>1</v>
      </c>
      <c r="R580" t="e">
        <f>VLOOKUP(O580,网银退汇!C:D,2,FALSE)</f>
        <v>#N/A</v>
      </c>
      <c r="S580" t="e">
        <f>VLOOKUP(O580,网银退汇!C:G,5,FALSE)</f>
        <v>#N/A</v>
      </c>
    </row>
    <row r="581" spans="1:19" ht="14.25" hidden="1">
      <c r="A581" t="s">
        <v>4213</v>
      </c>
      <c r="B581">
        <v>491894</v>
      </c>
      <c r="C581" t="s">
        <v>2457</v>
      </c>
      <c r="D581" t="s">
        <v>2458</v>
      </c>
      <c r="E581" t="s">
        <v>2459</v>
      </c>
      <c r="F581" s="15">
        <v>225</v>
      </c>
      <c r="G581" t="s">
        <v>50</v>
      </c>
      <c r="H581" t="s">
        <v>50</v>
      </c>
      <c r="I581" t="s">
        <v>87</v>
      </c>
      <c r="J581" t="s">
        <v>46</v>
      </c>
      <c r="K581" t="s">
        <v>88</v>
      </c>
      <c r="L581" t="s">
        <v>4214</v>
      </c>
      <c r="M581" t="s">
        <v>4215</v>
      </c>
      <c r="N581" t="s">
        <v>5047</v>
      </c>
      <c r="O581" t="str">
        <f t="shared" si="9"/>
        <v>6212262502018998602225</v>
      </c>
      <c r="P581" s="43">
        <f>VLOOKUP(B581,HIS退!B:F,5,FALSE)</f>
        <v>-225</v>
      </c>
      <c r="Q581" t="str">
        <f>VLOOKUP(B581,HIS退!B:I,8,FALSE)</f>
        <v>1</v>
      </c>
      <c r="R581" t="e">
        <f>VLOOKUP(O581,网银退汇!C:D,2,FALSE)</f>
        <v>#N/A</v>
      </c>
      <c r="S581" t="e">
        <f>VLOOKUP(O581,网银退汇!C:G,5,FALSE)</f>
        <v>#N/A</v>
      </c>
    </row>
    <row r="582" spans="1:19" ht="14.25" hidden="1">
      <c r="A582" t="s">
        <v>4216</v>
      </c>
      <c r="B582">
        <v>492593</v>
      </c>
      <c r="C582" t="s">
        <v>2461</v>
      </c>
      <c r="D582" t="s">
        <v>2462</v>
      </c>
      <c r="E582" t="s">
        <v>2463</v>
      </c>
      <c r="F582" s="15">
        <v>788</v>
      </c>
      <c r="G582" t="s">
        <v>50</v>
      </c>
      <c r="H582" t="s">
        <v>50</v>
      </c>
      <c r="I582" t="s">
        <v>87</v>
      </c>
      <c r="J582" t="s">
        <v>46</v>
      </c>
      <c r="K582" t="s">
        <v>88</v>
      </c>
      <c r="L582" t="s">
        <v>4217</v>
      </c>
      <c r="M582" t="s">
        <v>4218</v>
      </c>
      <c r="N582" t="s">
        <v>5048</v>
      </c>
      <c r="O582" t="str">
        <f t="shared" si="9"/>
        <v>6259650855796592788</v>
      </c>
      <c r="P582" s="43">
        <f>VLOOKUP(B582,HIS退!B:F,5,FALSE)</f>
        <v>-788</v>
      </c>
      <c r="Q582" t="str">
        <f>VLOOKUP(B582,HIS退!B:I,8,FALSE)</f>
        <v>1</v>
      </c>
      <c r="R582" t="e">
        <f>VLOOKUP(O582,网银退汇!C:D,2,FALSE)</f>
        <v>#N/A</v>
      </c>
      <c r="S582" t="e">
        <f>VLOOKUP(O582,网银退汇!C:G,5,FALSE)</f>
        <v>#N/A</v>
      </c>
    </row>
    <row r="583" spans="1:19" ht="14.25" hidden="1">
      <c r="A583" t="s">
        <v>4219</v>
      </c>
      <c r="B583">
        <v>492626</v>
      </c>
      <c r="C583" t="s">
        <v>2465</v>
      </c>
      <c r="D583" t="s">
        <v>2462</v>
      </c>
      <c r="E583" t="s">
        <v>2463</v>
      </c>
      <c r="F583" s="15">
        <v>6</v>
      </c>
      <c r="G583" t="s">
        <v>50</v>
      </c>
      <c r="H583" t="s">
        <v>50</v>
      </c>
      <c r="I583" t="s">
        <v>87</v>
      </c>
      <c r="J583" t="s">
        <v>46</v>
      </c>
      <c r="K583" t="s">
        <v>88</v>
      </c>
      <c r="L583" t="s">
        <v>4220</v>
      </c>
      <c r="M583" t="s">
        <v>4221</v>
      </c>
      <c r="N583" t="s">
        <v>5049</v>
      </c>
      <c r="O583" t="str">
        <f t="shared" si="9"/>
        <v>62149939799989996</v>
      </c>
      <c r="P583" s="43">
        <f>VLOOKUP(B583,HIS退!B:F,5,FALSE)</f>
        <v>-6</v>
      </c>
      <c r="Q583" t="str">
        <f>VLOOKUP(B583,HIS退!B:I,8,FALSE)</f>
        <v>1</v>
      </c>
      <c r="R583" t="e">
        <f>VLOOKUP(O583,网银退汇!C:D,2,FALSE)</f>
        <v>#N/A</v>
      </c>
      <c r="S583" t="e">
        <f>VLOOKUP(O583,网银退汇!C:G,5,FALSE)</f>
        <v>#N/A</v>
      </c>
    </row>
    <row r="584" spans="1:19" ht="14.25" hidden="1">
      <c r="A584" t="s">
        <v>4222</v>
      </c>
      <c r="B584">
        <v>492638</v>
      </c>
      <c r="C584" t="s">
        <v>2467</v>
      </c>
      <c r="D584" t="s">
        <v>142</v>
      </c>
      <c r="E584" t="s">
        <v>143</v>
      </c>
      <c r="F584" s="15">
        <v>698</v>
      </c>
      <c r="G584" t="s">
        <v>50</v>
      </c>
      <c r="H584" t="s">
        <v>50</v>
      </c>
      <c r="I584" t="s">
        <v>87</v>
      </c>
      <c r="J584" t="s">
        <v>46</v>
      </c>
      <c r="K584" t="s">
        <v>88</v>
      </c>
      <c r="L584" t="s">
        <v>4223</v>
      </c>
      <c r="M584" t="s">
        <v>4224</v>
      </c>
      <c r="N584" t="s">
        <v>162</v>
      </c>
      <c r="O584" t="str">
        <f t="shared" si="9"/>
        <v>6228930001080198264698</v>
      </c>
      <c r="P584" s="43">
        <f>VLOOKUP(B584,HIS退!B:F,5,FALSE)</f>
        <v>-698</v>
      </c>
      <c r="Q584" t="str">
        <f>VLOOKUP(B584,HIS退!B:I,8,FALSE)</f>
        <v>1</v>
      </c>
      <c r="R584" t="e">
        <f>VLOOKUP(O584,网银退汇!C:D,2,FALSE)</f>
        <v>#N/A</v>
      </c>
      <c r="S584" t="e">
        <f>VLOOKUP(O584,网银退汇!C:G,5,FALSE)</f>
        <v>#N/A</v>
      </c>
    </row>
    <row r="585" spans="1:19" ht="14.25" hidden="1">
      <c r="A585" t="s">
        <v>4225</v>
      </c>
      <c r="B585">
        <v>492651</v>
      </c>
      <c r="C585" t="s">
        <v>2469</v>
      </c>
      <c r="D585" t="s">
        <v>2470</v>
      </c>
      <c r="E585" t="s">
        <v>2471</v>
      </c>
      <c r="F585" s="15">
        <v>54</v>
      </c>
      <c r="G585" t="s">
        <v>50</v>
      </c>
      <c r="H585" t="s">
        <v>50</v>
      </c>
      <c r="I585" t="s">
        <v>87</v>
      </c>
      <c r="J585" t="s">
        <v>46</v>
      </c>
      <c r="K585" t="s">
        <v>88</v>
      </c>
      <c r="L585" t="s">
        <v>4226</v>
      </c>
      <c r="M585" t="s">
        <v>4227</v>
      </c>
      <c r="N585" t="s">
        <v>5050</v>
      </c>
      <c r="O585" t="str">
        <f t="shared" si="9"/>
        <v>622848386822157027554</v>
      </c>
      <c r="P585" s="43">
        <f>VLOOKUP(B585,HIS退!B:F,5,FALSE)</f>
        <v>-54</v>
      </c>
      <c r="Q585" t="str">
        <f>VLOOKUP(B585,HIS退!B:I,8,FALSE)</f>
        <v>1</v>
      </c>
      <c r="R585" t="e">
        <f>VLOOKUP(O585,网银退汇!C:D,2,FALSE)</f>
        <v>#N/A</v>
      </c>
      <c r="S585" t="e">
        <f>VLOOKUP(O585,网银退汇!C:G,5,FALSE)</f>
        <v>#N/A</v>
      </c>
    </row>
    <row r="586" spans="1:19" ht="14.25" hidden="1">
      <c r="A586" t="s">
        <v>4228</v>
      </c>
      <c r="B586">
        <v>492731</v>
      </c>
      <c r="C586" t="s">
        <v>2473</v>
      </c>
      <c r="D586" t="s">
        <v>2474</v>
      </c>
      <c r="E586" t="s">
        <v>2475</v>
      </c>
      <c r="F586" s="15">
        <v>600</v>
      </c>
      <c r="G586" t="s">
        <v>50</v>
      </c>
      <c r="H586" t="s">
        <v>50</v>
      </c>
      <c r="I586" t="s">
        <v>87</v>
      </c>
      <c r="J586" t="s">
        <v>46</v>
      </c>
      <c r="K586" t="s">
        <v>88</v>
      </c>
      <c r="L586" t="s">
        <v>4229</v>
      </c>
      <c r="M586" t="s">
        <v>4230</v>
      </c>
      <c r="N586" t="s">
        <v>5051</v>
      </c>
      <c r="O586" t="str">
        <f t="shared" si="9"/>
        <v>6217007140000094251600</v>
      </c>
      <c r="P586" s="43">
        <f>VLOOKUP(B586,HIS退!B:F,5,FALSE)</f>
        <v>-600</v>
      </c>
      <c r="Q586" t="str">
        <f>VLOOKUP(B586,HIS退!B:I,8,FALSE)</f>
        <v>1</v>
      </c>
      <c r="R586" t="e">
        <f>VLOOKUP(O586,网银退汇!C:D,2,FALSE)</f>
        <v>#N/A</v>
      </c>
      <c r="S586" t="e">
        <f>VLOOKUP(O586,网银退汇!C:G,5,FALSE)</f>
        <v>#N/A</v>
      </c>
    </row>
    <row r="587" spans="1:19" ht="14.25" hidden="1">
      <c r="A587" t="s">
        <v>4231</v>
      </c>
      <c r="B587">
        <v>492749</v>
      </c>
      <c r="C587" t="s">
        <v>2477</v>
      </c>
      <c r="D587" t="s">
        <v>2478</v>
      </c>
      <c r="E587" t="s">
        <v>2479</v>
      </c>
      <c r="F587" s="15">
        <v>180</v>
      </c>
      <c r="G587" t="s">
        <v>50</v>
      </c>
      <c r="H587" t="s">
        <v>50</v>
      </c>
      <c r="I587" t="s">
        <v>87</v>
      </c>
      <c r="J587" t="s">
        <v>46</v>
      </c>
      <c r="K587" t="s">
        <v>88</v>
      </c>
      <c r="L587" t="s">
        <v>4232</v>
      </c>
      <c r="M587" t="s">
        <v>4233</v>
      </c>
      <c r="N587" t="s">
        <v>5051</v>
      </c>
      <c r="O587" t="str">
        <f t="shared" si="9"/>
        <v>6217007140000094251180</v>
      </c>
      <c r="P587" s="43">
        <f>VLOOKUP(B587,HIS退!B:F,5,FALSE)</f>
        <v>-180</v>
      </c>
      <c r="Q587" t="str">
        <f>VLOOKUP(B587,HIS退!B:I,8,FALSE)</f>
        <v>1</v>
      </c>
      <c r="R587" t="e">
        <f>VLOOKUP(O587,网银退汇!C:D,2,FALSE)</f>
        <v>#N/A</v>
      </c>
      <c r="S587" t="e">
        <f>VLOOKUP(O587,网银退汇!C:G,5,FALSE)</f>
        <v>#N/A</v>
      </c>
    </row>
    <row r="588" spans="1:19" ht="14.25" hidden="1">
      <c r="A588" t="s">
        <v>4234</v>
      </c>
      <c r="B588">
        <v>493041</v>
      </c>
      <c r="C588" t="s">
        <v>2481</v>
      </c>
      <c r="D588" t="s">
        <v>2482</v>
      </c>
      <c r="E588" t="s">
        <v>2483</v>
      </c>
      <c r="F588" s="15">
        <v>1020</v>
      </c>
      <c r="G588" t="s">
        <v>50</v>
      </c>
      <c r="H588" t="s">
        <v>50</v>
      </c>
      <c r="I588" t="s">
        <v>87</v>
      </c>
      <c r="J588" t="s">
        <v>46</v>
      </c>
      <c r="K588" t="s">
        <v>88</v>
      </c>
      <c r="L588" t="s">
        <v>4235</v>
      </c>
      <c r="M588" t="s">
        <v>4236</v>
      </c>
      <c r="N588" t="s">
        <v>5052</v>
      </c>
      <c r="O588" t="str">
        <f t="shared" si="9"/>
        <v>62179970700053731311020</v>
      </c>
      <c r="P588" s="43">
        <f>VLOOKUP(B588,HIS退!B:F,5,FALSE)</f>
        <v>-1020</v>
      </c>
      <c r="Q588" t="str">
        <f>VLOOKUP(B588,HIS退!B:I,8,FALSE)</f>
        <v>1</v>
      </c>
      <c r="R588" t="e">
        <f>VLOOKUP(O588,网银退汇!C:D,2,FALSE)</f>
        <v>#N/A</v>
      </c>
      <c r="S588" t="e">
        <f>VLOOKUP(O588,网银退汇!C:G,5,FALSE)</f>
        <v>#N/A</v>
      </c>
    </row>
    <row r="589" spans="1:19" ht="14.25" hidden="1">
      <c r="A589" t="s">
        <v>4237</v>
      </c>
      <c r="B589">
        <v>493159</v>
      </c>
      <c r="C589" t="s">
        <v>2485</v>
      </c>
      <c r="D589" t="s">
        <v>2486</v>
      </c>
      <c r="E589" t="s">
        <v>2487</v>
      </c>
      <c r="F589" s="15">
        <v>900</v>
      </c>
      <c r="G589" t="s">
        <v>50</v>
      </c>
      <c r="H589" t="s">
        <v>50</v>
      </c>
      <c r="I589" t="s">
        <v>87</v>
      </c>
      <c r="J589" t="s">
        <v>46</v>
      </c>
      <c r="K589" t="s">
        <v>88</v>
      </c>
      <c r="L589" t="s">
        <v>4238</v>
      </c>
      <c r="M589" t="s">
        <v>4239</v>
      </c>
      <c r="N589" t="s">
        <v>5053</v>
      </c>
      <c r="O589" t="str">
        <f t="shared" si="9"/>
        <v>6215983760010057543900</v>
      </c>
      <c r="P589" s="43">
        <f>VLOOKUP(B589,HIS退!B:F,5,FALSE)</f>
        <v>-900</v>
      </c>
      <c r="Q589" t="str">
        <f>VLOOKUP(B589,HIS退!B:I,8,FALSE)</f>
        <v>1</v>
      </c>
      <c r="R589" t="e">
        <f>VLOOKUP(O589,网银退汇!C:D,2,FALSE)</f>
        <v>#N/A</v>
      </c>
      <c r="S589" t="e">
        <f>VLOOKUP(O589,网银退汇!C:G,5,FALSE)</f>
        <v>#N/A</v>
      </c>
    </row>
    <row r="590" spans="1:19" ht="14.25" hidden="1">
      <c r="A590" t="s">
        <v>4240</v>
      </c>
      <c r="B590">
        <v>493201</v>
      </c>
      <c r="C590" t="s">
        <v>2489</v>
      </c>
      <c r="D590" t="s">
        <v>2490</v>
      </c>
      <c r="E590" t="s">
        <v>2491</v>
      </c>
      <c r="F590" s="15">
        <v>4308</v>
      </c>
      <c r="G590" t="s">
        <v>50</v>
      </c>
      <c r="H590" t="s">
        <v>50</v>
      </c>
      <c r="I590" t="s">
        <v>87</v>
      </c>
      <c r="J590" t="s">
        <v>46</v>
      </c>
      <c r="K590" t="s">
        <v>88</v>
      </c>
      <c r="L590" t="s">
        <v>4241</v>
      </c>
      <c r="M590" t="s">
        <v>4242</v>
      </c>
      <c r="N590" t="s">
        <v>5054</v>
      </c>
      <c r="O590" t="str">
        <f t="shared" si="9"/>
        <v>62122625020238281664308</v>
      </c>
      <c r="P590" s="43">
        <f>VLOOKUP(B590,HIS退!B:F,5,FALSE)</f>
        <v>-4308</v>
      </c>
      <c r="Q590" t="str">
        <f>VLOOKUP(B590,HIS退!B:I,8,FALSE)</f>
        <v>1</v>
      </c>
      <c r="R590" t="e">
        <f>VLOOKUP(O590,网银退汇!C:D,2,FALSE)</f>
        <v>#N/A</v>
      </c>
      <c r="S590" t="e">
        <f>VLOOKUP(O590,网银退汇!C:G,5,FALSE)</f>
        <v>#N/A</v>
      </c>
    </row>
    <row r="591" spans="1:19" ht="14.25" hidden="1">
      <c r="A591" t="s">
        <v>4243</v>
      </c>
      <c r="B591">
        <v>493358</v>
      </c>
      <c r="C591" t="s">
        <v>2493</v>
      </c>
      <c r="D591" t="s">
        <v>2494</v>
      </c>
      <c r="E591" t="s">
        <v>2495</v>
      </c>
      <c r="F591" s="15">
        <v>430</v>
      </c>
      <c r="G591" t="s">
        <v>50</v>
      </c>
      <c r="H591" t="s">
        <v>50</v>
      </c>
      <c r="I591" t="s">
        <v>87</v>
      </c>
      <c r="J591" t="s">
        <v>46</v>
      </c>
      <c r="K591" t="s">
        <v>88</v>
      </c>
      <c r="L591" t="s">
        <v>4244</v>
      </c>
      <c r="M591" t="s">
        <v>4245</v>
      </c>
      <c r="N591" t="s">
        <v>5055</v>
      </c>
      <c r="O591" t="str">
        <f t="shared" si="9"/>
        <v>6223691716946920430</v>
      </c>
      <c r="P591" s="43">
        <f>VLOOKUP(B591,HIS退!B:F,5,FALSE)</f>
        <v>-430</v>
      </c>
      <c r="Q591" t="str">
        <f>VLOOKUP(B591,HIS退!B:I,8,FALSE)</f>
        <v>1</v>
      </c>
      <c r="R591" t="e">
        <f>VLOOKUP(O591,网银退汇!C:D,2,FALSE)</f>
        <v>#N/A</v>
      </c>
      <c r="S591" t="e">
        <f>VLOOKUP(O591,网银退汇!C:G,5,FALSE)</f>
        <v>#N/A</v>
      </c>
    </row>
    <row r="592" spans="1:19" ht="14.25" hidden="1">
      <c r="A592" t="s">
        <v>4246</v>
      </c>
      <c r="B592">
        <v>493792</v>
      </c>
      <c r="C592" t="s">
        <v>2497</v>
      </c>
      <c r="D592" t="s">
        <v>2498</v>
      </c>
      <c r="E592" t="s">
        <v>2499</v>
      </c>
      <c r="F592" s="15">
        <v>707</v>
      </c>
      <c r="G592" t="s">
        <v>50</v>
      </c>
      <c r="H592" t="s">
        <v>50</v>
      </c>
      <c r="I592" t="s">
        <v>87</v>
      </c>
      <c r="J592" t="s">
        <v>46</v>
      </c>
      <c r="K592" t="s">
        <v>88</v>
      </c>
      <c r="L592" t="s">
        <v>4247</v>
      </c>
      <c r="M592" t="s">
        <v>4248</v>
      </c>
      <c r="N592" t="s">
        <v>5056</v>
      </c>
      <c r="O592" t="str">
        <f t="shared" si="9"/>
        <v>6228484158585393376707</v>
      </c>
      <c r="P592" s="43">
        <f>VLOOKUP(B592,HIS退!B:F,5,FALSE)</f>
        <v>-707</v>
      </c>
      <c r="Q592" t="str">
        <f>VLOOKUP(B592,HIS退!B:I,8,FALSE)</f>
        <v>1</v>
      </c>
      <c r="R592" t="e">
        <f>VLOOKUP(O592,网银退汇!C:D,2,FALSE)</f>
        <v>#N/A</v>
      </c>
      <c r="S592" t="e">
        <f>VLOOKUP(O592,网银退汇!C:G,5,FALSE)</f>
        <v>#N/A</v>
      </c>
    </row>
    <row r="593" spans="1:19" ht="14.25" hidden="1">
      <c r="A593" t="s">
        <v>4249</v>
      </c>
      <c r="B593">
        <v>494089</v>
      </c>
      <c r="C593" t="s">
        <v>2501</v>
      </c>
      <c r="D593" t="s">
        <v>2502</v>
      </c>
      <c r="E593" t="s">
        <v>2503</v>
      </c>
      <c r="F593" s="15">
        <v>800</v>
      </c>
      <c r="G593" t="s">
        <v>50</v>
      </c>
      <c r="H593" t="s">
        <v>50</v>
      </c>
      <c r="I593" t="s">
        <v>87</v>
      </c>
      <c r="J593" t="s">
        <v>46</v>
      </c>
      <c r="K593" t="s">
        <v>88</v>
      </c>
      <c r="L593" t="s">
        <v>4250</v>
      </c>
      <c r="M593" t="s">
        <v>4251</v>
      </c>
      <c r="N593" t="s">
        <v>5057</v>
      </c>
      <c r="O593" t="str">
        <f t="shared" si="9"/>
        <v>6283660000641023800</v>
      </c>
      <c r="P593" s="43">
        <f>VLOOKUP(B593,HIS退!B:F,5,FALSE)</f>
        <v>-800</v>
      </c>
      <c r="Q593" t="str">
        <f>VLOOKUP(B593,HIS退!B:I,8,FALSE)</f>
        <v>1</v>
      </c>
      <c r="R593" t="e">
        <f>VLOOKUP(O593,网银退汇!C:D,2,FALSE)</f>
        <v>#N/A</v>
      </c>
      <c r="S593" t="e">
        <f>VLOOKUP(O593,网银退汇!C:G,5,FALSE)</f>
        <v>#N/A</v>
      </c>
    </row>
    <row r="594" spans="1:19" ht="14.25" hidden="1">
      <c r="A594" t="s">
        <v>4252</v>
      </c>
      <c r="B594">
        <v>494115</v>
      </c>
      <c r="C594" t="s">
        <v>2505</v>
      </c>
      <c r="D594" t="s">
        <v>2506</v>
      </c>
      <c r="E594" t="s">
        <v>2507</v>
      </c>
      <c r="F594" s="15">
        <v>96</v>
      </c>
      <c r="G594" t="s">
        <v>50</v>
      </c>
      <c r="H594" t="s">
        <v>50</v>
      </c>
      <c r="I594" t="s">
        <v>87</v>
      </c>
      <c r="J594" t="s">
        <v>46</v>
      </c>
      <c r="K594" t="s">
        <v>88</v>
      </c>
      <c r="L594" t="s">
        <v>4253</v>
      </c>
      <c r="M594" t="s">
        <v>4254</v>
      </c>
      <c r="N594" t="s">
        <v>5058</v>
      </c>
      <c r="O594" t="str">
        <f t="shared" si="9"/>
        <v>622700389019013025696</v>
      </c>
      <c r="P594" s="43">
        <f>VLOOKUP(B594,HIS退!B:F,5,FALSE)</f>
        <v>-96</v>
      </c>
      <c r="Q594" t="str">
        <f>VLOOKUP(B594,HIS退!B:I,8,FALSE)</f>
        <v>1</v>
      </c>
      <c r="R594" t="e">
        <f>VLOOKUP(O594,网银退汇!C:D,2,FALSE)</f>
        <v>#N/A</v>
      </c>
      <c r="S594" t="e">
        <f>VLOOKUP(O594,网银退汇!C:G,5,FALSE)</f>
        <v>#N/A</v>
      </c>
    </row>
    <row r="595" spans="1:19" ht="14.25" hidden="1">
      <c r="A595" t="s">
        <v>4255</v>
      </c>
      <c r="B595">
        <v>494169</v>
      </c>
      <c r="C595" t="s">
        <v>2509</v>
      </c>
      <c r="D595" t="s">
        <v>2510</v>
      </c>
      <c r="E595" t="s">
        <v>2511</v>
      </c>
      <c r="F595" s="15">
        <v>516</v>
      </c>
      <c r="G595" t="s">
        <v>50</v>
      </c>
      <c r="H595" t="s">
        <v>50</v>
      </c>
      <c r="I595" t="s">
        <v>87</v>
      </c>
      <c r="J595" t="s">
        <v>46</v>
      </c>
      <c r="K595" t="s">
        <v>88</v>
      </c>
      <c r="L595" t="s">
        <v>4256</v>
      </c>
      <c r="M595" t="s">
        <v>4257</v>
      </c>
      <c r="N595" t="s">
        <v>5059</v>
      </c>
      <c r="O595" t="str">
        <f t="shared" si="9"/>
        <v>6226201101868528516</v>
      </c>
      <c r="P595" s="43">
        <f>VLOOKUP(B595,HIS退!B:F,5,FALSE)</f>
        <v>-516</v>
      </c>
      <c r="Q595" t="str">
        <f>VLOOKUP(B595,HIS退!B:I,8,FALSE)</f>
        <v>1</v>
      </c>
      <c r="R595" t="e">
        <f>VLOOKUP(O595,网银退汇!C:D,2,FALSE)</f>
        <v>#N/A</v>
      </c>
      <c r="S595" t="e">
        <f>VLOOKUP(O595,网银退汇!C:G,5,FALSE)</f>
        <v>#N/A</v>
      </c>
    </row>
    <row r="596" spans="1:19" ht="14.25" hidden="1">
      <c r="A596" t="s">
        <v>4258</v>
      </c>
      <c r="B596">
        <v>494176</v>
      </c>
      <c r="C596" t="s">
        <v>2513</v>
      </c>
      <c r="D596" t="s">
        <v>2514</v>
      </c>
      <c r="E596" t="s">
        <v>2515</v>
      </c>
      <c r="F596" s="15">
        <v>179</v>
      </c>
      <c r="G596" t="s">
        <v>50</v>
      </c>
      <c r="H596" t="s">
        <v>50</v>
      </c>
      <c r="I596" t="s">
        <v>87</v>
      </c>
      <c r="J596" t="s">
        <v>46</v>
      </c>
      <c r="K596" t="s">
        <v>88</v>
      </c>
      <c r="L596" t="s">
        <v>4259</v>
      </c>
      <c r="M596" t="s">
        <v>4260</v>
      </c>
      <c r="N596" t="s">
        <v>5060</v>
      </c>
      <c r="O596" t="str">
        <f t="shared" si="9"/>
        <v>6253624048983421179</v>
      </c>
      <c r="P596" s="43">
        <f>VLOOKUP(B596,HIS退!B:F,5,FALSE)</f>
        <v>-179</v>
      </c>
      <c r="Q596" t="str">
        <f>VLOOKUP(B596,HIS退!B:I,8,FALSE)</f>
        <v>1</v>
      </c>
      <c r="R596" t="e">
        <f>VLOOKUP(O596,网银退汇!C:D,2,FALSE)</f>
        <v>#N/A</v>
      </c>
      <c r="S596" t="e">
        <f>VLOOKUP(O596,网银退汇!C:G,5,FALSE)</f>
        <v>#N/A</v>
      </c>
    </row>
    <row r="597" spans="1:19" ht="14.25" hidden="1">
      <c r="A597" t="s">
        <v>4261</v>
      </c>
      <c r="B597">
        <v>494334</v>
      </c>
      <c r="C597" t="s">
        <v>2517</v>
      </c>
      <c r="D597" t="s">
        <v>2518</v>
      </c>
      <c r="E597" t="s">
        <v>2519</v>
      </c>
      <c r="F597" s="15">
        <v>40</v>
      </c>
      <c r="G597" t="s">
        <v>50</v>
      </c>
      <c r="H597" t="s">
        <v>50</v>
      </c>
      <c r="I597" t="s">
        <v>87</v>
      </c>
      <c r="J597" t="s">
        <v>46</v>
      </c>
      <c r="K597" t="s">
        <v>88</v>
      </c>
      <c r="L597" t="s">
        <v>4262</v>
      </c>
      <c r="M597" t="s">
        <v>4263</v>
      </c>
      <c r="N597" t="s">
        <v>5061</v>
      </c>
      <c r="O597" t="str">
        <f t="shared" si="9"/>
        <v>523036825835111540</v>
      </c>
      <c r="P597" s="43">
        <f>VLOOKUP(B597,HIS退!B:F,5,FALSE)</f>
        <v>-40</v>
      </c>
      <c r="Q597" t="str">
        <f>VLOOKUP(B597,HIS退!B:I,8,FALSE)</f>
        <v>1</v>
      </c>
      <c r="R597" t="e">
        <f>VLOOKUP(O597,网银退汇!C:D,2,FALSE)</f>
        <v>#N/A</v>
      </c>
      <c r="S597" t="e">
        <f>VLOOKUP(O597,网银退汇!C:G,5,FALSE)</f>
        <v>#N/A</v>
      </c>
    </row>
    <row r="598" spans="1:19" ht="14.25" hidden="1">
      <c r="A598" t="s">
        <v>4264</v>
      </c>
      <c r="B598">
        <v>494416</v>
      </c>
      <c r="C598" t="s">
        <v>2521</v>
      </c>
      <c r="D598" t="s">
        <v>2522</v>
      </c>
      <c r="E598" t="s">
        <v>2523</v>
      </c>
      <c r="F598" s="15">
        <v>500</v>
      </c>
      <c r="G598" t="s">
        <v>50</v>
      </c>
      <c r="H598" t="s">
        <v>50</v>
      </c>
      <c r="I598" t="s">
        <v>87</v>
      </c>
      <c r="J598" t="s">
        <v>46</v>
      </c>
      <c r="K598" t="s">
        <v>88</v>
      </c>
      <c r="L598" t="s">
        <v>4265</v>
      </c>
      <c r="M598" t="s">
        <v>4266</v>
      </c>
      <c r="N598" t="s">
        <v>5035</v>
      </c>
      <c r="O598" t="str">
        <f t="shared" si="9"/>
        <v>6217562700005193247500</v>
      </c>
      <c r="P598" s="43">
        <f>VLOOKUP(B598,HIS退!B:F,5,FALSE)</f>
        <v>-500</v>
      </c>
      <c r="Q598" t="str">
        <f>VLOOKUP(B598,HIS退!B:I,8,FALSE)</f>
        <v>1</v>
      </c>
      <c r="R598" t="e">
        <f>VLOOKUP(O598,网银退汇!C:D,2,FALSE)</f>
        <v>#N/A</v>
      </c>
      <c r="S598" t="e">
        <f>VLOOKUP(O598,网银退汇!C:G,5,FALSE)</f>
        <v>#N/A</v>
      </c>
    </row>
    <row r="599" spans="1:19" ht="14.25" hidden="1">
      <c r="A599" t="s">
        <v>4267</v>
      </c>
      <c r="B599">
        <v>494550</v>
      </c>
      <c r="C599" t="s">
        <v>2525</v>
      </c>
      <c r="D599" t="s">
        <v>2526</v>
      </c>
      <c r="E599" t="s">
        <v>2527</v>
      </c>
      <c r="F599" s="15">
        <v>751</v>
      </c>
      <c r="G599" t="s">
        <v>50</v>
      </c>
      <c r="H599" t="s">
        <v>50</v>
      </c>
      <c r="I599" t="s">
        <v>87</v>
      </c>
      <c r="J599" t="s">
        <v>46</v>
      </c>
      <c r="K599" t="s">
        <v>88</v>
      </c>
      <c r="L599" t="s">
        <v>4268</v>
      </c>
      <c r="M599" t="s">
        <v>4269</v>
      </c>
      <c r="N599" t="s">
        <v>5062</v>
      </c>
      <c r="O599" t="str">
        <f t="shared" si="9"/>
        <v>6217003890005263491751</v>
      </c>
      <c r="P599" s="43">
        <f>VLOOKUP(B599,HIS退!B:F,5,FALSE)</f>
        <v>-751</v>
      </c>
      <c r="Q599" t="str">
        <f>VLOOKUP(B599,HIS退!B:I,8,FALSE)</f>
        <v>1</v>
      </c>
      <c r="R599" t="e">
        <f>VLOOKUP(O599,网银退汇!C:D,2,FALSE)</f>
        <v>#N/A</v>
      </c>
      <c r="S599" t="e">
        <f>VLOOKUP(O599,网银退汇!C:G,5,FALSE)</f>
        <v>#N/A</v>
      </c>
    </row>
    <row r="600" spans="1:19" ht="14.25" hidden="1">
      <c r="A600" t="s">
        <v>4270</v>
      </c>
      <c r="B600">
        <v>494608</v>
      </c>
      <c r="C600" t="s">
        <v>2529</v>
      </c>
      <c r="D600" t="s">
        <v>2490</v>
      </c>
      <c r="E600" t="s">
        <v>2491</v>
      </c>
      <c r="F600" s="15">
        <v>2836</v>
      </c>
      <c r="G600" t="s">
        <v>50</v>
      </c>
      <c r="H600" t="s">
        <v>50</v>
      </c>
      <c r="I600" t="s">
        <v>87</v>
      </c>
      <c r="J600" t="s">
        <v>46</v>
      </c>
      <c r="K600" t="s">
        <v>88</v>
      </c>
      <c r="L600" t="s">
        <v>4271</v>
      </c>
      <c r="M600" t="s">
        <v>4272</v>
      </c>
      <c r="N600" t="s">
        <v>5054</v>
      </c>
      <c r="O600" t="str">
        <f t="shared" si="9"/>
        <v>62122625020238281662836</v>
      </c>
      <c r="P600" s="43">
        <f>VLOOKUP(B600,HIS退!B:F,5,FALSE)</f>
        <v>-2836</v>
      </c>
      <c r="Q600" t="str">
        <f>VLOOKUP(B600,HIS退!B:I,8,FALSE)</f>
        <v>1</v>
      </c>
      <c r="R600" t="e">
        <f>VLOOKUP(O600,网银退汇!C:D,2,FALSE)</f>
        <v>#N/A</v>
      </c>
      <c r="S600" t="e">
        <f>VLOOKUP(O600,网银退汇!C:G,5,FALSE)</f>
        <v>#N/A</v>
      </c>
    </row>
    <row r="601" spans="1:19" ht="14.25" hidden="1">
      <c r="A601" t="s">
        <v>4273</v>
      </c>
      <c r="B601">
        <v>497254</v>
      </c>
      <c r="C601" t="s">
        <v>4274</v>
      </c>
      <c r="D601" t="s">
        <v>2531</v>
      </c>
      <c r="E601" t="s">
        <v>2532</v>
      </c>
      <c r="F601" s="15">
        <v>510</v>
      </c>
      <c r="G601" t="s">
        <v>50</v>
      </c>
      <c r="H601" t="s">
        <v>50</v>
      </c>
      <c r="I601" t="s">
        <v>4275</v>
      </c>
      <c r="J601" t="s">
        <v>4275</v>
      </c>
      <c r="K601" t="s">
        <v>88</v>
      </c>
      <c r="L601" t="s">
        <v>4276</v>
      </c>
      <c r="M601" t="s">
        <v>4277</v>
      </c>
      <c r="N601" t="s">
        <v>5063</v>
      </c>
      <c r="O601" t="str">
        <f t="shared" si="9"/>
        <v>6228481928258015776510</v>
      </c>
      <c r="P601" s="43">
        <f>VLOOKUP(B601,HIS退!B:F,5,FALSE)</f>
        <v>-510</v>
      </c>
      <c r="Q601" t="str">
        <f>VLOOKUP(B601,HIS退!B:I,8,FALSE)</f>
        <v>9</v>
      </c>
      <c r="R601" t="e">
        <f>VLOOKUP(O601,网银退汇!C:D,2,FALSE)</f>
        <v>#N/A</v>
      </c>
      <c r="S601" t="e">
        <f>VLOOKUP(O601,网银退汇!C:G,5,FALSE)</f>
        <v>#N/A</v>
      </c>
    </row>
    <row r="602" spans="1:19" ht="14.25" hidden="1">
      <c r="A602" t="s">
        <v>4278</v>
      </c>
      <c r="B602">
        <v>497830</v>
      </c>
      <c r="C602" t="s">
        <v>4279</v>
      </c>
      <c r="D602" t="s">
        <v>2534</v>
      </c>
      <c r="E602" t="s">
        <v>2535</v>
      </c>
      <c r="F602" s="15">
        <v>117</v>
      </c>
      <c r="G602" t="s">
        <v>50</v>
      </c>
      <c r="H602" t="s">
        <v>50</v>
      </c>
      <c r="I602" t="s">
        <v>4275</v>
      </c>
      <c r="J602" t="s">
        <v>4275</v>
      </c>
      <c r="K602" t="s">
        <v>88</v>
      </c>
      <c r="L602" t="s">
        <v>4280</v>
      </c>
      <c r="M602" t="s">
        <v>4281</v>
      </c>
      <c r="N602" t="s">
        <v>5064</v>
      </c>
      <c r="O602" t="str">
        <f t="shared" si="9"/>
        <v>6221551887654335117</v>
      </c>
      <c r="P602" s="43">
        <f>VLOOKUP(B602,HIS退!B:F,5,FALSE)</f>
        <v>-117</v>
      </c>
      <c r="Q602" t="str">
        <f>VLOOKUP(B602,HIS退!B:I,8,FALSE)</f>
        <v>9</v>
      </c>
      <c r="R602" t="e">
        <f>VLOOKUP(O602,网银退汇!C:D,2,FALSE)</f>
        <v>#N/A</v>
      </c>
      <c r="S602" t="e">
        <f>VLOOKUP(O602,网银退汇!C:G,5,FALSE)</f>
        <v>#N/A</v>
      </c>
    </row>
    <row r="603" spans="1:19" ht="14.25" hidden="1">
      <c r="A603" t="s">
        <v>4282</v>
      </c>
      <c r="B603">
        <v>497863</v>
      </c>
      <c r="C603" t="s">
        <v>4283</v>
      </c>
      <c r="D603" t="s">
        <v>2537</v>
      </c>
      <c r="E603" t="s">
        <v>2538</v>
      </c>
      <c r="F603" s="15">
        <v>5243</v>
      </c>
      <c r="G603" t="s">
        <v>50</v>
      </c>
      <c r="H603" t="s">
        <v>50</v>
      </c>
      <c r="I603" t="s">
        <v>4275</v>
      </c>
      <c r="J603" t="s">
        <v>4275</v>
      </c>
      <c r="K603" t="s">
        <v>88</v>
      </c>
      <c r="L603" t="s">
        <v>4284</v>
      </c>
      <c r="M603" t="s">
        <v>4285</v>
      </c>
      <c r="N603" t="s">
        <v>5065</v>
      </c>
      <c r="O603" t="str">
        <f t="shared" si="9"/>
        <v>62319000001250630875243</v>
      </c>
      <c r="P603" s="43">
        <f>VLOOKUP(B603,HIS退!B:F,5,FALSE)</f>
        <v>-5243</v>
      </c>
      <c r="Q603" t="str">
        <f>VLOOKUP(B603,HIS退!B:I,8,FALSE)</f>
        <v>9</v>
      </c>
      <c r="R603" t="e">
        <f>VLOOKUP(O603,网银退汇!C:D,2,FALSE)</f>
        <v>#N/A</v>
      </c>
      <c r="S603" t="e">
        <f>VLOOKUP(O603,网银退汇!C:G,5,FALSE)</f>
        <v>#N/A</v>
      </c>
    </row>
    <row r="604" spans="1:19" ht="14.25" hidden="1">
      <c r="A604" t="s">
        <v>4286</v>
      </c>
      <c r="B604">
        <v>498223</v>
      </c>
      <c r="C604" t="s">
        <v>4287</v>
      </c>
      <c r="D604" t="s">
        <v>2540</v>
      </c>
      <c r="E604" t="s">
        <v>2541</v>
      </c>
      <c r="F604" s="15">
        <v>88</v>
      </c>
      <c r="G604" t="s">
        <v>50</v>
      </c>
      <c r="H604" t="s">
        <v>50</v>
      </c>
      <c r="I604" t="s">
        <v>4275</v>
      </c>
      <c r="J604" t="s">
        <v>4275</v>
      </c>
      <c r="K604" t="s">
        <v>88</v>
      </c>
      <c r="L604" t="s">
        <v>4288</v>
      </c>
      <c r="M604" t="s">
        <v>4289</v>
      </c>
      <c r="N604" t="s">
        <v>5066</v>
      </c>
      <c r="O604" t="str">
        <f t="shared" si="9"/>
        <v>622848331851993617688</v>
      </c>
      <c r="P604" s="43">
        <f>VLOOKUP(B604,HIS退!B:F,5,FALSE)</f>
        <v>-88</v>
      </c>
      <c r="Q604" t="str">
        <f>VLOOKUP(B604,HIS退!B:I,8,FALSE)</f>
        <v>9</v>
      </c>
      <c r="R604" t="e">
        <f>VLOOKUP(O604,网银退汇!C:D,2,FALSE)</f>
        <v>#N/A</v>
      </c>
      <c r="S604" t="e">
        <f>VLOOKUP(O604,网银退汇!C:G,5,FALSE)</f>
        <v>#N/A</v>
      </c>
    </row>
    <row r="605" spans="1:19" ht="14.25" hidden="1">
      <c r="A605" t="s">
        <v>4290</v>
      </c>
      <c r="B605">
        <v>498326</v>
      </c>
      <c r="C605" t="s">
        <v>4291</v>
      </c>
      <c r="D605" t="s">
        <v>2543</v>
      </c>
      <c r="E605" t="s">
        <v>2544</v>
      </c>
      <c r="F605" s="15">
        <v>70</v>
      </c>
      <c r="G605" t="s">
        <v>50</v>
      </c>
      <c r="H605" t="s">
        <v>50</v>
      </c>
      <c r="I605" t="s">
        <v>4275</v>
      </c>
      <c r="J605" t="s">
        <v>4275</v>
      </c>
      <c r="K605" t="s">
        <v>88</v>
      </c>
      <c r="L605" t="s">
        <v>4292</v>
      </c>
      <c r="M605" t="s">
        <v>4293</v>
      </c>
      <c r="N605" t="s">
        <v>5067</v>
      </c>
      <c r="O605" t="str">
        <f t="shared" si="9"/>
        <v>622848086861471517570</v>
      </c>
      <c r="P605" s="43">
        <f>VLOOKUP(B605,HIS退!B:F,5,FALSE)</f>
        <v>-70</v>
      </c>
      <c r="Q605" t="str">
        <f>VLOOKUP(B605,HIS退!B:I,8,FALSE)</f>
        <v>9</v>
      </c>
      <c r="R605" t="e">
        <f>VLOOKUP(O605,网银退汇!C:D,2,FALSE)</f>
        <v>#N/A</v>
      </c>
      <c r="S605" t="e">
        <f>VLOOKUP(O605,网银退汇!C:G,5,FALSE)</f>
        <v>#N/A</v>
      </c>
    </row>
    <row r="606" spans="1:19" ht="14.25" hidden="1">
      <c r="A606" t="s">
        <v>4294</v>
      </c>
      <c r="B606">
        <v>498394</v>
      </c>
      <c r="C606" t="s">
        <v>4295</v>
      </c>
      <c r="D606" t="s">
        <v>2546</v>
      </c>
      <c r="E606" t="s">
        <v>2547</v>
      </c>
      <c r="F606" s="15">
        <v>440</v>
      </c>
      <c r="G606" t="s">
        <v>50</v>
      </c>
      <c r="H606" t="s">
        <v>50</v>
      </c>
      <c r="I606" t="s">
        <v>4275</v>
      </c>
      <c r="J606" t="s">
        <v>4275</v>
      </c>
      <c r="K606" t="s">
        <v>88</v>
      </c>
      <c r="L606" t="s">
        <v>4296</v>
      </c>
      <c r="M606" t="s">
        <v>4297</v>
      </c>
      <c r="N606" t="s">
        <v>5068</v>
      </c>
      <c r="O606" t="str">
        <f t="shared" si="9"/>
        <v>6212262510000008447440</v>
      </c>
      <c r="P606" s="43">
        <f>VLOOKUP(B606,HIS退!B:F,5,FALSE)</f>
        <v>-440</v>
      </c>
      <c r="Q606" t="str">
        <f>VLOOKUP(B606,HIS退!B:I,8,FALSE)</f>
        <v>9</v>
      </c>
      <c r="R606" t="e">
        <f>VLOOKUP(O606,网银退汇!C:D,2,FALSE)</f>
        <v>#N/A</v>
      </c>
      <c r="S606" t="e">
        <f>VLOOKUP(O606,网银退汇!C:G,5,FALSE)</f>
        <v>#N/A</v>
      </c>
    </row>
    <row r="607" spans="1:19" ht="14.25" hidden="1">
      <c r="A607" t="s">
        <v>4298</v>
      </c>
      <c r="B607">
        <v>498423</v>
      </c>
      <c r="C607" t="s">
        <v>4299</v>
      </c>
      <c r="D607" t="s">
        <v>2549</v>
      </c>
      <c r="E607" t="s">
        <v>2550</v>
      </c>
      <c r="F607" s="15">
        <v>467</v>
      </c>
      <c r="G607" t="s">
        <v>50</v>
      </c>
      <c r="H607" t="s">
        <v>50</v>
      </c>
      <c r="I607" t="s">
        <v>4275</v>
      </c>
      <c r="J607" t="s">
        <v>4275</v>
      </c>
      <c r="K607" t="s">
        <v>88</v>
      </c>
      <c r="L607" t="s">
        <v>4300</v>
      </c>
      <c r="M607" t="s">
        <v>4301</v>
      </c>
      <c r="N607" t="s">
        <v>5069</v>
      </c>
      <c r="O607" t="str">
        <f t="shared" si="9"/>
        <v>6231900000035445713467</v>
      </c>
      <c r="P607" s="43">
        <f>VLOOKUP(B607,HIS退!B:F,5,FALSE)</f>
        <v>-467</v>
      </c>
      <c r="Q607" t="str">
        <f>VLOOKUP(B607,HIS退!B:I,8,FALSE)</f>
        <v>9</v>
      </c>
      <c r="R607" t="e">
        <f>VLOOKUP(O607,网银退汇!C:D,2,FALSE)</f>
        <v>#N/A</v>
      </c>
      <c r="S607" t="e">
        <f>VLOOKUP(O607,网银退汇!C:G,5,FALSE)</f>
        <v>#N/A</v>
      </c>
    </row>
    <row r="608" spans="1:19" ht="14.25" hidden="1">
      <c r="A608" t="s">
        <v>4302</v>
      </c>
      <c r="B608">
        <v>498881</v>
      </c>
      <c r="C608" t="s">
        <v>4303</v>
      </c>
      <c r="D608" t="s">
        <v>2552</v>
      </c>
      <c r="E608" t="s">
        <v>2553</v>
      </c>
      <c r="F608" s="15">
        <v>376</v>
      </c>
      <c r="G608" t="s">
        <v>50</v>
      </c>
      <c r="H608" t="s">
        <v>50</v>
      </c>
      <c r="I608" t="s">
        <v>4275</v>
      </c>
      <c r="J608" t="s">
        <v>4275</v>
      </c>
      <c r="K608" t="s">
        <v>88</v>
      </c>
      <c r="L608" t="s">
        <v>4304</v>
      </c>
      <c r="M608" t="s">
        <v>4305</v>
      </c>
      <c r="N608" t="s">
        <v>5070</v>
      </c>
      <c r="O608" t="str">
        <f t="shared" si="9"/>
        <v>6227003860060161517376</v>
      </c>
      <c r="P608" s="43">
        <f>VLOOKUP(B608,HIS退!B:F,5,FALSE)</f>
        <v>-376</v>
      </c>
      <c r="Q608" t="str">
        <f>VLOOKUP(B608,HIS退!B:I,8,FALSE)</f>
        <v>9</v>
      </c>
      <c r="R608" t="e">
        <f>VLOOKUP(O608,网银退汇!C:D,2,FALSE)</f>
        <v>#N/A</v>
      </c>
      <c r="S608" t="e">
        <f>VLOOKUP(O608,网银退汇!C:G,5,FALSE)</f>
        <v>#N/A</v>
      </c>
    </row>
    <row r="609" spans="1:19" ht="14.25" hidden="1">
      <c r="A609" t="s">
        <v>5071</v>
      </c>
      <c r="B609">
        <v>499288</v>
      </c>
      <c r="C609" t="s">
        <v>5072</v>
      </c>
      <c r="D609" t="s">
        <v>155</v>
      </c>
      <c r="E609" t="s">
        <v>156</v>
      </c>
      <c r="F609" s="15">
        <v>148</v>
      </c>
      <c r="G609" t="s">
        <v>50</v>
      </c>
      <c r="H609" t="s">
        <v>50</v>
      </c>
      <c r="I609" t="s">
        <v>4275</v>
      </c>
      <c r="J609" t="s">
        <v>4275</v>
      </c>
      <c r="K609" t="s">
        <v>88</v>
      </c>
      <c r="L609" t="s">
        <v>5073</v>
      </c>
      <c r="M609" t="s">
        <v>5074</v>
      </c>
      <c r="N609" t="s">
        <v>173</v>
      </c>
      <c r="O609" t="str">
        <f t="shared" si="9"/>
        <v>6228483358585283376148</v>
      </c>
      <c r="P609" s="43" t="e">
        <f>VLOOKUP(B609,HIS退!B:F,5,FALSE)</f>
        <v>#N/A</v>
      </c>
      <c r="Q609" t="e">
        <f>VLOOKUP(B609,HIS退!B:I,8,FALSE)</f>
        <v>#N/A</v>
      </c>
      <c r="R609" t="e">
        <f>VLOOKUP(O609,网银退汇!C:D,2,FALSE)</f>
        <v>#N/A</v>
      </c>
      <c r="S609" t="e">
        <f>VLOOKUP(O609,网银退汇!C:G,5,FALSE)</f>
        <v>#N/A</v>
      </c>
    </row>
    <row r="610" spans="1:19" ht="14.25" hidden="1">
      <c r="A610" t="s">
        <v>5075</v>
      </c>
      <c r="B610">
        <v>499512</v>
      </c>
      <c r="C610" t="s">
        <v>5076</v>
      </c>
      <c r="D610" t="s">
        <v>5077</v>
      </c>
      <c r="E610" t="s">
        <v>5078</v>
      </c>
      <c r="F610" s="15">
        <v>900</v>
      </c>
      <c r="G610" t="s">
        <v>50</v>
      </c>
      <c r="H610" t="s">
        <v>50</v>
      </c>
      <c r="I610" t="s">
        <v>4275</v>
      </c>
      <c r="J610" t="s">
        <v>4275</v>
      </c>
      <c r="K610" t="s">
        <v>88</v>
      </c>
      <c r="L610" t="s">
        <v>5079</v>
      </c>
      <c r="M610" t="s">
        <v>5080</v>
      </c>
      <c r="N610" t="s">
        <v>5081</v>
      </c>
      <c r="O610" t="str">
        <f t="shared" si="9"/>
        <v>6226661300421363900</v>
      </c>
      <c r="P610" s="43" t="e">
        <f>VLOOKUP(B610,HIS退!B:F,5,FALSE)</f>
        <v>#N/A</v>
      </c>
      <c r="Q610" t="e">
        <f>VLOOKUP(B610,HIS退!B:I,8,FALSE)</f>
        <v>#N/A</v>
      </c>
      <c r="R610" t="e">
        <f>VLOOKUP(O610,网银退汇!C:D,2,FALSE)</f>
        <v>#N/A</v>
      </c>
      <c r="S610" t="e">
        <f>VLOOKUP(O610,网银退汇!C:G,5,FALSE)</f>
        <v>#N/A</v>
      </c>
    </row>
    <row r="611" spans="1:19" ht="14.25" hidden="1">
      <c r="A611" t="s">
        <v>5082</v>
      </c>
      <c r="B611">
        <v>500527</v>
      </c>
      <c r="C611" t="s">
        <v>5083</v>
      </c>
      <c r="D611" t="s">
        <v>5084</v>
      </c>
      <c r="E611" t="s">
        <v>5085</v>
      </c>
      <c r="F611" s="15">
        <v>400</v>
      </c>
      <c r="G611" t="s">
        <v>50</v>
      </c>
      <c r="H611" t="s">
        <v>50</v>
      </c>
      <c r="I611" t="s">
        <v>4275</v>
      </c>
      <c r="J611" t="s">
        <v>4275</v>
      </c>
      <c r="K611" t="s">
        <v>88</v>
      </c>
      <c r="L611" t="s">
        <v>5086</v>
      </c>
      <c r="M611" t="s">
        <v>5087</v>
      </c>
      <c r="N611" t="s">
        <v>5088</v>
      </c>
      <c r="O611" t="str">
        <f t="shared" si="9"/>
        <v>6282680010382898400</v>
      </c>
      <c r="P611" s="43" t="e">
        <f>VLOOKUP(B611,HIS退!B:F,5,FALSE)</f>
        <v>#N/A</v>
      </c>
      <c r="Q611" t="e">
        <f>VLOOKUP(B611,HIS退!B:I,8,FALSE)</f>
        <v>#N/A</v>
      </c>
      <c r="R611" t="e">
        <f>VLOOKUP(O611,网银退汇!C:D,2,FALSE)</f>
        <v>#N/A</v>
      </c>
      <c r="S611" t="e">
        <f>VLOOKUP(O611,网银退汇!C:G,5,FALSE)</f>
        <v>#N/A</v>
      </c>
    </row>
    <row r="612" spans="1:19" ht="14.25" hidden="1">
      <c r="A612" t="s">
        <v>5089</v>
      </c>
      <c r="B612">
        <v>500588</v>
      </c>
      <c r="C612" t="s">
        <v>5090</v>
      </c>
      <c r="D612" t="s">
        <v>2190</v>
      </c>
      <c r="E612" t="s">
        <v>2191</v>
      </c>
      <c r="F612" s="15">
        <v>918</v>
      </c>
      <c r="G612" t="s">
        <v>50</v>
      </c>
      <c r="H612" t="s">
        <v>50</v>
      </c>
      <c r="I612" t="s">
        <v>4275</v>
      </c>
      <c r="J612" t="s">
        <v>4275</v>
      </c>
      <c r="K612" t="s">
        <v>88</v>
      </c>
      <c r="L612" t="s">
        <v>5091</v>
      </c>
      <c r="M612" t="s">
        <v>5092</v>
      </c>
      <c r="N612" t="s">
        <v>5093</v>
      </c>
      <c r="O612" t="str">
        <f t="shared" si="9"/>
        <v>6217002190019558759918</v>
      </c>
      <c r="P612" s="43" t="e">
        <f>VLOOKUP(B612,HIS退!B:F,5,FALSE)</f>
        <v>#N/A</v>
      </c>
      <c r="Q612" t="e">
        <f>VLOOKUP(B612,HIS退!B:I,8,FALSE)</f>
        <v>#N/A</v>
      </c>
      <c r="R612" t="e">
        <f>VLOOKUP(O612,网银退汇!C:D,2,FALSE)</f>
        <v>#N/A</v>
      </c>
      <c r="S612" t="e">
        <f>VLOOKUP(O612,网银退汇!C:G,5,FALSE)</f>
        <v>#N/A</v>
      </c>
    </row>
  </sheetData>
  <autoFilter ref="A1:S612">
    <filterColumn colId="17">
      <filters>
        <filter val="104"/>
        <filter val="1079"/>
        <filter val="1080"/>
        <filter val="111"/>
        <filter val="115"/>
        <filter val="1164"/>
        <filter val="1302"/>
        <filter val="1337"/>
        <filter val="136"/>
        <filter val="140"/>
        <filter val="145"/>
        <filter val="1490"/>
        <filter val="15"/>
        <filter val="158"/>
        <filter val="1659"/>
        <filter val="1688"/>
        <filter val="1830"/>
        <filter val="1860"/>
        <filter val="194"/>
        <filter val="1952"/>
        <filter val="200"/>
        <filter val="2007"/>
        <filter val="21"/>
        <filter val="2107"/>
        <filter val="222"/>
        <filter val="228"/>
        <filter val="230"/>
        <filter val="258"/>
        <filter val="2600"/>
        <filter val="264"/>
        <filter val="270"/>
        <filter val="289"/>
        <filter val="296"/>
        <filter val="300"/>
        <filter val="314"/>
        <filter val="32"/>
        <filter val="331"/>
        <filter val="344"/>
        <filter val="3447"/>
        <filter val="350"/>
        <filter val="393"/>
        <filter val="399"/>
        <filter val="40"/>
        <filter val="400"/>
        <filter val="411"/>
        <filter val="412"/>
        <filter val="422"/>
        <filter val="440"/>
        <filter val="446"/>
        <filter val="452"/>
        <filter val="46"/>
        <filter val="468"/>
        <filter val="486"/>
        <filter val="492"/>
        <filter val="50"/>
        <filter val="500"/>
        <filter val="572"/>
        <filter val="600"/>
        <filter val="650"/>
        <filter val="662"/>
        <filter val="67"/>
        <filter val="675"/>
        <filter val="69"/>
        <filter val="750"/>
        <filter val="800"/>
        <filter val="812"/>
        <filter val="85"/>
        <filter val="863"/>
        <filter val="90"/>
        <filter val="992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6"/>
  <sheetViews>
    <sheetView workbookViewId="0"/>
  </sheetViews>
  <sheetFormatPr defaultRowHeight="13.5"/>
  <cols>
    <col min="1" max="1" width="18.375" bestFit="1" customWidth="1"/>
    <col min="2" max="2" width="20.5" bestFit="1" customWidth="1"/>
    <col min="3" max="3" width="16" customWidth="1"/>
    <col min="4" max="4" width="14.75" customWidth="1"/>
    <col min="5" max="5" width="9.75" style="43" customWidth="1"/>
    <col min="6" max="6" width="21.625" customWidth="1"/>
    <col min="7" max="7" width="9.5" customWidth="1"/>
    <col min="8" max="8" width="24.5" style="43" customWidth="1"/>
    <col min="9" max="9" width="11.25" style="43" customWidth="1"/>
    <col min="10" max="10" width="9" style="43"/>
    <col min="11" max="11" width="13.875" style="43" bestFit="1" customWidth="1"/>
    <col min="12" max="12" width="9" style="43"/>
    <col min="13" max="13" width="13.125" customWidth="1"/>
    <col min="14" max="14" width="9.625" customWidth="1"/>
    <col min="15" max="15" width="10.5" style="43" bestFit="1" customWidth="1"/>
    <col min="16" max="17" width="5.25" bestFit="1" customWidth="1"/>
    <col min="18" max="18" width="11.5" customWidth="1"/>
    <col min="23" max="23" width="13" bestFit="1" customWidth="1"/>
  </cols>
  <sheetData>
    <row r="1" spans="1:24">
      <c r="A1" s="42"/>
      <c r="B1" s="47"/>
      <c r="C1" s="47"/>
      <c r="D1" s="47"/>
      <c r="E1" s="42"/>
      <c r="F1" s="42"/>
      <c r="G1" s="42"/>
      <c r="H1" s="47"/>
      <c r="I1" s="47"/>
      <c r="J1" s="47"/>
      <c r="K1" s="47"/>
      <c r="L1" s="47"/>
      <c r="M1" s="37"/>
      <c r="N1" s="37"/>
      <c r="O1" s="44"/>
      <c r="P1" s="37"/>
      <c r="Q1" s="37"/>
      <c r="R1" s="37"/>
      <c r="S1" s="37"/>
      <c r="T1" s="37"/>
      <c r="U1" s="37"/>
      <c r="V1" s="37"/>
      <c r="W1" s="42"/>
      <c r="X1" s="46"/>
    </row>
    <row r="2" spans="1:24">
      <c r="A2" s="23"/>
      <c r="B2" s="23"/>
      <c r="C2" s="49"/>
      <c r="D2" s="49"/>
      <c r="E2"/>
      <c r="F2" s="23"/>
      <c r="H2" s="48"/>
      <c r="I2" s="48"/>
      <c r="J2" s="48"/>
      <c r="K2" s="48"/>
      <c r="L2" s="48"/>
      <c r="M2" s="38"/>
      <c r="N2" s="38"/>
      <c r="O2" s="45"/>
      <c r="P2" s="38"/>
      <c r="Q2" s="38"/>
      <c r="R2" s="38"/>
      <c r="S2" s="38"/>
      <c r="T2" s="38"/>
      <c r="U2" s="38"/>
      <c r="V2" s="38"/>
      <c r="W2" s="38"/>
    </row>
    <row r="3" spans="1:24">
      <c r="A3" s="23"/>
      <c r="B3" s="23"/>
      <c r="C3" s="49"/>
      <c r="D3" s="49"/>
      <c r="E3"/>
      <c r="F3" s="23"/>
      <c r="H3" s="48"/>
      <c r="I3" s="48"/>
      <c r="J3" s="48"/>
      <c r="K3" s="48"/>
      <c r="L3" s="48"/>
      <c r="M3" s="38"/>
      <c r="N3" s="38"/>
      <c r="O3" s="45"/>
      <c r="P3" s="38"/>
      <c r="Q3" s="38"/>
      <c r="R3" s="38"/>
      <c r="S3" s="38"/>
      <c r="T3" s="38"/>
      <c r="U3" s="38"/>
      <c r="V3" s="38"/>
      <c r="W3" s="38"/>
    </row>
    <row r="4" spans="1:24">
      <c r="A4" s="23"/>
      <c r="B4" s="23"/>
      <c r="C4" s="49"/>
      <c r="D4" s="49"/>
      <c r="E4"/>
      <c r="F4" s="23"/>
      <c r="H4" s="48"/>
      <c r="I4" s="48"/>
      <c r="J4" s="48"/>
      <c r="K4" s="48"/>
      <c r="L4" s="48"/>
      <c r="M4" s="38"/>
      <c r="N4" s="38"/>
      <c r="O4" s="45"/>
      <c r="P4" s="38"/>
      <c r="Q4" s="38"/>
      <c r="R4" s="38"/>
      <c r="S4" s="38"/>
      <c r="T4" s="38"/>
      <c r="U4" s="38"/>
      <c r="V4" s="38"/>
      <c r="W4" s="38"/>
    </row>
    <row r="5" spans="1:24">
      <c r="A5" s="23"/>
      <c r="B5" s="23"/>
      <c r="C5" s="49"/>
      <c r="D5" s="49"/>
      <c r="E5"/>
      <c r="F5" s="23"/>
      <c r="H5" s="48"/>
      <c r="I5" s="48"/>
      <c r="J5" s="48"/>
      <c r="K5" s="48"/>
      <c r="L5" s="48"/>
      <c r="M5" s="38"/>
      <c r="N5" s="38"/>
      <c r="O5" s="45"/>
      <c r="P5" s="38"/>
      <c r="Q5" s="38"/>
      <c r="R5" s="38"/>
      <c r="S5" s="38"/>
      <c r="T5" s="38"/>
      <c r="U5" s="38"/>
      <c r="V5" s="38"/>
      <c r="W5" s="38"/>
    </row>
    <row r="6" spans="1:24">
      <c r="A6" s="23"/>
      <c r="B6" s="23"/>
      <c r="C6" s="49"/>
      <c r="D6" s="49"/>
      <c r="E6"/>
      <c r="F6" s="23"/>
      <c r="H6" s="48"/>
      <c r="I6" s="48"/>
      <c r="J6" s="48"/>
      <c r="K6" s="48"/>
      <c r="L6" s="48"/>
      <c r="M6" s="38"/>
      <c r="N6" s="38"/>
      <c r="O6" s="45"/>
      <c r="P6" s="38"/>
      <c r="Q6" s="38"/>
      <c r="R6" s="38"/>
      <c r="S6" s="38"/>
      <c r="T6" s="38"/>
      <c r="U6" s="38"/>
      <c r="V6" s="38"/>
      <c r="W6" s="38"/>
    </row>
    <row r="7" spans="1:24">
      <c r="A7" s="23"/>
      <c r="B7" s="23"/>
      <c r="C7" s="49"/>
      <c r="D7" s="49"/>
      <c r="E7"/>
      <c r="F7" s="23"/>
      <c r="H7" s="48"/>
      <c r="I7" s="48"/>
      <c r="J7" s="48"/>
      <c r="K7" s="48"/>
      <c r="L7" s="48"/>
      <c r="M7" s="38"/>
      <c r="N7" s="38"/>
      <c r="O7" s="45"/>
      <c r="P7" s="38"/>
      <c r="Q7" s="38"/>
      <c r="R7" s="38"/>
      <c r="S7" s="38"/>
      <c r="T7" s="38"/>
      <c r="U7" s="38"/>
      <c r="V7" s="38"/>
      <c r="W7" s="38"/>
    </row>
    <row r="8" spans="1:24">
      <c r="A8" s="23"/>
      <c r="B8" s="23"/>
      <c r="C8" s="49"/>
      <c r="D8" s="49"/>
      <c r="E8"/>
      <c r="F8" s="23"/>
      <c r="H8" s="48"/>
      <c r="I8" s="48"/>
      <c r="J8" s="48"/>
      <c r="K8" s="48"/>
      <c r="L8" s="48"/>
      <c r="M8" s="38"/>
      <c r="N8" s="38"/>
      <c r="O8" s="45"/>
      <c r="P8" s="38"/>
      <c r="Q8" s="38"/>
      <c r="R8" s="38"/>
      <c r="S8" s="38"/>
      <c r="T8" s="38"/>
      <c r="U8" s="38"/>
      <c r="V8" s="38"/>
      <c r="W8" s="38"/>
    </row>
    <row r="9" spans="1:24">
      <c r="A9" s="23"/>
      <c r="B9" s="23"/>
      <c r="C9" s="49"/>
      <c r="D9" s="49"/>
      <c r="E9"/>
      <c r="F9" s="23"/>
      <c r="H9" s="48"/>
      <c r="I9" s="48"/>
      <c r="J9" s="48"/>
      <c r="K9" s="48"/>
      <c r="L9" s="48"/>
      <c r="M9" s="38"/>
      <c r="N9" s="38"/>
      <c r="O9" s="45"/>
      <c r="P9" s="38"/>
      <c r="Q9" s="38"/>
      <c r="R9" s="38"/>
      <c r="S9" s="38"/>
      <c r="T9" s="38"/>
      <c r="U9" s="38"/>
      <c r="V9" s="38"/>
      <c r="W9" s="38"/>
    </row>
    <row r="10" spans="1:24">
      <c r="A10" s="23"/>
      <c r="B10" s="23"/>
      <c r="C10" s="49"/>
      <c r="D10" s="49"/>
      <c r="E10"/>
      <c r="F10" s="23"/>
      <c r="H10" s="48"/>
      <c r="I10" s="48"/>
      <c r="J10" s="48"/>
      <c r="K10" s="48"/>
      <c r="L10" s="48"/>
      <c r="M10" s="38"/>
      <c r="N10" s="38"/>
      <c r="O10" s="45"/>
      <c r="P10" s="38"/>
      <c r="Q10" s="38"/>
      <c r="R10" s="38"/>
      <c r="S10" s="38"/>
      <c r="T10" s="38"/>
      <c r="U10" s="38"/>
      <c r="V10" s="38"/>
      <c r="W10" s="38"/>
    </row>
    <row r="11" spans="1:24">
      <c r="A11" s="23"/>
      <c r="B11" s="23"/>
      <c r="C11" s="49"/>
      <c r="D11" s="49"/>
      <c r="E11"/>
      <c r="F11" s="23"/>
      <c r="H11" s="48"/>
      <c r="I11" s="48"/>
      <c r="J11" s="48"/>
      <c r="K11" s="48"/>
      <c r="L11" s="48"/>
      <c r="M11" s="38"/>
      <c r="N11" s="38"/>
      <c r="O11" s="45"/>
      <c r="P11" s="38"/>
      <c r="Q11" s="38"/>
      <c r="R11" s="38"/>
      <c r="S11" s="38"/>
      <c r="T11" s="38"/>
      <c r="U11" s="38"/>
      <c r="V11" s="38"/>
      <c r="W11" s="38"/>
    </row>
    <row r="12" spans="1:24">
      <c r="A12" s="23"/>
      <c r="B12" s="23"/>
      <c r="C12" s="49"/>
      <c r="D12" s="49"/>
      <c r="E12"/>
      <c r="F12" s="23"/>
      <c r="H12" s="48"/>
      <c r="I12" s="48"/>
      <c r="J12" s="48"/>
      <c r="K12" s="48"/>
      <c r="L12" s="48"/>
      <c r="M12" s="38"/>
      <c r="N12" s="38"/>
      <c r="O12" s="45"/>
      <c r="P12" s="38"/>
      <c r="Q12" s="38"/>
      <c r="R12" s="38"/>
      <c r="S12" s="38"/>
      <c r="T12" s="38"/>
      <c r="U12" s="38"/>
      <c r="V12" s="38"/>
      <c r="W12" s="38"/>
    </row>
    <row r="13" spans="1:24">
      <c r="A13" s="23"/>
      <c r="B13" s="23"/>
      <c r="C13" s="49"/>
      <c r="D13" s="49"/>
      <c r="E13"/>
      <c r="F13" s="23"/>
      <c r="H13" s="48"/>
      <c r="I13" s="48"/>
      <c r="J13" s="48"/>
      <c r="K13" s="48"/>
      <c r="L13" s="48"/>
      <c r="M13" s="38"/>
      <c r="N13" s="38"/>
      <c r="O13" s="45"/>
      <c r="P13" s="38"/>
      <c r="Q13" s="38"/>
      <c r="R13" s="38"/>
      <c r="S13" s="38"/>
      <c r="T13" s="38"/>
      <c r="U13" s="38"/>
      <c r="V13" s="38"/>
      <c r="W13" s="38"/>
    </row>
    <row r="14" spans="1:24">
      <c r="A14" s="23"/>
      <c r="B14" s="23"/>
      <c r="C14" s="49"/>
      <c r="D14" s="49"/>
      <c r="E14"/>
      <c r="F14" s="23"/>
      <c r="H14" s="48"/>
      <c r="I14" s="48"/>
      <c r="J14" s="48"/>
      <c r="K14" s="48"/>
      <c r="L14" s="48"/>
      <c r="M14" s="38"/>
      <c r="N14" s="38"/>
      <c r="O14" s="45"/>
      <c r="P14" s="38"/>
      <c r="Q14" s="38"/>
      <c r="R14" s="38"/>
      <c r="S14" s="38"/>
      <c r="T14" s="38"/>
      <c r="U14" s="38"/>
      <c r="V14" s="38"/>
      <c r="W14" s="38"/>
    </row>
    <row r="15" spans="1:24">
      <c r="A15" s="23"/>
      <c r="B15" s="23"/>
      <c r="C15" s="49"/>
      <c r="D15" s="49"/>
      <c r="E15"/>
      <c r="F15" s="23"/>
      <c r="H15" s="48"/>
      <c r="I15" s="48"/>
      <c r="J15" s="48"/>
      <c r="K15" s="48"/>
      <c r="L15" s="48"/>
      <c r="M15" s="38"/>
      <c r="N15" s="38"/>
      <c r="O15" s="45"/>
      <c r="P15" s="38"/>
      <c r="Q15" s="38"/>
      <c r="R15" s="38"/>
      <c r="S15" s="38"/>
      <c r="T15" s="38"/>
      <c r="U15" s="38"/>
      <c r="V15" s="38"/>
      <c r="W15" s="38"/>
    </row>
    <row r="16" spans="1:24">
      <c r="A16" s="23"/>
      <c r="B16" s="23"/>
      <c r="C16" s="49"/>
      <c r="D16" s="49"/>
      <c r="E16"/>
      <c r="F16" s="23"/>
      <c r="H16" s="48"/>
      <c r="I16" s="48"/>
      <c r="J16" s="48"/>
      <c r="K16" s="48"/>
      <c r="L16" s="48"/>
      <c r="M16" s="38"/>
      <c r="N16" s="38"/>
      <c r="O16" s="45"/>
      <c r="P16" s="38"/>
      <c r="Q16" s="38"/>
      <c r="R16" s="38"/>
      <c r="S16" s="38"/>
      <c r="T16" s="38"/>
      <c r="U16" s="38"/>
      <c r="V16" s="38"/>
      <c r="W16" s="38"/>
    </row>
    <row r="17" spans="1:23">
      <c r="A17" s="23"/>
      <c r="B17" s="23"/>
      <c r="C17" s="49"/>
      <c r="D17" s="49"/>
      <c r="E17"/>
      <c r="F17" s="23"/>
      <c r="H17" s="48"/>
      <c r="I17" s="48"/>
      <c r="J17" s="48"/>
      <c r="K17" s="48"/>
      <c r="L17" s="48"/>
      <c r="M17" s="38"/>
      <c r="N17" s="38"/>
      <c r="O17" s="45"/>
      <c r="P17" s="38"/>
      <c r="Q17" s="38"/>
      <c r="R17" s="38"/>
      <c r="S17" s="38"/>
      <c r="T17" s="38"/>
      <c r="U17" s="38"/>
      <c r="V17" s="38"/>
      <c r="W17" s="38"/>
    </row>
    <row r="18" spans="1:23">
      <c r="A18" s="23"/>
      <c r="B18" s="23"/>
      <c r="C18" s="49"/>
      <c r="D18" s="49"/>
      <c r="E18"/>
      <c r="F18" s="23"/>
      <c r="H18" s="48"/>
      <c r="I18" s="48"/>
      <c r="J18" s="48"/>
      <c r="K18" s="48"/>
      <c r="L18" s="48"/>
      <c r="M18" s="38"/>
      <c r="N18" s="38"/>
      <c r="O18" s="45"/>
      <c r="P18" s="38"/>
      <c r="Q18" s="38"/>
      <c r="R18" s="38"/>
      <c r="S18" s="38"/>
      <c r="T18" s="38"/>
      <c r="U18" s="38"/>
      <c r="V18" s="38"/>
      <c r="W18" s="38"/>
    </row>
    <row r="19" spans="1:23">
      <c r="A19" s="23"/>
      <c r="B19" s="23"/>
      <c r="C19" s="49"/>
      <c r="D19" s="49"/>
      <c r="E19"/>
      <c r="F19" s="23"/>
      <c r="H19" s="48"/>
      <c r="I19" s="48"/>
      <c r="J19" s="48"/>
      <c r="K19" s="48"/>
      <c r="L19" s="48"/>
      <c r="M19" s="38"/>
      <c r="N19" s="38"/>
      <c r="O19" s="45"/>
      <c r="P19" s="38"/>
      <c r="Q19" s="38"/>
      <c r="R19" s="38"/>
      <c r="S19" s="38"/>
      <c r="T19" s="38"/>
      <c r="U19" s="38"/>
      <c r="V19" s="38"/>
      <c r="W19" s="38"/>
    </row>
    <row r="20" spans="1:23">
      <c r="A20" s="23"/>
      <c r="B20" s="23"/>
      <c r="C20" s="49"/>
      <c r="D20" s="49"/>
      <c r="E20"/>
      <c r="F20" s="23"/>
      <c r="H20" s="48"/>
      <c r="I20" s="48"/>
      <c r="J20" s="48"/>
      <c r="K20" s="48"/>
      <c r="L20" s="48"/>
      <c r="M20" s="38"/>
      <c r="N20" s="38"/>
      <c r="O20" s="45"/>
      <c r="P20" s="38"/>
      <c r="Q20" s="38"/>
      <c r="R20" s="38"/>
      <c r="S20" s="38"/>
      <c r="T20" s="38"/>
      <c r="U20" s="38"/>
      <c r="V20" s="38"/>
      <c r="W20" s="38"/>
    </row>
    <row r="21" spans="1:23">
      <c r="A21" s="23"/>
      <c r="B21" s="23"/>
      <c r="C21" s="49"/>
      <c r="D21" s="49"/>
      <c r="E21"/>
      <c r="F21" s="23"/>
      <c r="H21" s="48"/>
      <c r="I21" s="48"/>
      <c r="J21" s="48"/>
      <c r="K21" s="48"/>
      <c r="L21" s="48"/>
      <c r="M21" s="38"/>
      <c r="N21" s="38"/>
      <c r="O21" s="45"/>
      <c r="P21" s="38"/>
      <c r="Q21" s="38"/>
      <c r="R21" s="38"/>
      <c r="S21" s="38"/>
      <c r="T21" s="38"/>
      <c r="U21" s="38"/>
      <c r="V21" s="38"/>
      <c r="W21" s="38"/>
    </row>
    <row r="22" spans="1:23">
      <c r="A22" s="23"/>
      <c r="B22" s="23"/>
      <c r="C22" s="49"/>
      <c r="D22" s="49"/>
      <c r="E22"/>
      <c r="F22" s="23"/>
      <c r="H22" s="48"/>
      <c r="I22" s="48"/>
      <c r="J22" s="48"/>
      <c r="K22" s="48"/>
      <c r="L22" s="48"/>
      <c r="M22" s="38"/>
      <c r="N22" s="38"/>
      <c r="O22" s="45"/>
      <c r="P22" s="38"/>
      <c r="Q22" s="38"/>
      <c r="R22" s="38"/>
      <c r="S22" s="38"/>
      <c r="T22" s="38"/>
      <c r="U22" s="38"/>
      <c r="V22" s="38"/>
      <c r="W22" s="38"/>
    </row>
    <row r="23" spans="1:23">
      <c r="A23" s="23"/>
      <c r="B23" s="23"/>
      <c r="C23" s="49"/>
      <c r="D23" s="49"/>
      <c r="E23"/>
      <c r="F23" s="23"/>
      <c r="H23" s="48"/>
      <c r="I23" s="48"/>
      <c r="J23" s="48"/>
      <c r="K23" s="48"/>
      <c r="L23" s="48"/>
      <c r="M23" s="38"/>
      <c r="N23" s="38"/>
      <c r="O23" s="45"/>
      <c r="P23" s="38"/>
      <c r="Q23" s="38"/>
      <c r="R23" s="38"/>
      <c r="S23" s="38"/>
      <c r="T23" s="38"/>
      <c r="U23" s="38"/>
      <c r="V23" s="38"/>
      <c r="W23" s="38"/>
    </row>
    <row r="24" spans="1:23">
      <c r="A24" s="23"/>
      <c r="B24" s="23"/>
      <c r="C24" s="49"/>
      <c r="D24" s="49"/>
      <c r="E24"/>
      <c r="F24" s="23"/>
      <c r="H24" s="48"/>
      <c r="I24" s="48"/>
      <c r="J24" s="48"/>
      <c r="K24" s="48"/>
      <c r="L24" s="48"/>
      <c r="M24" s="38"/>
      <c r="N24" s="38"/>
      <c r="O24" s="45"/>
      <c r="P24" s="38"/>
      <c r="Q24" s="38"/>
      <c r="R24" s="38"/>
      <c r="S24" s="38"/>
      <c r="T24" s="38"/>
      <c r="U24" s="38"/>
      <c r="V24" s="38"/>
      <c r="W24" s="38"/>
    </row>
    <row r="25" spans="1:23">
      <c r="A25" s="23"/>
      <c r="B25" s="23"/>
      <c r="C25" s="49"/>
      <c r="D25" s="49"/>
      <c r="E25"/>
      <c r="F25" s="23"/>
      <c r="H25" s="48"/>
      <c r="I25" s="48"/>
      <c r="J25" s="48"/>
      <c r="K25" s="48"/>
      <c r="L25" s="48"/>
      <c r="M25" s="38"/>
      <c r="N25" s="38"/>
      <c r="O25" s="45"/>
      <c r="P25" s="38"/>
      <c r="Q25" s="38"/>
      <c r="R25" s="38"/>
      <c r="S25" s="38"/>
      <c r="T25" s="38"/>
      <c r="U25" s="38"/>
      <c r="V25" s="38"/>
      <c r="W25" s="38"/>
    </row>
    <row r="26" spans="1:23">
      <c r="A26" s="23"/>
      <c r="B26" s="23"/>
      <c r="C26" s="49"/>
      <c r="D26" s="49"/>
      <c r="E26"/>
      <c r="F26" s="23"/>
      <c r="H26" s="48"/>
      <c r="I26" s="48"/>
      <c r="J26" s="48"/>
      <c r="K26" s="48"/>
      <c r="L26" s="48"/>
      <c r="M26" s="38"/>
      <c r="N26" s="38"/>
      <c r="O26" s="45"/>
      <c r="P26" s="38"/>
      <c r="Q26" s="38"/>
      <c r="R26" s="38"/>
      <c r="S26" s="38"/>
      <c r="T26" s="38"/>
      <c r="U26" s="38"/>
      <c r="V26" s="38"/>
      <c r="W26" s="38"/>
    </row>
    <row r="27" spans="1:23">
      <c r="A27" s="23"/>
      <c r="B27" s="23"/>
      <c r="C27" s="49"/>
      <c r="D27" s="49"/>
      <c r="E27"/>
      <c r="F27" s="23"/>
      <c r="H27" s="48"/>
      <c r="I27" s="48"/>
      <c r="J27" s="48"/>
      <c r="K27" s="48"/>
      <c r="L27" s="48"/>
      <c r="M27" s="38"/>
      <c r="N27" s="38"/>
      <c r="O27" s="45"/>
      <c r="P27" s="38"/>
      <c r="Q27" s="38"/>
      <c r="R27" s="38"/>
      <c r="S27" s="38"/>
      <c r="T27" s="38"/>
      <c r="U27" s="38"/>
      <c r="V27" s="38"/>
      <c r="W27" s="38"/>
    </row>
    <row r="28" spans="1:23">
      <c r="A28" s="23"/>
      <c r="B28" s="23"/>
      <c r="C28" s="49"/>
      <c r="D28" s="49"/>
      <c r="E28"/>
      <c r="F28" s="23"/>
      <c r="H28" s="48"/>
      <c r="I28" s="48"/>
      <c r="J28" s="48"/>
      <c r="K28" s="48"/>
      <c r="L28" s="48"/>
      <c r="M28" s="38"/>
      <c r="N28" s="38"/>
      <c r="O28" s="45"/>
      <c r="P28" s="38"/>
      <c r="Q28" s="38"/>
      <c r="R28" s="38"/>
      <c r="S28" s="38"/>
      <c r="T28" s="38"/>
      <c r="U28" s="38"/>
      <c r="V28" s="38"/>
      <c r="W28" s="38"/>
    </row>
    <row r="29" spans="1:23">
      <c r="A29" s="23"/>
      <c r="B29" s="23"/>
      <c r="C29" s="49"/>
      <c r="D29" s="49"/>
      <c r="E29"/>
      <c r="F29" s="23"/>
      <c r="H29" s="48"/>
      <c r="I29" s="48"/>
      <c r="J29" s="48"/>
      <c r="K29" s="48"/>
      <c r="L29" s="48"/>
      <c r="M29" s="38"/>
      <c r="N29" s="38"/>
      <c r="O29" s="45"/>
      <c r="P29" s="38"/>
      <c r="Q29" s="38"/>
      <c r="R29" s="38"/>
      <c r="S29" s="38"/>
      <c r="T29" s="38"/>
      <c r="U29" s="38"/>
      <c r="V29" s="38"/>
      <c r="W29" s="38"/>
    </row>
    <row r="30" spans="1:23">
      <c r="A30" s="23"/>
      <c r="B30" s="23"/>
      <c r="C30" s="49"/>
      <c r="D30" s="49"/>
      <c r="E30"/>
      <c r="F30" s="23"/>
      <c r="H30" s="48"/>
      <c r="I30" s="48"/>
      <c r="J30" s="48"/>
      <c r="K30" s="48"/>
      <c r="L30" s="48"/>
      <c r="M30" s="38"/>
      <c r="N30" s="38"/>
      <c r="O30" s="45"/>
      <c r="P30" s="38"/>
      <c r="Q30" s="38"/>
      <c r="R30" s="38"/>
      <c r="S30" s="38"/>
      <c r="T30" s="38"/>
      <c r="U30" s="38"/>
      <c r="V30" s="38"/>
      <c r="W30" s="38"/>
    </row>
    <row r="31" spans="1:23">
      <c r="A31" s="23"/>
      <c r="B31" s="23"/>
      <c r="C31" s="49"/>
      <c r="D31" s="49"/>
      <c r="E31"/>
      <c r="F31" s="23"/>
      <c r="H31" s="48"/>
      <c r="I31" s="48"/>
      <c r="J31" s="48"/>
      <c r="K31" s="48"/>
      <c r="L31" s="48"/>
      <c r="M31" s="38"/>
      <c r="N31" s="38"/>
      <c r="O31" s="45"/>
      <c r="P31" s="38"/>
      <c r="Q31" s="38"/>
      <c r="R31" s="38"/>
      <c r="S31" s="38"/>
      <c r="T31" s="38"/>
      <c r="U31" s="38"/>
      <c r="V31" s="38"/>
      <c r="W31" s="38"/>
    </row>
    <row r="32" spans="1:23">
      <c r="A32" s="23"/>
      <c r="B32" s="23"/>
      <c r="C32" s="49"/>
      <c r="D32" s="49"/>
      <c r="E32"/>
      <c r="F32" s="23"/>
      <c r="H32" s="48"/>
      <c r="I32" s="48"/>
      <c r="J32" s="48"/>
      <c r="K32" s="48"/>
      <c r="L32" s="48"/>
      <c r="M32" s="38"/>
      <c r="N32" s="38"/>
      <c r="O32" s="45"/>
      <c r="P32" s="38"/>
      <c r="Q32" s="38"/>
      <c r="R32" s="38"/>
      <c r="S32" s="38"/>
      <c r="T32" s="38"/>
      <c r="U32" s="38"/>
      <c r="V32" s="38"/>
      <c r="W32" s="38"/>
    </row>
    <row r="33" spans="1:23">
      <c r="A33" s="23"/>
      <c r="B33" s="23"/>
      <c r="C33" s="49"/>
      <c r="D33" s="49"/>
      <c r="E33"/>
      <c r="F33" s="23"/>
      <c r="H33" s="48"/>
      <c r="I33" s="48"/>
      <c r="J33" s="48"/>
      <c r="K33" s="48"/>
      <c r="L33" s="48"/>
      <c r="M33" s="38"/>
      <c r="N33" s="38"/>
      <c r="O33" s="45"/>
      <c r="P33" s="38"/>
      <c r="Q33" s="38"/>
      <c r="R33" s="38"/>
      <c r="S33" s="38"/>
      <c r="T33" s="38"/>
      <c r="U33" s="38"/>
      <c r="V33" s="38"/>
      <c r="W33" s="38"/>
    </row>
    <row r="34" spans="1:23">
      <c r="A34" s="23"/>
      <c r="B34" s="23"/>
      <c r="C34" s="49"/>
      <c r="D34" s="49"/>
      <c r="E34"/>
      <c r="F34" s="23"/>
      <c r="H34" s="48"/>
      <c r="I34" s="48"/>
      <c r="J34" s="48"/>
      <c r="K34" s="48"/>
      <c r="L34" s="48"/>
      <c r="M34" s="38"/>
      <c r="N34" s="38"/>
      <c r="O34" s="45"/>
      <c r="P34" s="38"/>
      <c r="Q34" s="38"/>
      <c r="R34" s="38"/>
      <c r="S34" s="38"/>
      <c r="T34" s="38"/>
      <c r="U34" s="38"/>
      <c r="V34" s="38"/>
      <c r="W34" s="38"/>
    </row>
    <row r="35" spans="1:23">
      <c r="A35" s="23"/>
      <c r="B35" s="23"/>
      <c r="C35" s="49"/>
      <c r="D35" s="49"/>
      <c r="E35"/>
      <c r="F35" s="23"/>
      <c r="H35" s="48"/>
      <c r="I35" s="48"/>
      <c r="J35" s="48"/>
      <c r="K35" s="48"/>
      <c r="L35" s="48"/>
      <c r="M35" s="38"/>
      <c r="N35" s="38"/>
      <c r="O35" s="45"/>
      <c r="P35" s="38"/>
      <c r="Q35" s="38"/>
      <c r="R35" s="38"/>
      <c r="S35" s="38"/>
      <c r="T35" s="38"/>
      <c r="U35" s="38"/>
      <c r="V35" s="38"/>
      <c r="W35" s="38"/>
    </row>
    <row r="36" spans="1:23">
      <c r="A36" s="23"/>
      <c r="B36" s="23"/>
      <c r="C36" s="49"/>
      <c r="D36" s="49"/>
      <c r="E36"/>
      <c r="F36" s="23"/>
      <c r="H36" s="48"/>
      <c r="I36" s="48"/>
      <c r="J36" s="48"/>
      <c r="K36" s="48"/>
      <c r="L36" s="48"/>
      <c r="M36" s="38"/>
      <c r="N36" s="38"/>
      <c r="O36" s="45"/>
      <c r="P36" s="38"/>
      <c r="Q36" s="38"/>
      <c r="R36" s="38"/>
      <c r="S36" s="38"/>
      <c r="T36" s="38"/>
      <c r="U36" s="38"/>
      <c r="V36" s="38"/>
      <c r="W36" s="38"/>
    </row>
    <row r="37" spans="1:23">
      <c r="A37" s="23"/>
      <c r="B37" s="23"/>
      <c r="C37" s="49"/>
      <c r="D37" s="49"/>
      <c r="E37"/>
      <c r="F37" s="23"/>
      <c r="H37" s="48"/>
      <c r="I37" s="48"/>
      <c r="J37" s="48"/>
      <c r="K37" s="48"/>
      <c r="L37" s="48"/>
      <c r="M37" s="38"/>
      <c r="N37" s="38"/>
      <c r="O37" s="45"/>
      <c r="P37" s="38"/>
      <c r="Q37" s="38"/>
      <c r="R37" s="38"/>
      <c r="S37" s="38"/>
      <c r="T37" s="38"/>
      <c r="U37" s="38"/>
      <c r="V37" s="38"/>
      <c r="W37" s="38"/>
    </row>
    <row r="38" spans="1:23">
      <c r="A38" s="23"/>
      <c r="B38" s="23"/>
      <c r="C38" s="49"/>
      <c r="D38" s="49"/>
      <c r="E38"/>
      <c r="F38" s="23"/>
      <c r="H38" s="48"/>
      <c r="I38" s="48"/>
      <c r="J38" s="48"/>
      <c r="K38" s="48"/>
      <c r="L38" s="48"/>
      <c r="M38" s="38"/>
      <c r="N38" s="38"/>
      <c r="O38" s="45"/>
      <c r="P38" s="38"/>
      <c r="Q38" s="38"/>
      <c r="R38" s="38"/>
      <c r="S38" s="38"/>
      <c r="T38" s="38"/>
      <c r="U38" s="38"/>
      <c r="V38" s="38"/>
      <c r="W38" s="38"/>
    </row>
    <row r="39" spans="1:23">
      <c r="A39" s="23"/>
      <c r="B39" s="23"/>
      <c r="C39" s="49"/>
      <c r="D39" s="49"/>
      <c r="E39"/>
      <c r="F39" s="23"/>
      <c r="H39" s="48"/>
      <c r="I39" s="48"/>
      <c r="J39" s="48"/>
      <c r="K39" s="48"/>
      <c r="L39" s="48"/>
      <c r="M39" s="38"/>
      <c r="N39" s="38"/>
      <c r="O39" s="45"/>
      <c r="P39" s="38"/>
      <c r="Q39" s="38"/>
      <c r="R39" s="38"/>
      <c r="S39" s="38"/>
      <c r="T39" s="38"/>
      <c r="U39" s="38"/>
      <c r="V39" s="38"/>
      <c r="W39" s="38"/>
    </row>
    <row r="40" spans="1:23">
      <c r="A40" s="23"/>
      <c r="B40" s="23"/>
      <c r="C40" s="49"/>
      <c r="D40" s="49"/>
      <c r="E40"/>
      <c r="F40" s="23"/>
      <c r="H40" s="48"/>
      <c r="I40" s="48"/>
      <c r="J40" s="48"/>
      <c r="K40" s="48"/>
      <c r="L40" s="48"/>
      <c r="M40" s="38"/>
      <c r="N40" s="38"/>
      <c r="O40" s="45"/>
      <c r="P40" s="38"/>
      <c r="Q40" s="38"/>
      <c r="R40" s="38"/>
      <c r="S40" s="38"/>
      <c r="T40" s="38"/>
      <c r="U40" s="38"/>
      <c r="V40" s="38"/>
      <c r="W40" s="38"/>
    </row>
    <row r="41" spans="1:23">
      <c r="A41" s="23"/>
      <c r="B41" s="23"/>
      <c r="C41" s="49"/>
      <c r="D41" s="49"/>
      <c r="E41"/>
      <c r="F41" s="23"/>
      <c r="H41" s="48"/>
      <c r="I41" s="48"/>
      <c r="J41" s="48"/>
      <c r="K41" s="48"/>
      <c r="L41" s="48"/>
      <c r="M41" s="38"/>
      <c r="N41" s="38"/>
      <c r="O41" s="45"/>
      <c r="P41" s="38"/>
      <c r="Q41" s="38"/>
      <c r="R41" s="38"/>
      <c r="S41" s="38"/>
      <c r="T41" s="38"/>
      <c r="U41" s="38"/>
      <c r="V41" s="38"/>
      <c r="W41" s="38"/>
    </row>
    <row r="42" spans="1:23">
      <c r="A42" s="23"/>
      <c r="B42" s="23"/>
      <c r="C42" s="49"/>
      <c r="D42" s="49"/>
      <c r="E42"/>
      <c r="F42" s="23"/>
      <c r="H42" s="48"/>
      <c r="I42" s="48"/>
      <c r="J42" s="48"/>
      <c r="K42" s="48"/>
      <c r="L42" s="48"/>
      <c r="M42" s="38"/>
      <c r="N42" s="38"/>
      <c r="O42" s="45"/>
      <c r="P42" s="38"/>
      <c r="Q42" s="38"/>
      <c r="R42" s="38"/>
      <c r="S42" s="38"/>
      <c r="T42" s="38"/>
      <c r="U42" s="38"/>
      <c r="V42" s="38"/>
      <c r="W42" s="38"/>
    </row>
    <row r="43" spans="1:23">
      <c r="A43" s="23"/>
      <c r="B43" s="23"/>
      <c r="C43" s="49"/>
      <c r="D43" s="49"/>
      <c r="E43"/>
      <c r="F43" s="23"/>
      <c r="H43" s="48"/>
      <c r="I43" s="48"/>
      <c r="J43" s="48"/>
      <c r="K43" s="48"/>
      <c r="L43" s="48"/>
      <c r="M43" s="38"/>
      <c r="N43" s="38"/>
      <c r="O43" s="45"/>
      <c r="P43" s="38"/>
      <c r="Q43" s="38"/>
      <c r="R43" s="38"/>
      <c r="S43" s="38"/>
      <c r="T43" s="38"/>
      <c r="U43" s="38"/>
      <c r="V43" s="38"/>
      <c r="W43" s="38"/>
    </row>
    <row r="44" spans="1:23">
      <c r="A44" s="23"/>
      <c r="B44" s="23"/>
      <c r="C44" s="49"/>
      <c r="D44" s="49"/>
      <c r="E44"/>
      <c r="F44" s="23"/>
      <c r="H44" s="48"/>
      <c r="I44" s="48"/>
      <c r="J44" s="48"/>
      <c r="K44" s="48"/>
      <c r="L44" s="48"/>
      <c r="M44" s="38"/>
      <c r="N44" s="38"/>
      <c r="O44" s="45"/>
      <c r="P44" s="38"/>
      <c r="Q44" s="38"/>
      <c r="R44" s="38"/>
      <c r="S44" s="38"/>
      <c r="T44" s="38"/>
      <c r="U44" s="38"/>
      <c r="V44" s="38"/>
      <c r="W44" s="38"/>
    </row>
    <row r="45" spans="1:23">
      <c r="A45" s="23"/>
      <c r="B45" s="23"/>
      <c r="C45" s="49"/>
      <c r="D45" s="49"/>
      <c r="E45"/>
      <c r="F45" s="23"/>
      <c r="H45" s="48"/>
      <c r="I45" s="48"/>
      <c r="J45" s="48"/>
      <c r="K45" s="48"/>
      <c r="L45" s="48"/>
      <c r="M45" s="38"/>
      <c r="N45" s="38"/>
      <c r="O45" s="45"/>
      <c r="P45" s="38"/>
      <c r="Q45" s="38"/>
      <c r="R45" s="38"/>
      <c r="S45" s="38"/>
      <c r="T45" s="38"/>
      <c r="U45" s="38"/>
      <c r="V45" s="38"/>
      <c r="W45" s="38"/>
    </row>
    <row r="46" spans="1:23">
      <c r="A46" s="23"/>
      <c r="B46" s="23"/>
      <c r="C46" s="49"/>
      <c r="D46" s="49"/>
      <c r="E46"/>
      <c r="F46" s="23"/>
      <c r="H46" s="48"/>
      <c r="I46" s="48"/>
      <c r="J46" s="48"/>
      <c r="K46" s="48"/>
      <c r="L46" s="48"/>
      <c r="M46" s="38"/>
      <c r="N46" s="38"/>
      <c r="O46" s="45"/>
      <c r="P46" s="38"/>
      <c r="Q46" s="38"/>
      <c r="R46" s="38"/>
      <c r="S46" s="38"/>
      <c r="T46" s="38"/>
      <c r="U46" s="38"/>
      <c r="V46" s="38"/>
      <c r="W46" s="38"/>
    </row>
    <row r="47" spans="1:23">
      <c r="A47" s="23"/>
      <c r="B47" s="23"/>
      <c r="C47" s="49"/>
      <c r="D47" s="49"/>
      <c r="E47"/>
      <c r="F47" s="23"/>
      <c r="H47" s="48"/>
      <c r="I47" s="48"/>
      <c r="J47" s="48"/>
      <c r="K47" s="48"/>
      <c r="L47" s="48"/>
      <c r="M47" s="38"/>
      <c r="N47" s="38"/>
      <c r="O47" s="45"/>
      <c r="P47" s="38"/>
      <c r="Q47" s="38"/>
      <c r="R47" s="38"/>
      <c r="S47" s="38"/>
      <c r="T47" s="38"/>
      <c r="U47" s="38"/>
      <c r="V47" s="38"/>
      <c r="W47" s="38"/>
    </row>
    <row r="48" spans="1:23">
      <c r="A48" s="23"/>
      <c r="B48" s="23"/>
      <c r="C48" s="49"/>
      <c r="D48" s="49"/>
      <c r="E48"/>
      <c r="F48" s="23"/>
      <c r="H48" s="48"/>
      <c r="I48" s="48"/>
      <c r="J48" s="48"/>
      <c r="K48" s="48"/>
      <c r="L48" s="48"/>
      <c r="M48" s="38"/>
      <c r="N48" s="38"/>
      <c r="O48" s="45"/>
      <c r="P48" s="38"/>
      <c r="Q48" s="38"/>
      <c r="R48" s="38"/>
      <c r="S48" s="38"/>
      <c r="T48" s="38"/>
      <c r="U48" s="38"/>
      <c r="V48" s="38"/>
      <c r="W48" s="38"/>
    </row>
    <row r="49" spans="1:23">
      <c r="A49" s="23"/>
      <c r="B49" s="23"/>
      <c r="C49" s="49"/>
      <c r="D49" s="49"/>
      <c r="E49"/>
      <c r="F49" s="23"/>
      <c r="H49" s="48"/>
      <c r="I49" s="48"/>
      <c r="J49" s="48"/>
      <c r="K49" s="48"/>
      <c r="L49" s="48"/>
      <c r="M49" s="38"/>
      <c r="N49" s="38"/>
      <c r="O49" s="45"/>
      <c r="P49" s="38"/>
      <c r="Q49" s="38"/>
      <c r="R49" s="38"/>
      <c r="S49" s="38"/>
      <c r="T49" s="38"/>
      <c r="U49" s="38"/>
      <c r="V49" s="38"/>
      <c r="W49" s="38"/>
    </row>
    <row r="50" spans="1:23">
      <c r="A50" s="23"/>
      <c r="B50" s="23"/>
      <c r="C50" s="49"/>
      <c r="D50" s="49"/>
      <c r="E50"/>
      <c r="F50" s="23"/>
      <c r="H50" s="48"/>
      <c r="I50" s="48"/>
      <c r="J50" s="48"/>
      <c r="K50" s="48"/>
      <c r="L50" s="48"/>
      <c r="M50" s="38"/>
      <c r="N50" s="38"/>
      <c r="O50" s="45"/>
      <c r="P50" s="38"/>
      <c r="Q50" s="38"/>
      <c r="R50" s="38"/>
      <c r="S50" s="38"/>
      <c r="T50" s="38"/>
      <c r="U50" s="38"/>
      <c r="V50" s="38"/>
      <c r="W50" s="38"/>
    </row>
    <row r="51" spans="1:23">
      <c r="A51" s="23"/>
      <c r="B51" s="23"/>
      <c r="C51" s="49"/>
      <c r="D51" s="49"/>
      <c r="E51"/>
      <c r="F51" s="23"/>
      <c r="H51" s="48"/>
      <c r="I51" s="48"/>
      <c r="J51" s="48"/>
      <c r="K51" s="48"/>
      <c r="L51" s="48"/>
      <c r="M51" s="38"/>
      <c r="N51" s="38"/>
      <c r="O51" s="45"/>
      <c r="P51" s="38"/>
      <c r="Q51" s="38"/>
      <c r="R51" s="38"/>
      <c r="S51" s="38"/>
      <c r="T51" s="38"/>
      <c r="U51" s="38"/>
      <c r="V51" s="38"/>
      <c r="W51" s="38"/>
    </row>
    <row r="52" spans="1:23">
      <c r="A52" s="23"/>
      <c r="B52" s="23"/>
      <c r="C52" s="49"/>
      <c r="D52" s="49"/>
      <c r="E52"/>
      <c r="F52" s="23"/>
      <c r="H52" s="48"/>
      <c r="I52" s="48"/>
      <c r="J52" s="48"/>
      <c r="K52" s="48"/>
      <c r="L52" s="48"/>
      <c r="M52" s="38"/>
      <c r="N52" s="38"/>
      <c r="O52" s="45"/>
      <c r="P52" s="38"/>
      <c r="Q52" s="38"/>
      <c r="R52" s="38"/>
      <c r="S52" s="38"/>
      <c r="T52" s="38"/>
      <c r="U52" s="38"/>
      <c r="V52" s="38"/>
      <c r="W52" s="38"/>
    </row>
    <row r="53" spans="1:23">
      <c r="A53" s="23"/>
      <c r="B53" s="23"/>
      <c r="C53" s="49"/>
      <c r="D53" s="49"/>
      <c r="E53"/>
      <c r="F53" s="23"/>
      <c r="H53" s="48"/>
      <c r="I53" s="48"/>
      <c r="J53" s="48"/>
      <c r="K53" s="48"/>
      <c r="L53" s="48"/>
      <c r="M53" s="38"/>
      <c r="N53" s="38"/>
      <c r="O53" s="45"/>
      <c r="P53" s="38"/>
      <c r="Q53" s="38"/>
      <c r="R53" s="38"/>
      <c r="S53" s="38"/>
      <c r="T53" s="38"/>
      <c r="U53" s="38"/>
      <c r="V53" s="38"/>
      <c r="W53" s="38"/>
    </row>
    <row r="54" spans="1:23">
      <c r="A54" s="23"/>
      <c r="B54" s="23"/>
      <c r="C54" s="49"/>
      <c r="D54" s="49"/>
      <c r="E54"/>
      <c r="F54" s="23"/>
      <c r="H54" s="48"/>
      <c r="I54" s="48"/>
      <c r="J54" s="48"/>
      <c r="K54" s="48"/>
      <c r="L54" s="48"/>
      <c r="M54" s="38"/>
      <c r="N54" s="38"/>
      <c r="O54" s="45"/>
      <c r="P54" s="38"/>
      <c r="Q54" s="38"/>
      <c r="R54" s="38"/>
      <c r="S54" s="38"/>
      <c r="T54" s="38"/>
      <c r="U54" s="38"/>
      <c r="V54" s="38"/>
      <c r="W54" s="38"/>
    </row>
    <row r="55" spans="1:23">
      <c r="A55" s="23"/>
      <c r="B55" s="23"/>
      <c r="C55" s="49"/>
      <c r="D55" s="49"/>
      <c r="E55"/>
      <c r="F55" s="23"/>
      <c r="H55" s="48"/>
      <c r="I55" s="48"/>
      <c r="J55" s="48"/>
      <c r="K55" s="48"/>
      <c r="L55" s="48"/>
      <c r="M55" s="38"/>
      <c r="N55" s="38"/>
      <c r="O55" s="45"/>
      <c r="P55" s="38"/>
      <c r="Q55" s="38"/>
      <c r="R55" s="38"/>
      <c r="S55" s="38"/>
      <c r="T55" s="38"/>
      <c r="U55" s="38"/>
      <c r="V55" s="38"/>
      <c r="W55" s="38"/>
    </row>
    <row r="56" spans="1:23">
      <c r="A56" s="23"/>
      <c r="B56" s="23"/>
      <c r="C56" s="49"/>
      <c r="D56" s="49"/>
      <c r="E56"/>
      <c r="F56" s="23"/>
      <c r="H56" s="48"/>
      <c r="I56" s="48"/>
      <c r="J56" s="48"/>
      <c r="K56" s="48"/>
      <c r="L56" s="48"/>
      <c r="M56" s="38"/>
      <c r="N56" s="38"/>
      <c r="O56" s="45"/>
      <c r="P56" s="38"/>
      <c r="Q56" s="38"/>
      <c r="R56" s="38"/>
      <c r="S56" s="38"/>
      <c r="T56" s="38"/>
      <c r="U56" s="38"/>
      <c r="V56" s="38"/>
      <c r="W56" s="38"/>
    </row>
    <row r="57" spans="1:23">
      <c r="A57" s="23"/>
      <c r="B57" s="23"/>
      <c r="C57" s="49"/>
      <c r="D57" s="49"/>
      <c r="E57"/>
      <c r="F57" s="23"/>
      <c r="H57" s="48"/>
      <c r="I57" s="48"/>
      <c r="J57" s="48"/>
      <c r="K57" s="48"/>
      <c r="L57" s="48"/>
      <c r="M57" s="38"/>
      <c r="N57" s="38"/>
      <c r="O57" s="45"/>
      <c r="P57" s="38"/>
      <c r="Q57" s="38"/>
      <c r="R57" s="38"/>
      <c r="S57" s="38"/>
      <c r="T57" s="38"/>
      <c r="U57" s="38"/>
      <c r="V57" s="38"/>
      <c r="W57" s="38"/>
    </row>
    <row r="58" spans="1:23">
      <c r="A58" s="23"/>
      <c r="B58" s="23"/>
      <c r="C58" s="49"/>
      <c r="D58" s="49"/>
      <c r="E58"/>
      <c r="F58" s="23"/>
      <c r="H58" s="48"/>
      <c r="I58" s="48"/>
      <c r="J58" s="48"/>
      <c r="K58" s="48"/>
      <c r="L58" s="48"/>
      <c r="M58" s="38"/>
      <c r="N58" s="38"/>
      <c r="O58" s="45"/>
      <c r="P58" s="38"/>
      <c r="Q58" s="38"/>
      <c r="R58" s="38"/>
      <c r="S58" s="38"/>
      <c r="T58" s="38"/>
      <c r="U58" s="38"/>
      <c r="V58" s="38"/>
      <c r="W58" s="38"/>
    </row>
    <row r="59" spans="1:23">
      <c r="A59" s="23"/>
      <c r="B59" s="23"/>
      <c r="C59" s="49"/>
      <c r="D59" s="49"/>
      <c r="E59"/>
      <c r="F59" s="23"/>
      <c r="H59" s="48"/>
      <c r="I59" s="48"/>
      <c r="J59" s="48"/>
      <c r="K59" s="48"/>
      <c r="L59" s="48"/>
      <c r="M59" s="38"/>
      <c r="N59" s="38"/>
      <c r="O59" s="45"/>
      <c r="P59" s="38"/>
      <c r="Q59" s="38"/>
      <c r="R59" s="38"/>
      <c r="S59" s="38"/>
      <c r="T59" s="38"/>
      <c r="U59" s="38"/>
      <c r="V59" s="38"/>
      <c r="W59" s="38"/>
    </row>
    <row r="60" spans="1:23">
      <c r="A60" s="23"/>
      <c r="B60" s="23"/>
      <c r="C60" s="49"/>
      <c r="D60" s="49"/>
      <c r="E60"/>
      <c r="F60" s="23"/>
      <c r="H60" s="48"/>
      <c r="I60" s="48"/>
      <c r="J60" s="48"/>
      <c r="K60" s="48"/>
      <c r="L60" s="48"/>
      <c r="M60" s="38"/>
      <c r="N60" s="38"/>
      <c r="O60" s="45"/>
      <c r="P60" s="38"/>
      <c r="Q60" s="38"/>
      <c r="R60" s="38"/>
      <c r="S60" s="38"/>
      <c r="T60" s="38"/>
      <c r="U60" s="38"/>
      <c r="V60" s="38"/>
      <c r="W60" s="38"/>
    </row>
    <row r="61" spans="1:23">
      <c r="A61" s="23"/>
      <c r="B61" s="23"/>
      <c r="C61" s="49"/>
      <c r="D61" s="49"/>
      <c r="E61"/>
      <c r="F61" s="23"/>
      <c r="H61" s="48"/>
      <c r="I61" s="48"/>
      <c r="J61" s="48"/>
      <c r="K61" s="48"/>
      <c r="L61" s="48"/>
      <c r="M61" s="38"/>
      <c r="N61" s="38"/>
      <c r="O61" s="45"/>
      <c r="P61" s="38"/>
      <c r="Q61" s="38"/>
      <c r="R61" s="38"/>
      <c r="S61" s="38"/>
      <c r="T61" s="38"/>
      <c r="U61" s="38"/>
      <c r="V61" s="38"/>
      <c r="W61" s="38"/>
    </row>
    <row r="62" spans="1:23">
      <c r="A62" s="23"/>
      <c r="B62" s="23"/>
      <c r="C62" s="49"/>
      <c r="D62" s="49"/>
      <c r="E62"/>
      <c r="F62" s="23"/>
      <c r="H62" s="48"/>
      <c r="I62" s="48"/>
      <c r="J62" s="48"/>
      <c r="K62" s="48"/>
      <c r="L62" s="48"/>
      <c r="M62" s="38"/>
      <c r="N62" s="38"/>
      <c r="O62" s="45"/>
      <c r="P62" s="38"/>
      <c r="Q62" s="38"/>
      <c r="R62" s="38"/>
      <c r="S62" s="38"/>
      <c r="T62" s="38"/>
      <c r="U62" s="38"/>
      <c r="V62" s="38"/>
      <c r="W62" s="38"/>
    </row>
    <row r="63" spans="1:23">
      <c r="A63" s="23"/>
      <c r="B63" s="23"/>
      <c r="C63" s="49"/>
      <c r="D63" s="49"/>
      <c r="E63"/>
      <c r="F63" s="23"/>
      <c r="H63" s="48"/>
      <c r="I63" s="48"/>
      <c r="J63" s="48"/>
      <c r="K63" s="48"/>
      <c r="L63" s="48"/>
      <c r="M63" s="38"/>
      <c r="N63" s="38"/>
      <c r="O63" s="45"/>
      <c r="P63" s="38"/>
      <c r="Q63" s="38"/>
      <c r="R63" s="38"/>
      <c r="S63" s="38"/>
      <c r="T63" s="38"/>
      <c r="U63" s="38"/>
      <c r="V63" s="38"/>
      <c r="W63" s="38"/>
    </row>
    <row r="64" spans="1:23">
      <c r="A64" s="23"/>
      <c r="B64" s="23"/>
      <c r="C64" s="49"/>
      <c r="D64" s="49"/>
      <c r="E64"/>
      <c r="F64" s="23"/>
      <c r="H64" s="48"/>
      <c r="I64" s="48"/>
      <c r="J64" s="48"/>
      <c r="K64" s="48"/>
      <c r="L64" s="48"/>
      <c r="M64" s="38"/>
      <c r="N64" s="38"/>
      <c r="O64" s="45"/>
      <c r="P64" s="38"/>
      <c r="Q64" s="38"/>
      <c r="R64" s="38"/>
      <c r="S64" s="38"/>
      <c r="T64" s="38"/>
      <c r="U64" s="38"/>
      <c r="V64" s="38"/>
      <c r="W64" s="38"/>
    </row>
    <row r="65" spans="1:23">
      <c r="A65" s="23"/>
      <c r="B65" s="23"/>
      <c r="C65" s="49"/>
      <c r="D65" s="49"/>
      <c r="E65"/>
      <c r="F65" s="23"/>
      <c r="H65" s="48"/>
      <c r="I65" s="48"/>
      <c r="J65" s="48"/>
      <c r="K65" s="48"/>
      <c r="L65" s="48"/>
      <c r="M65" s="38"/>
      <c r="N65" s="38"/>
      <c r="O65" s="45"/>
      <c r="P65" s="38"/>
      <c r="Q65" s="38"/>
      <c r="R65" s="38"/>
      <c r="S65" s="38"/>
      <c r="T65" s="38"/>
      <c r="U65" s="38"/>
      <c r="V65" s="38"/>
      <c r="W65" s="38"/>
    </row>
    <row r="66" spans="1:23">
      <c r="A66" s="23"/>
      <c r="B66" s="23"/>
      <c r="C66" s="49"/>
      <c r="D66" s="49"/>
      <c r="E66"/>
      <c r="F66" s="23"/>
      <c r="H66" s="48"/>
      <c r="I66" s="48"/>
      <c r="J66" s="48"/>
      <c r="K66" s="48"/>
      <c r="L66" s="48"/>
      <c r="M66" s="38"/>
      <c r="N66" s="38"/>
      <c r="O66" s="45"/>
      <c r="P66" s="38"/>
      <c r="Q66" s="38"/>
      <c r="R66" s="38"/>
      <c r="S66" s="38"/>
      <c r="T66" s="38"/>
      <c r="U66" s="38"/>
      <c r="V66" s="38"/>
      <c r="W66" s="38"/>
    </row>
    <row r="67" spans="1:23">
      <c r="A67" s="23"/>
      <c r="B67" s="23"/>
      <c r="C67" s="49"/>
      <c r="D67" s="49"/>
      <c r="E67"/>
      <c r="F67" s="23"/>
      <c r="H67" s="48"/>
      <c r="I67" s="48"/>
      <c r="J67" s="48"/>
      <c r="K67" s="48"/>
      <c r="L67" s="48"/>
      <c r="M67" s="38"/>
      <c r="N67" s="38"/>
      <c r="O67" s="45"/>
      <c r="P67" s="38"/>
      <c r="Q67" s="38"/>
      <c r="R67" s="38"/>
      <c r="S67" s="38"/>
      <c r="T67" s="38"/>
      <c r="U67" s="38"/>
      <c r="V67" s="38"/>
      <c r="W67" s="38"/>
    </row>
    <row r="68" spans="1:23">
      <c r="A68" s="23"/>
      <c r="B68" s="23"/>
      <c r="C68" s="49"/>
      <c r="D68" s="49"/>
      <c r="E68"/>
      <c r="F68" s="23"/>
      <c r="H68" s="48"/>
      <c r="I68" s="48"/>
      <c r="J68" s="48"/>
      <c r="K68" s="48"/>
      <c r="L68" s="48"/>
      <c r="M68" s="38"/>
      <c r="N68" s="38"/>
      <c r="O68" s="45"/>
      <c r="P68" s="38"/>
      <c r="Q68" s="38"/>
      <c r="R68" s="38"/>
      <c r="S68" s="38"/>
      <c r="T68" s="38"/>
      <c r="U68" s="38"/>
      <c r="V68" s="38"/>
      <c r="W68" s="38"/>
    </row>
    <row r="69" spans="1:23">
      <c r="A69" s="23"/>
      <c r="B69" s="23"/>
      <c r="C69" s="49"/>
      <c r="D69" s="49"/>
      <c r="E69"/>
      <c r="F69" s="23"/>
      <c r="H69" s="48"/>
      <c r="I69" s="48"/>
      <c r="J69" s="48"/>
      <c r="K69" s="48"/>
      <c r="L69" s="48"/>
      <c r="M69" s="38"/>
      <c r="N69" s="38"/>
      <c r="O69" s="45"/>
      <c r="P69" s="38"/>
      <c r="Q69" s="38"/>
      <c r="R69" s="38"/>
      <c r="S69" s="38"/>
      <c r="T69" s="38"/>
      <c r="U69" s="38"/>
      <c r="V69" s="38"/>
      <c r="W69" s="38"/>
    </row>
    <row r="70" spans="1:23">
      <c r="A70" s="23"/>
      <c r="B70" s="23"/>
      <c r="C70" s="49"/>
      <c r="D70" s="49"/>
      <c r="E70"/>
      <c r="F70" s="23"/>
      <c r="H70" s="48"/>
      <c r="I70" s="48"/>
      <c r="J70" s="48"/>
      <c r="K70" s="48"/>
      <c r="L70" s="48"/>
      <c r="M70" s="38"/>
      <c r="N70" s="38"/>
      <c r="O70" s="45"/>
      <c r="P70" s="38"/>
      <c r="Q70" s="38"/>
      <c r="R70" s="38"/>
      <c r="S70" s="38"/>
      <c r="T70" s="38"/>
      <c r="U70" s="38"/>
      <c r="V70" s="38"/>
      <c r="W70" s="38"/>
    </row>
    <row r="71" spans="1:23">
      <c r="A71" s="23"/>
      <c r="B71" s="23"/>
      <c r="C71" s="49"/>
      <c r="D71" s="49"/>
      <c r="E71"/>
      <c r="F71" s="23"/>
      <c r="H71" s="48"/>
      <c r="I71" s="48"/>
      <c r="J71" s="48"/>
      <c r="K71" s="48"/>
      <c r="L71" s="48"/>
      <c r="M71" s="38"/>
      <c r="N71" s="38"/>
      <c r="O71" s="45"/>
      <c r="P71" s="38"/>
      <c r="Q71" s="38"/>
      <c r="R71" s="38"/>
      <c r="S71" s="38"/>
      <c r="T71" s="38"/>
      <c r="U71" s="38"/>
      <c r="V71" s="38"/>
      <c r="W71" s="38"/>
    </row>
    <row r="72" spans="1:23">
      <c r="A72" s="23"/>
      <c r="B72" s="23"/>
      <c r="C72" s="49"/>
      <c r="D72" s="49"/>
      <c r="E72"/>
      <c r="F72" s="23"/>
      <c r="H72" s="48"/>
      <c r="I72" s="48"/>
      <c r="J72" s="48"/>
      <c r="K72" s="48"/>
      <c r="L72" s="48"/>
      <c r="M72" s="38"/>
      <c r="N72" s="38"/>
      <c r="O72" s="45"/>
      <c r="P72" s="38"/>
      <c r="Q72" s="38"/>
      <c r="R72" s="38"/>
      <c r="S72" s="38"/>
      <c r="T72" s="38"/>
      <c r="U72" s="38"/>
      <c r="V72" s="38"/>
      <c r="W72" s="38"/>
    </row>
    <row r="73" spans="1:23">
      <c r="A73" s="23"/>
      <c r="B73" s="23"/>
      <c r="C73" s="49"/>
      <c r="D73" s="49"/>
      <c r="E73"/>
      <c r="F73" s="23"/>
      <c r="H73" s="48"/>
      <c r="I73" s="48"/>
      <c r="J73" s="48"/>
      <c r="K73" s="48"/>
      <c r="L73" s="48"/>
      <c r="M73" s="38"/>
      <c r="N73" s="38"/>
      <c r="O73" s="45"/>
      <c r="P73" s="38"/>
      <c r="Q73" s="38"/>
      <c r="R73" s="38"/>
      <c r="S73" s="38"/>
      <c r="T73" s="38"/>
      <c r="U73" s="38"/>
      <c r="V73" s="38"/>
      <c r="W73" s="38"/>
    </row>
    <row r="74" spans="1:23">
      <c r="A74" s="23"/>
      <c r="B74" s="23"/>
      <c r="C74" s="49"/>
      <c r="D74" s="49"/>
      <c r="E74"/>
      <c r="F74" s="23"/>
      <c r="H74" s="48"/>
      <c r="I74" s="48"/>
      <c r="J74" s="48"/>
      <c r="K74" s="48"/>
      <c r="L74" s="48"/>
      <c r="M74" s="38"/>
      <c r="N74" s="38"/>
      <c r="O74" s="45"/>
      <c r="P74" s="38"/>
      <c r="Q74" s="38"/>
      <c r="R74" s="38"/>
      <c r="S74" s="38"/>
      <c r="T74" s="38"/>
      <c r="U74" s="38"/>
      <c r="V74" s="38"/>
      <c r="W74" s="38"/>
    </row>
    <row r="75" spans="1:23">
      <c r="A75" s="23"/>
      <c r="B75" s="23"/>
      <c r="C75" s="49"/>
      <c r="D75" s="49"/>
      <c r="E75"/>
      <c r="F75" s="23"/>
      <c r="H75" s="48"/>
      <c r="I75" s="48"/>
      <c r="J75" s="48"/>
      <c r="K75" s="48"/>
      <c r="L75" s="48"/>
      <c r="M75" s="38"/>
      <c r="N75" s="38"/>
      <c r="O75" s="45"/>
      <c r="P75" s="38"/>
      <c r="Q75" s="38"/>
      <c r="R75" s="38"/>
      <c r="S75" s="38"/>
      <c r="T75" s="38"/>
      <c r="U75" s="38"/>
      <c r="V75" s="38"/>
      <c r="W75" s="38"/>
    </row>
    <row r="76" spans="1:23">
      <c r="A76" s="23"/>
      <c r="B76" s="23"/>
      <c r="C76" s="49"/>
      <c r="D76" s="49"/>
      <c r="E76"/>
      <c r="F76" s="23"/>
      <c r="H76" s="48"/>
      <c r="I76" s="48"/>
      <c r="J76" s="48"/>
      <c r="K76" s="48"/>
      <c r="L76" s="48"/>
      <c r="M76" s="38"/>
      <c r="N76" s="38"/>
      <c r="O76" s="45"/>
      <c r="P76" s="38"/>
      <c r="Q76" s="38"/>
      <c r="R76" s="38"/>
      <c r="S76" s="38"/>
      <c r="T76" s="38"/>
      <c r="U76" s="38"/>
      <c r="V76" s="38"/>
      <c r="W76" s="38"/>
    </row>
    <row r="77" spans="1:23">
      <c r="A77" s="23"/>
      <c r="B77" s="23"/>
      <c r="C77" s="49"/>
      <c r="D77" s="49"/>
      <c r="E77"/>
      <c r="F77" s="23"/>
      <c r="H77" s="48"/>
      <c r="I77" s="48"/>
      <c r="J77" s="48"/>
      <c r="K77" s="48"/>
      <c r="L77" s="48"/>
      <c r="M77" s="38"/>
      <c r="N77" s="38"/>
      <c r="O77" s="45"/>
      <c r="P77" s="38"/>
      <c r="Q77" s="38"/>
      <c r="R77" s="38"/>
      <c r="S77" s="38"/>
      <c r="T77" s="38"/>
      <c r="U77" s="38"/>
      <c r="V77" s="38"/>
      <c r="W77" s="38"/>
    </row>
    <row r="78" spans="1:23">
      <c r="A78" s="23"/>
      <c r="B78" s="23"/>
      <c r="C78" s="49"/>
      <c r="D78" s="49"/>
      <c r="E78"/>
      <c r="F78" s="23"/>
      <c r="H78" s="48"/>
      <c r="I78" s="48"/>
      <c r="J78" s="48"/>
      <c r="K78" s="48"/>
      <c r="L78" s="48"/>
      <c r="M78" s="38"/>
      <c r="N78" s="38"/>
      <c r="O78" s="45"/>
      <c r="P78" s="38"/>
      <c r="Q78" s="38"/>
      <c r="R78" s="38"/>
      <c r="S78" s="38"/>
      <c r="T78" s="38"/>
      <c r="U78" s="38"/>
      <c r="V78" s="38"/>
      <c r="W78" s="38"/>
    </row>
    <row r="79" spans="1:23">
      <c r="A79" s="23"/>
      <c r="B79" s="23"/>
      <c r="C79" s="49"/>
      <c r="D79" s="49"/>
      <c r="E79"/>
      <c r="F79" s="23"/>
      <c r="H79" s="48"/>
      <c r="I79" s="48"/>
      <c r="J79" s="48"/>
      <c r="K79" s="48"/>
      <c r="L79" s="48"/>
      <c r="M79" s="38"/>
      <c r="N79" s="38"/>
      <c r="O79" s="45"/>
      <c r="P79" s="38"/>
      <c r="Q79" s="38"/>
      <c r="R79" s="38"/>
      <c r="S79" s="38"/>
      <c r="T79" s="38"/>
      <c r="U79" s="38"/>
      <c r="V79" s="38"/>
      <c r="W79" s="38"/>
    </row>
    <row r="80" spans="1:23">
      <c r="A80" s="23"/>
      <c r="B80" s="23"/>
      <c r="C80" s="49"/>
      <c r="D80" s="49"/>
      <c r="E80"/>
      <c r="F80" s="23"/>
      <c r="H80" s="48"/>
      <c r="I80" s="48"/>
      <c r="J80" s="48"/>
      <c r="K80" s="48"/>
      <c r="L80" s="48"/>
      <c r="M80" s="38"/>
      <c r="N80" s="38"/>
      <c r="O80" s="45"/>
      <c r="P80" s="38"/>
      <c r="Q80" s="38"/>
      <c r="R80" s="38"/>
      <c r="S80" s="38"/>
      <c r="T80" s="38"/>
      <c r="U80" s="38"/>
      <c r="V80" s="38"/>
      <c r="W80" s="38"/>
    </row>
    <row r="81" spans="1:23">
      <c r="A81" s="23"/>
      <c r="B81" s="23"/>
      <c r="C81" s="49"/>
      <c r="D81" s="49"/>
      <c r="E81"/>
      <c r="F81" s="23"/>
      <c r="H81" s="48"/>
      <c r="I81" s="48"/>
      <c r="J81" s="48"/>
      <c r="K81" s="48"/>
      <c r="L81" s="48"/>
      <c r="M81" s="38"/>
      <c r="N81" s="38"/>
      <c r="O81" s="45"/>
      <c r="P81" s="38"/>
      <c r="Q81" s="38"/>
      <c r="R81" s="38"/>
      <c r="S81" s="38"/>
      <c r="T81" s="38"/>
      <c r="U81" s="38"/>
      <c r="V81" s="38"/>
      <c r="W81" s="38"/>
    </row>
    <row r="82" spans="1:23">
      <c r="A82" s="23"/>
      <c r="B82" s="23"/>
      <c r="C82" s="49"/>
      <c r="D82" s="49"/>
      <c r="E82"/>
      <c r="F82" s="23"/>
      <c r="H82" s="48"/>
      <c r="I82" s="48"/>
      <c r="J82" s="48"/>
      <c r="K82" s="48"/>
      <c r="L82" s="48"/>
      <c r="M82" s="38"/>
      <c r="N82" s="38"/>
      <c r="O82" s="45"/>
      <c r="P82" s="38"/>
      <c r="Q82" s="38"/>
      <c r="R82" s="38"/>
      <c r="S82" s="38"/>
      <c r="T82" s="38"/>
      <c r="U82" s="38"/>
      <c r="V82" s="38"/>
      <c r="W82" s="38"/>
    </row>
    <row r="83" spans="1:23">
      <c r="A83" s="23"/>
      <c r="B83" s="23"/>
      <c r="C83" s="49"/>
      <c r="D83" s="49"/>
      <c r="E83"/>
      <c r="F83" s="23"/>
      <c r="H83" s="48"/>
      <c r="I83" s="48"/>
      <c r="J83" s="48"/>
      <c r="K83" s="48"/>
      <c r="L83" s="48"/>
      <c r="M83" s="38"/>
      <c r="N83" s="38"/>
      <c r="O83" s="45"/>
      <c r="P83" s="38"/>
      <c r="Q83" s="38"/>
      <c r="R83" s="38"/>
      <c r="S83" s="38"/>
      <c r="T83" s="38"/>
      <c r="U83" s="38"/>
      <c r="V83" s="38"/>
      <c r="W83" s="38"/>
    </row>
    <row r="84" spans="1:23">
      <c r="A84" s="23"/>
      <c r="B84" s="23"/>
      <c r="C84" s="49"/>
      <c r="D84" s="49"/>
      <c r="E84"/>
      <c r="F84" s="23"/>
      <c r="H84" s="48"/>
      <c r="I84" s="48"/>
      <c r="J84" s="48"/>
      <c r="K84" s="48"/>
      <c r="L84" s="48"/>
      <c r="M84" s="38"/>
      <c r="N84" s="38"/>
      <c r="O84" s="45"/>
      <c r="P84" s="38"/>
      <c r="Q84" s="38"/>
      <c r="R84" s="38"/>
      <c r="S84" s="38"/>
      <c r="T84" s="38"/>
      <c r="U84" s="38"/>
      <c r="V84" s="38"/>
      <c r="W84" s="38"/>
    </row>
    <row r="85" spans="1:23">
      <c r="A85" s="23"/>
      <c r="B85" s="23"/>
      <c r="C85" s="49"/>
      <c r="D85" s="49"/>
      <c r="E85"/>
      <c r="F85" s="23"/>
      <c r="H85" s="48"/>
      <c r="I85" s="48"/>
      <c r="J85" s="48"/>
      <c r="K85" s="48"/>
      <c r="L85" s="48"/>
      <c r="M85" s="38"/>
      <c r="N85" s="38"/>
      <c r="O85" s="45"/>
      <c r="P85" s="38"/>
      <c r="Q85" s="38"/>
      <c r="R85" s="38"/>
      <c r="S85" s="38"/>
      <c r="T85" s="38"/>
      <c r="U85" s="38"/>
      <c r="V85" s="38"/>
      <c r="W85" s="38"/>
    </row>
    <row r="86" spans="1:23">
      <c r="A86" s="23"/>
      <c r="B86" s="23"/>
      <c r="C86" s="49"/>
      <c r="D86" s="49"/>
      <c r="E86"/>
      <c r="F86" s="23"/>
      <c r="H86" s="48"/>
      <c r="I86" s="48"/>
      <c r="J86" s="48"/>
      <c r="K86" s="48"/>
      <c r="L86" s="48"/>
      <c r="M86" s="38"/>
      <c r="N86" s="38"/>
      <c r="O86" s="45"/>
      <c r="P86" s="38"/>
      <c r="Q86" s="38"/>
      <c r="R86" s="38"/>
      <c r="S86" s="38"/>
      <c r="T86" s="38"/>
      <c r="U86" s="38"/>
      <c r="V86" s="38"/>
      <c r="W86" s="38"/>
    </row>
    <row r="87" spans="1:23">
      <c r="A87" s="23"/>
      <c r="B87" s="23"/>
      <c r="C87" s="49"/>
      <c r="D87" s="49"/>
      <c r="E87"/>
      <c r="F87" s="23"/>
      <c r="H87" s="48"/>
      <c r="I87" s="48"/>
      <c r="J87" s="48"/>
      <c r="K87" s="48"/>
      <c r="L87" s="48"/>
      <c r="M87" s="38"/>
      <c r="N87" s="38"/>
      <c r="O87" s="45"/>
      <c r="P87" s="38"/>
      <c r="Q87" s="38"/>
      <c r="R87" s="38"/>
      <c r="S87" s="38"/>
      <c r="T87" s="38"/>
      <c r="U87" s="38"/>
      <c r="V87" s="38"/>
      <c r="W87" s="38"/>
    </row>
    <row r="88" spans="1:23">
      <c r="A88" s="23"/>
      <c r="B88" s="23"/>
      <c r="C88" s="49"/>
      <c r="D88" s="49"/>
      <c r="E88"/>
      <c r="F88" s="23"/>
      <c r="H88" s="48"/>
      <c r="I88" s="48"/>
      <c r="J88" s="48"/>
      <c r="K88" s="48"/>
      <c r="L88" s="48"/>
      <c r="M88" s="38"/>
      <c r="N88" s="38"/>
      <c r="O88" s="45"/>
      <c r="P88" s="38"/>
      <c r="Q88" s="38"/>
      <c r="R88" s="38"/>
      <c r="S88" s="38"/>
      <c r="T88" s="38"/>
      <c r="U88" s="38"/>
      <c r="V88" s="38"/>
      <c r="W88" s="38"/>
    </row>
    <row r="89" spans="1:23">
      <c r="A89" s="23"/>
      <c r="B89" s="23"/>
      <c r="C89" s="49"/>
      <c r="D89" s="49"/>
      <c r="E89"/>
      <c r="F89" s="23"/>
      <c r="H89" s="48"/>
      <c r="I89" s="48"/>
      <c r="J89" s="48"/>
      <c r="K89" s="48"/>
      <c r="L89" s="48"/>
      <c r="M89" s="38"/>
      <c r="N89" s="38"/>
      <c r="O89" s="45"/>
      <c r="P89" s="38"/>
      <c r="Q89" s="38"/>
      <c r="R89" s="38"/>
      <c r="S89" s="38"/>
      <c r="T89" s="38"/>
      <c r="U89" s="38"/>
      <c r="V89" s="38"/>
      <c r="W89" s="38"/>
    </row>
    <row r="90" spans="1:23">
      <c r="A90" s="23"/>
      <c r="B90" s="23"/>
      <c r="C90" s="49"/>
      <c r="D90" s="49"/>
      <c r="E90"/>
      <c r="F90" s="23"/>
      <c r="H90" s="48"/>
      <c r="I90" s="48"/>
      <c r="J90" s="48"/>
      <c r="K90" s="48"/>
      <c r="L90" s="48"/>
      <c r="M90" s="38"/>
      <c r="N90" s="38"/>
      <c r="O90" s="45"/>
      <c r="P90" s="38"/>
      <c r="Q90" s="38"/>
      <c r="R90" s="38"/>
      <c r="S90" s="38"/>
      <c r="T90" s="38"/>
      <c r="U90" s="38"/>
      <c r="V90" s="38"/>
      <c r="W90" s="38"/>
    </row>
    <row r="91" spans="1:23">
      <c r="A91" s="23"/>
      <c r="B91" s="23"/>
      <c r="C91" s="49"/>
      <c r="D91" s="49"/>
      <c r="E91"/>
      <c r="F91" s="23"/>
      <c r="H91" s="48"/>
      <c r="I91" s="48"/>
      <c r="J91" s="48"/>
      <c r="K91" s="48"/>
      <c r="L91" s="48"/>
      <c r="M91" s="38"/>
      <c r="N91" s="38"/>
      <c r="O91" s="45"/>
      <c r="P91" s="38"/>
      <c r="Q91" s="38"/>
      <c r="R91" s="38"/>
      <c r="S91" s="38"/>
      <c r="T91" s="38"/>
      <c r="U91" s="38"/>
      <c r="V91" s="38"/>
      <c r="W91" s="38"/>
    </row>
    <row r="92" spans="1:23">
      <c r="A92" s="23"/>
      <c r="B92" s="23"/>
      <c r="C92" s="49"/>
      <c r="D92" s="49"/>
      <c r="E92"/>
      <c r="F92" s="23"/>
      <c r="H92" s="48"/>
      <c r="I92" s="48"/>
      <c r="J92" s="48"/>
      <c r="K92" s="48"/>
      <c r="L92" s="48"/>
      <c r="M92" s="38"/>
      <c r="N92" s="38"/>
      <c r="O92" s="45"/>
      <c r="P92" s="38"/>
      <c r="Q92" s="38"/>
      <c r="R92" s="38"/>
      <c r="S92" s="38"/>
      <c r="T92" s="38"/>
      <c r="U92" s="38"/>
      <c r="V92" s="38"/>
      <c r="W92" s="38"/>
    </row>
    <row r="93" spans="1:23">
      <c r="A93" s="23"/>
      <c r="B93" s="23"/>
      <c r="C93" s="49"/>
      <c r="D93" s="49"/>
      <c r="E93"/>
      <c r="F93" s="23"/>
      <c r="H93" s="48"/>
      <c r="I93" s="48"/>
      <c r="J93" s="48"/>
      <c r="K93" s="48"/>
      <c r="L93" s="48"/>
      <c r="M93" s="38"/>
      <c r="N93" s="38"/>
      <c r="O93" s="45"/>
      <c r="P93" s="38"/>
      <c r="Q93" s="38"/>
      <c r="R93" s="38"/>
      <c r="S93" s="38"/>
      <c r="T93" s="38"/>
      <c r="U93" s="38"/>
      <c r="V93" s="38"/>
      <c r="W93" s="38"/>
    </row>
    <row r="94" spans="1:23">
      <c r="A94" s="23"/>
      <c r="B94" s="23"/>
      <c r="C94" s="49"/>
      <c r="D94" s="49"/>
      <c r="E94"/>
      <c r="F94" s="23"/>
      <c r="H94" s="48"/>
      <c r="I94" s="48"/>
      <c r="J94" s="48"/>
      <c r="K94" s="48"/>
      <c r="L94" s="48"/>
      <c r="M94" s="38"/>
      <c r="N94" s="38"/>
      <c r="O94" s="45"/>
      <c r="P94" s="38"/>
      <c r="Q94" s="38"/>
      <c r="R94" s="38"/>
      <c r="S94" s="38"/>
      <c r="T94" s="38"/>
      <c r="U94" s="38"/>
      <c r="V94" s="38"/>
      <c r="W94" s="38"/>
    </row>
    <row r="95" spans="1:23">
      <c r="A95" s="23"/>
      <c r="B95" s="23"/>
      <c r="C95" s="49"/>
      <c r="D95" s="49"/>
      <c r="E95"/>
      <c r="F95" s="23"/>
      <c r="H95" s="48"/>
      <c r="I95" s="48"/>
      <c r="J95" s="48"/>
      <c r="K95" s="48"/>
      <c r="L95" s="48"/>
      <c r="M95" s="38"/>
      <c r="N95" s="38"/>
      <c r="O95" s="45"/>
      <c r="P95" s="38"/>
      <c r="Q95" s="38"/>
      <c r="R95" s="38"/>
      <c r="S95" s="38"/>
      <c r="T95" s="38"/>
      <c r="U95" s="38"/>
      <c r="V95" s="38"/>
      <c r="W95" s="38"/>
    </row>
    <row r="96" spans="1:23">
      <c r="A96" s="23"/>
      <c r="B96" s="23"/>
      <c r="C96" s="49"/>
      <c r="D96" s="49"/>
      <c r="E96"/>
      <c r="F96" s="23"/>
      <c r="H96" s="48"/>
      <c r="I96" s="48"/>
      <c r="J96" s="48"/>
      <c r="K96" s="48"/>
      <c r="L96" s="48"/>
      <c r="M96" s="38"/>
      <c r="N96" s="38"/>
      <c r="O96" s="45"/>
      <c r="P96" s="38"/>
      <c r="Q96" s="38"/>
      <c r="R96" s="38"/>
      <c r="S96" s="38"/>
      <c r="T96" s="38"/>
      <c r="U96" s="38"/>
      <c r="V96" s="38"/>
      <c r="W96" s="38"/>
    </row>
    <row r="97" spans="1:23">
      <c r="A97" s="23"/>
      <c r="B97" s="23"/>
      <c r="C97" s="49"/>
      <c r="D97" s="49"/>
      <c r="E97"/>
      <c r="F97" s="23"/>
      <c r="H97" s="48"/>
      <c r="I97" s="48"/>
      <c r="J97" s="48"/>
      <c r="K97" s="48"/>
      <c r="L97" s="48"/>
      <c r="M97" s="38"/>
      <c r="N97" s="38"/>
      <c r="O97" s="45"/>
      <c r="P97" s="38"/>
      <c r="Q97" s="38"/>
      <c r="R97" s="38"/>
      <c r="S97" s="38"/>
      <c r="T97" s="38"/>
      <c r="U97" s="38"/>
      <c r="V97" s="38"/>
      <c r="W97" s="38"/>
    </row>
    <row r="98" spans="1:23">
      <c r="A98" s="23"/>
      <c r="B98" s="23"/>
      <c r="C98" s="49"/>
      <c r="D98" s="49"/>
      <c r="E98"/>
      <c r="F98" s="23"/>
      <c r="H98" s="48"/>
      <c r="I98" s="48"/>
      <c r="J98" s="48"/>
      <c r="K98" s="48"/>
      <c r="L98" s="48"/>
      <c r="M98" s="38"/>
      <c r="N98" s="38"/>
      <c r="O98" s="45"/>
      <c r="P98" s="38"/>
      <c r="Q98" s="38"/>
      <c r="R98" s="38"/>
      <c r="S98" s="38"/>
      <c r="T98" s="38"/>
      <c r="U98" s="38"/>
      <c r="V98" s="38"/>
      <c r="W98" s="38"/>
    </row>
    <row r="99" spans="1:23">
      <c r="A99" s="23"/>
      <c r="B99" s="23"/>
      <c r="C99" s="49"/>
      <c r="D99" s="49"/>
      <c r="E99"/>
      <c r="F99" s="23"/>
      <c r="H99" s="48"/>
      <c r="I99" s="48"/>
      <c r="J99" s="48"/>
      <c r="K99" s="48"/>
      <c r="L99" s="48"/>
      <c r="M99" s="38"/>
      <c r="N99" s="38"/>
      <c r="O99" s="45"/>
      <c r="P99" s="38"/>
      <c r="Q99" s="38"/>
      <c r="R99" s="38"/>
      <c r="S99" s="38"/>
      <c r="T99" s="38"/>
      <c r="U99" s="38"/>
      <c r="V99" s="38"/>
      <c r="W99" s="38"/>
    </row>
    <row r="100" spans="1:23">
      <c r="A100" s="23"/>
      <c r="B100" s="23"/>
      <c r="C100" s="49"/>
      <c r="D100" s="49"/>
      <c r="E100"/>
      <c r="F100" s="23"/>
      <c r="H100" s="48"/>
      <c r="I100" s="48"/>
      <c r="J100" s="48"/>
      <c r="K100" s="48"/>
      <c r="L100" s="48"/>
      <c r="M100" s="38"/>
      <c r="N100" s="38"/>
      <c r="O100" s="45"/>
      <c r="P100" s="38"/>
      <c r="Q100" s="38"/>
      <c r="R100" s="38"/>
      <c r="S100" s="38"/>
      <c r="T100" s="38"/>
      <c r="U100" s="38"/>
      <c r="V100" s="38"/>
      <c r="W100" s="38"/>
    </row>
    <row r="101" spans="1:23">
      <c r="A101" s="23"/>
      <c r="B101" s="23"/>
      <c r="C101" s="49"/>
      <c r="D101" s="49"/>
      <c r="E101"/>
      <c r="F101" s="23"/>
      <c r="H101" s="48"/>
      <c r="I101" s="48"/>
      <c r="J101" s="48"/>
      <c r="K101" s="48"/>
      <c r="L101" s="48"/>
      <c r="M101" s="38"/>
      <c r="N101" s="38"/>
      <c r="O101" s="45"/>
      <c r="P101" s="38"/>
      <c r="Q101" s="38"/>
      <c r="R101" s="38"/>
      <c r="S101" s="38"/>
      <c r="T101" s="38"/>
      <c r="U101" s="38"/>
      <c r="V101" s="38"/>
      <c r="W101" s="38"/>
    </row>
    <row r="102" spans="1:23">
      <c r="A102" s="23"/>
      <c r="B102" s="23"/>
      <c r="C102" s="49"/>
      <c r="D102" s="49"/>
      <c r="E102"/>
      <c r="F102" s="23"/>
      <c r="H102" s="48"/>
      <c r="I102" s="48"/>
      <c r="J102" s="48"/>
      <c r="K102" s="48"/>
      <c r="L102" s="48"/>
      <c r="M102" s="38"/>
      <c r="N102" s="38"/>
      <c r="O102" s="45"/>
      <c r="P102" s="38"/>
      <c r="Q102" s="38"/>
      <c r="R102" s="38"/>
      <c r="S102" s="38"/>
      <c r="T102" s="38"/>
      <c r="U102" s="38"/>
      <c r="V102" s="38"/>
      <c r="W102" s="38"/>
    </row>
    <row r="103" spans="1:23">
      <c r="A103" s="23"/>
      <c r="B103" s="23"/>
      <c r="C103" s="49"/>
      <c r="D103" s="49"/>
      <c r="E103"/>
      <c r="F103" s="23"/>
      <c r="H103" s="48"/>
      <c r="I103" s="48"/>
      <c r="J103" s="48"/>
      <c r="K103" s="48"/>
      <c r="L103" s="48"/>
      <c r="M103" s="38"/>
      <c r="N103" s="38"/>
      <c r="O103" s="45"/>
      <c r="P103" s="38"/>
      <c r="Q103" s="38"/>
      <c r="R103" s="38"/>
      <c r="S103" s="38"/>
      <c r="T103" s="38"/>
      <c r="U103" s="38"/>
      <c r="V103" s="38"/>
      <c r="W103" s="38"/>
    </row>
    <row r="104" spans="1:23">
      <c r="A104" s="23"/>
      <c r="B104" s="23"/>
      <c r="C104" s="49"/>
      <c r="D104" s="49"/>
      <c r="E104"/>
      <c r="F104" s="23"/>
      <c r="H104" s="48"/>
      <c r="I104" s="48"/>
      <c r="J104" s="48"/>
      <c r="K104" s="48"/>
      <c r="L104" s="48"/>
      <c r="M104" s="38"/>
      <c r="N104" s="38"/>
      <c r="O104" s="45"/>
      <c r="P104" s="38"/>
      <c r="Q104" s="38"/>
      <c r="R104" s="38"/>
      <c r="S104" s="38"/>
      <c r="T104" s="38"/>
      <c r="U104" s="38"/>
      <c r="V104" s="38"/>
      <c r="W104" s="38"/>
    </row>
    <row r="105" spans="1:23">
      <c r="A105" s="23"/>
      <c r="B105" s="23"/>
      <c r="C105" s="49"/>
      <c r="D105" s="49"/>
      <c r="E105"/>
      <c r="F105" s="23"/>
      <c r="H105" s="48"/>
      <c r="I105" s="48"/>
      <c r="J105" s="48"/>
      <c r="K105" s="48"/>
      <c r="L105" s="48"/>
      <c r="M105" s="38"/>
      <c r="N105" s="38"/>
      <c r="O105" s="45"/>
      <c r="P105" s="38"/>
      <c r="Q105" s="38"/>
      <c r="R105" s="38"/>
      <c r="S105" s="38"/>
      <c r="T105" s="38"/>
      <c r="U105" s="38"/>
      <c r="V105" s="38"/>
      <c r="W105" s="38"/>
    </row>
    <row r="106" spans="1:23">
      <c r="A106" s="23"/>
      <c r="B106" s="23"/>
      <c r="C106" s="49"/>
      <c r="D106" s="49"/>
      <c r="E106"/>
      <c r="F106" s="23"/>
      <c r="H106" s="48"/>
      <c r="I106" s="48"/>
      <c r="J106" s="48"/>
      <c r="K106" s="48"/>
      <c r="L106" s="48"/>
      <c r="M106" s="38"/>
      <c r="N106" s="38"/>
      <c r="O106" s="45"/>
      <c r="P106" s="38"/>
      <c r="Q106" s="38"/>
      <c r="R106" s="38"/>
      <c r="S106" s="38"/>
      <c r="T106" s="38"/>
      <c r="U106" s="38"/>
      <c r="V106" s="38"/>
      <c r="W106" s="38"/>
    </row>
    <row r="107" spans="1:23">
      <c r="A107" s="23"/>
      <c r="B107" s="23"/>
      <c r="C107" s="49"/>
      <c r="D107" s="49"/>
      <c r="E107"/>
      <c r="F107" s="23"/>
      <c r="H107" s="48"/>
      <c r="I107" s="48"/>
      <c r="J107" s="48"/>
      <c r="K107" s="48"/>
      <c r="L107" s="48"/>
      <c r="M107" s="38"/>
      <c r="N107" s="38"/>
      <c r="O107" s="45"/>
      <c r="P107" s="38"/>
      <c r="Q107" s="38"/>
      <c r="R107" s="38"/>
      <c r="S107" s="38"/>
      <c r="T107" s="38"/>
      <c r="U107" s="38"/>
      <c r="V107" s="38"/>
      <c r="W107" s="38"/>
    </row>
    <row r="108" spans="1:23">
      <c r="A108" s="23"/>
      <c r="B108" s="23"/>
      <c r="C108" s="49"/>
      <c r="D108" s="49"/>
      <c r="E108"/>
      <c r="F108" s="23"/>
      <c r="H108" s="48"/>
      <c r="I108" s="48"/>
      <c r="J108" s="48"/>
      <c r="K108" s="48"/>
      <c r="L108" s="48"/>
      <c r="M108" s="38"/>
      <c r="N108" s="38"/>
      <c r="O108" s="45"/>
      <c r="P108" s="38"/>
      <c r="Q108" s="38"/>
      <c r="R108" s="38"/>
      <c r="S108" s="38"/>
      <c r="T108" s="38"/>
      <c r="U108" s="38"/>
      <c r="V108" s="38"/>
      <c r="W108" s="38"/>
    </row>
    <row r="109" spans="1:23">
      <c r="A109" s="23"/>
      <c r="B109" s="23"/>
      <c r="C109" s="49"/>
      <c r="D109" s="49"/>
      <c r="E109"/>
      <c r="F109" s="23"/>
      <c r="H109" s="48"/>
      <c r="I109" s="48"/>
      <c r="J109" s="48"/>
      <c r="K109" s="48"/>
      <c r="L109" s="48"/>
      <c r="M109" s="38"/>
      <c r="N109" s="38"/>
      <c r="O109" s="45"/>
      <c r="P109" s="38"/>
      <c r="Q109" s="38"/>
      <c r="R109" s="38"/>
      <c r="S109" s="38"/>
      <c r="T109" s="38"/>
      <c r="U109" s="38"/>
      <c r="V109" s="38"/>
      <c r="W109" s="38"/>
    </row>
    <row r="110" spans="1:23">
      <c r="A110" s="23"/>
      <c r="B110" s="23"/>
      <c r="C110" s="49"/>
      <c r="D110" s="49"/>
      <c r="E110"/>
      <c r="F110" s="23"/>
      <c r="H110" s="48"/>
      <c r="I110" s="48"/>
      <c r="J110" s="48"/>
      <c r="K110" s="48"/>
      <c r="L110" s="48"/>
      <c r="M110" s="38"/>
      <c r="N110" s="38"/>
      <c r="O110" s="45"/>
      <c r="P110" s="38"/>
      <c r="Q110" s="38"/>
      <c r="R110" s="38"/>
      <c r="S110" s="38"/>
      <c r="T110" s="38"/>
      <c r="U110" s="38"/>
      <c r="V110" s="38"/>
      <c r="W110" s="38"/>
    </row>
    <row r="111" spans="1:23">
      <c r="A111" s="23"/>
      <c r="B111" s="23"/>
      <c r="C111" s="49"/>
      <c r="D111" s="49"/>
      <c r="E111"/>
      <c r="F111" s="23"/>
      <c r="H111" s="48"/>
      <c r="I111" s="48"/>
      <c r="J111" s="48"/>
      <c r="K111" s="48"/>
      <c r="L111" s="48"/>
      <c r="M111" s="38"/>
      <c r="N111" s="38"/>
      <c r="O111" s="45"/>
      <c r="P111" s="38"/>
      <c r="Q111" s="38"/>
      <c r="R111" s="38"/>
      <c r="S111" s="38"/>
      <c r="T111" s="38"/>
      <c r="U111" s="38"/>
      <c r="V111" s="38"/>
      <c r="W111" s="38"/>
    </row>
    <row r="112" spans="1:23">
      <c r="A112" s="23"/>
      <c r="B112" s="23"/>
      <c r="C112" s="49"/>
      <c r="D112" s="49"/>
      <c r="E112"/>
      <c r="F112" s="23"/>
      <c r="H112" s="48"/>
      <c r="I112" s="48"/>
      <c r="J112" s="48"/>
      <c r="K112" s="48"/>
      <c r="L112" s="48"/>
      <c r="M112" s="38"/>
      <c r="N112" s="38"/>
      <c r="O112" s="45"/>
      <c r="P112" s="38"/>
      <c r="Q112" s="38"/>
      <c r="R112" s="38"/>
      <c r="S112" s="38"/>
      <c r="T112" s="38"/>
      <c r="U112" s="38"/>
      <c r="V112" s="38"/>
      <c r="W112" s="38"/>
    </row>
    <row r="113" spans="1:23">
      <c r="A113" s="23"/>
      <c r="B113" s="23"/>
      <c r="C113" s="49"/>
      <c r="D113" s="49"/>
      <c r="E113"/>
      <c r="F113" s="23"/>
      <c r="H113" s="48"/>
      <c r="I113" s="48"/>
      <c r="J113" s="48"/>
      <c r="K113" s="48"/>
      <c r="L113" s="48"/>
      <c r="M113" s="38"/>
      <c r="N113" s="38"/>
      <c r="O113" s="45"/>
      <c r="P113" s="38"/>
      <c r="Q113" s="38"/>
      <c r="R113" s="38"/>
      <c r="S113" s="38"/>
      <c r="T113" s="38"/>
      <c r="U113" s="38"/>
      <c r="V113" s="38"/>
      <c r="W113" s="38"/>
    </row>
    <row r="114" spans="1:23">
      <c r="A114" s="23"/>
      <c r="B114" s="23"/>
      <c r="C114" s="49"/>
      <c r="D114" s="49"/>
      <c r="E114"/>
      <c r="F114" s="23"/>
      <c r="H114" s="48"/>
      <c r="I114" s="48"/>
      <c r="J114" s="48"/>
      <c r="K114" s="48"/>
      <c r="L114" s="48"/>
      <c r="M114" s="38"/>
      <c r="N114" s="38"/>
      <c r="O114" s="45"/>
      <c r="P114" s="38"/>
      <c r="Q114" s="38"/>
      <c r="R114" s="38"/>
      <c r="S114" s="38"/>
      <c r="T114" s="38"/>
      <c r="U114" s="38"/>
      <c r="V114" s="38"/>
      <c r="W114" s="38"/>
    </row>
    <row r="115" spans="1:23">
      <c r="A115" s="23"/>
      <c r="B115" s="23"/>
      <c r="C115" s="49"/>
      <c r="D115" s="49"/>
      <c r="E115"/>
      <c r="F115" s="23"/>
      <c r="H115" s="48"/>
      <c r="I115" s="48"/>
      <c r="J115" s="48"/>
      <c r="K115" s="48"/>
      <c r="L115" s="48"/>
      <c r="M115" s="38"/>
      <c r="N115" s="38"/>
      <c r="O115" s="45"/>
      <c r="P115" s="38"/>
      <c r="Q115" s="38"/>
      <c r="R115" s="38"/>
      <c r="S115" s="38"/>
      <c r="T115" s="38"/>
      <c r="U115" s="38"/>
      <c r="V115" s="38"/>
      <c r="W115" s="38"/>
    </row>
    <row r="116" spans="1:23">
      <c r="A116" s="23"/>
      <c r="B116" s="23"/>
      <c r="C116" s="49"/>
      <c r="D116" s="49"/>
      <c r="E116"/>
      <c r="F116" s="23"/>
      <c r="H116" s="48"/>
      <c r="I116" s="48"/>
      <c r="J116" s="48"/>
      <c r="K116" s="48"/>
      <c r="L116" s="48"/>
      <c r="M116" s="38"/>
      <c r="N116" s="38"/>
      <c r="O116" s="45"/>
      <c r="P116" s="38"/>
      <c r="Q116" s="38"/>
      <c r="R116" s="38"/>
      <c r="S116" s="38"/>
      <c r="T116" s="38"/>
      <c r="U116" s="38"/>
      <c r="V116" s="38"/>
      <c r="W116" s="38"/>
    </row>
    <row r="117" spans="1:23">
      <c r="A117" s="23"/>
      <c r="B117" s="23"/>
      <c r="C117" s="49"/>
      <c r="D117" s="49"/>
      <c r="E117"/>
      <c r="F117" s="23"/>
      <c r="H117" s="48"/>
      <c r="I117" s="48"/>
      <c r="J117" s="48"/>
      <c r="K117" s="48"/>
      <c r="L117" s="48"/>
      <c r="M117" s="38"/>
      <c r="N117" s="38"/>
      <c r="O117" s="45"/>
      <c r="P117" s="38"/>
      <c r="Q117" s="38"/>
      <c r="R117" s="38"/>
      <c r="S117" s="38"/>
      <c r="T117" s="38"/>
      <c r="U117" s="38"/>
      <c r="V117" s="38"/>
      <c r="W117" s="38"/>
    </row>
    <row r="118" spans="1:23">
      <c r="A118" s="23"/>
      <c r="B118" s="23"/>
      <c r="C118" s="49"/>
      <c r="D118" s="49"/>
      <c r="E118"/>
      <c r="F118" s="23"/>
      <c r="H118" s="48"/>
      <c r="I118" s="48"/>
      <c r="J118" s="48"/>
      <c r="K118" s="48"/>
      <c r="L118" s="48"/>
      <c r="M118" s="38"/>
      <c r="N118" s="38"/>
      <c r="O118" s="45"/>
      <c r="P118" s="38"/>
      <c r="Q118" s="38"/>
      <c r="R118" s="38"/>
      <c r="S118" s="38"/>
      <c r="T118" s="38"/>
      <c r="U118" s="38"/>
      <c r="V118" s="38"/>
      <c r="W118" s="38"/>
    </row>
    <row r="119" spans="1:23">
      <c r="A119" s="23"/>
      <c r="B119" s="23"/>
      <c r="C119" s="49"/>
      <c r="D119" s="49"/>
      <c r="E119"/>
      <c r="F119" s="23"/>
      <c r="H119" s="48"/>
      <c r="I119" s="48"/>
      <c r="J119" s="48"/>
      <c r="K119" s="48"/>
      <c r="L119" s="48"/>
      <c r="M119" s="38"/>
      <c r="N119" s="38"/>
      <c r="O119" s="45"/>
      <c r="P119" s="38"/>
      <c r="Q119" s="38"/>
      <c r="R119" s="38"/>
      <c r="S119" s="38"/>
      <c r="T119" s="38"/>
      <c r="U119" s="38"/>
      <c r="V119" s="38"/>
      <c r="W119" s="38"/>
    </row>
    <row r="120" spans="1:23">
      <c r="A120" s="23"/>
      <c r="B120" s="23"/>
      <c r="C120" s="49"/>
      <c r="D120" s="49"/>
      <c r="E120"/>
      <c r="F120" s="23"/>
      <c r="H120" s="48"/>
      <c r="I120" s="48"/>
      <c r="J120" s="48"/>
      <c r="K120" s="48"/>
      <c r="L120" s="48"/>
      <c r="M120" s="38"/>
      <c r="N120" s="38"/>
      <c r="O120" s="45"/>
      <c r="P120" s="38"/>
      <c r="Q120" s="38"/>
      <c r="R120" s="38"/>
      <c r="S120" s="38"/>
      <c r="T120" s="38"/>
      <c r="U120" s="38"/>
      <c r="V120" s="38"/>
      <c r="W120" s="38"/>
    </row>
    <row r="121" spans="1:23">
      <c r="A121" s="23"/>
      <c r="B121" s="23"/>
      <c r="C121" s="49"/>
      <c r="D121" s="49"/>
      <c r="E121"/>
      <c r="F121" s="23"/>
      <c r="H121" s="48"/>
      <c r="I121" s="48"/>
      <c r="J121" s="48"/>
      <c r="K121" s="48"/>
      <c r="L121" s="48"/>
      <c r="M121" s="38"/>
      <c r="N121" s="38"/>
      <c r="O121" s="45"/>
      <c r="P121" s="38"/>
      <c r="Q121" s="38"/>
      <c r="R121" s="38"/>
      <c r="S121" s="38"/>
      <c r="T121" s="38"/>
      <c r="U121" s="38"/>
      <c r="V121" s="38"/>
      <c r="W121" s="38"/>
    </row>
    <row r="122" spans="1:23">
      <c r="A122" s="23"/>
      <c r="B122" s="23"/>
      <c r="C122" s="49"/>
      <c r="D122" s="49"/>
      <c r="E122"/>
      <c r="F122" s="23"/>
      <c r="H122" s="48"/>
      <c r="I122" s="48"/>
      <c r="J122" s="48"/>
      <c r="K122" s="48"/>
      <c r="L122" s="48"/>
      <c r="M122" s="38"/>
      <c r="N122" s="38"/>
      <c r="O122" s="45"/>
      <c r="P122" s="38"/>
      <c r="Q122" s="38"/>
      <c r="R122" s="38"/>
      <c r="S122" s="38"/>
      <c r="T122" s="38"/>
      <c r="U122" s="38"/>
      <c r="V122" s="38"/>
      <c r="W122" s="38"/>
    </row>
    <row r="123" spans="1:23">
      <c r="A123" s="23"/>
      <c r="B123" s="23"/>
      <c r="C123" s="49"/>
      <c r="D123" s="49"/>
      <c r="E123"/>
      <c r="F123" s="23"/>
      <c r="H123" s="48"/>
      <c r="I123" s="48"/>
      <c r="J123" s="48"/>
      <c r="K123" s="48"/>
      <c r="L123" s="48"/>
      <c r="M123" s="38"/>
      <c r="N123" s="38"/>
      <c r="O123" s="45"/>
      <c r="P123" s="38"/>
      <c r="Q123" s="38"/>
      <c r="R123" s="38"/>
      <c r="S123" s="38"/>
      <c r="T123" s="38"/>
      <c r="U123" s="38"/>
      <c r="V123" s="38"/>
      <c r="W123" s="38"/>
    </row>
    <row r="124" spans="1:23">
      <c r="A124" s="23"/>
      <c r="B124" s="23"/>
      <c r="C124" s="49"/>
      <c r="D124" s="49"/>
      <c r="E124"/>
      <c r="F124" s="23"/>
      <c r="H124" s="48"/>
      <c r="I124" s="48"/>
      <c r="J124" s="48"/>
      <c r="K124" s="48"/>
      <c r="L124" s="48"/>
      <c r="M124" s="38"/>
      <c r="N124" s="38"/>
      <c r="O124" s="45"/>
      <c r="P124" s="38"/>
      <c r="Q124" s="38"/>
      <c r="R124" s="38"/>
      <c r="S124" s="38"/>
      <c r="T124" s="38"/>
      <c r="U124" s="38"/>
      <c r="V124" s="38"/>
      <c r="W124" s="38"/>
    </row>
    <row r="125" spans="1:23">
      <c r="A125" s="23"/>
      <c r="B125" s="23"/>
      <c r="C125" s="49"/>
      <c r="D125" s="49"/>
      <c r="E125"/>
      <c r="F125" s="23"/>
      <c r="H125" s="48"/>
      <c r="I125" s="48"/>
      <c r="J125" s="48"/>
      <c r="K125" s="48"/>
      <c r="L125" s="48"/>
      <c r="M125" s="38"/>
      <c r="N125" s="38"/>
      <c r="O125" s="45"/>
      <c r="P125" s="38"/>
      <c r="Q125" s="38"/>
      <c r="R125" s="38"/>
      <c r="S125" s="38"/>
      <c r="T125" s="38"/>
      <c r="U125" s="38"/>
      <c r="V125" s="38"/>
      <c r="W125" s="38"/>
    </row>
    <row r="126" spans="1:23">
      <c r="A126" s="23"/>
      <c r="B126" s="23"/>
      <c r="C126" s="49"/>
      <c r="D126" s="49"/>
      <c r="E126"/>
      <c r="F126" s="23"/>
      <c r="H126" s="48"/>
      <c r="I126" s="48"/>
      <c r="J126" s="48"/>
      <c r="K126" s="48"/>
      <c r="L126" s="48"/>
      <c r="M126" s="38"/>
      <c r="N126" s="38"/>
      <c r="O126" s="45"/>
      <c r="P126" s="38"/>
      <c r="Q126" s="38"/>
      <c r="R126" s="38"/>
      <c r="S126" s="38"/>
      <c r="T126" s="38"/>
      <c r="U126" s="38"/>
      <c r="V126" s="38"/>
      <c r="W126" s="38"/>
    </row>
    <row r="127" spans="1:23">
      <c r="A127" s="23"/>
      <c r="B127" s="23"/>
      <c r="C127" s="49"/>
      <c r="D127" s="49"/>
      <c r="E127"/>
      <c r="F127" s="23"/>
      <c r="H127" s="48"/>
      <c r="I127" s="48"/>
      <c r="J127" s="48"/>
      <c r="K127" s="48"/>
      <c r="L127" s="48"/>
      <c r="M127" s="38"/>
      <c r="N127" s="38"/>
      <c r="O127" s="45"/>
      <c r="P127" s="38"/>
      <c r="Q127" s="38"/>
      <c r="R127" s="38"/>
      <c r="S127" s="38"/>
      <c r="T127" s="38"/>
      <c r="U127" s="38"/>
      <c r="V127" s="38"/>
      <c r="W127" s="38"/>
    </row>
    <row r="128" spans="1:23">
      <c r="A128" s="23"/>
      <c r="B128" s="23"/>
      <c r="C128" s="49"/>
      <c r="D128" s="49"/>
      <c r="E128"/>
      <c r="F128" s="23"/>
      <c r="H128" s="48"/>
      <c r="I128" s="48"/>
      <c r="J128" s="48"/>
      <c r="K128" s="48"/>
      <c r="L128" s="48"/>
      <c r="M128" s="38"/>
      <c r="N128" s="38"/>
      <c r="O128" s="45"/>
      <c r="P128" s="38"/>
      <c r="Q128" s="38"/>
      <c r="R128" s="38"/>
      <c r="S128" s="38"/>
      <c r="T128" s="38"/>
      <c r="U128" s="38"/>
      <c r="V128" s="38"/>
      <c r="W128" s="38"/>
    </row>
    <row r="129" spans="1:23">
      <c r="A129" s="23"/>
      <c r="B129" s="23"/>
      <c r="C129" s="49"/>
      <c r="D129" s="49"/>
      <c r="E129"/>
      <c r="F129" s="23"/>
      <c r="H129" s="48"/>
      <c r="I129" s="48"/>
      <c r="J129" s="48"/>
      <c r="K129" s="48"/>
      <c r="L129" s="48"/>
      <c r="M129" s="38"/>
      <c r="N129" s="38"/>
      <c r="O129" s="45"/>
      <c r="P129" s="38"/>
      <c r="Q129" s="38"/>
      <c r="R129" s="38"/>
      <c r="S129" s="38"/>
      <c r="T129" s="38"/>
      <c r="U129" s="38"/>
      <c r="V129" s="38"/>
      <c r="W129" s="38"/>
    </row>
    <row r="130" spans="1:23">
      <c r="A130" s="23"/>
      <c r="B130" s="23"/>
      <c r="C130" s="49"/>
      <c r="D130" s="49"/>
      <c r="E130"/>
      <c r="F130" s="23"/>
      <c r="H130" s="48"/>
      <c r="I130" s="48"/>
      <c r="J130" s="48"/>
      <c r="K130" s="48"/>
      <c r="L130" s="48"/>
      <c r="M130" s="38"/>
      <c r="N130" s="38"/>
      <c r="O130" s="45"/>
      <c r="P130" s="38"/>
      <c r="Q130" s="38"/>
      <c r="R130" s="38"/>
      <c r="S130" s="38"/>
      <c r="T130" s="38"/>
      <c r="U130" s="38"/>
      <c r="V130" s="38"/>
      <c r="W130" s="38"/>
    </row>
    <row r="131" spans="1:23">
      <c r="A131" s="23"/>
      <c r="B131" s="23"/>
      <c r="C131" s="49"/>
      <c r="D131" s="49"/>
      <c r="E131"/>
      <c r="F131" s="23"/>
      <c r="H131" s="48"/>
      <c r="I131" s="48"/>
      <c r="J131" s="48"/>
      <c r="K131" s="48"/>
      <c r="L131" s="48"/>
      <c r="M131" s="38"/>
      <c r="N131" s="38"/>
      <c r="O131" s="45"/>
      <c r="P131" s="38"/>
      <c r="Q131" s="38"/>
      <c r="R131" s="38"/>
      <c r="S131" s="38"/>
      <c r="T131" s="38"/>
      <c r="U131" s="38"/>
      <c r="V131" s="38"/>
      <c r="W131" s="38"/>
    </row>
    <row r="132" spans="1:23">
      <c r="A132" s="23"/>
      <c r="B132" s="23"/>
      <c r="C132" s="49"/>
      <c r="D132" s="49"/>
      <c r="E132"/>
      <c r="F132" s="23"/>
      <c r="H132" s="48"/>
      <c r="I132" s="48"/>
      <c r="J132" s="48"/>
      <c r="K132" s="48"/>
      <c r="L132" s="48"/>
      <c r="M132" s="38"/>
      <c r="N132" s="38"/>
      <c r="O132" s="45"/>
      <c r="P132" s="38"/>
      <c r="Q132" s="38"/>
      <c r="R132" s="38"/>
      <c r="S132" s="38"/>
      <c r="T132" s="38"/>
      <c r="U132" s="38"/>
      <c r="V132" s="38"/>
      <c r="W132" s="38"/>
    </row>
    <row r="133" spans="1:23">
      <c r="A133" s="23"/>
      <c r="B133" s="23"/>
      <c r="C133" s="49"/>
      <c r="D133" s="49"/>
      <c r="E133"/>
      <c r="F133" s="23"/>
      <c r="H133" s="48"/>
      <c r="I133" s="48"/>
      <c r="J133" s="48"/>
      <c r="K133" s="48"/>
      <c r="L133" s="48"/>
      <c r="M133" s="38"/>
      <c r="N133" s="38"/>
      <c r="O133" s="45"/>
      <c r="P133" s="38"/>
      <c r="Q133" s="38"/>
      <c r="R133" s="38"/>
      <c r="S133" s="38"/>
      <c r="T133" s="38"/>
      <c r="U133" s="38"/>
      <c r="V133" s="38"/>
      <c r="W133" s="38"/>
    </row>
    <row r="134" spans="1:23">
      <c r="A134" s="23"/>
      <c r="B134" s="23"/>
      <c r="C134" s="49"/>
      <c r="D134" s="49"/>
      <c r="E134"/>
      <c r="F134" s="23"/>
      <c r="H134" s="48"/>
      <c r="I134" s="48"/>
      <c r="J134" s="48"/>
      <c r="K134" s="48"/>
      <c r="L134" s="48"/>
      <c r="M134" s="38"/>
      <c r="N134" s="38"/>
      <c r="O134" s="45"/>
      <c r="P134" s="38"/>
      <c r="Q134" s="38"/>
      <c r="R134" s="38"/>
      <c r="S134" s="38"/>
      <c r="T134" s="38"/>
      <c r="U134" s="38"/>
      <c r="V134" s="38"/>
      <c r="W134" s="38"/>
    </row>
    <row r="135" spans="1:23">
      <c r="A135" s="23"/>
      <c r="B135" s="23"/>
      <c r="C135" s="49"/>
      <c r="D135" s="49"/>
      <c r="E135"/>
      <c r="F135" s="23"/>
      <c r="H135" s="48"/>
      <c r="I135" s="48"/>
      <c r="J135" s="48"/>
      <c r="K135" s="48"/>
      <c r="L135" s="48"/>
      <c r="M135" s="38"/>
      <c r="N135" s="38"/>
      <c r="O135" s="45"/>
      <c r="P135" s="38"/>
      <c r="Q135" s="38"/>
      <c r="R135" s="38"/>
      <c r="S135" s="38"/>
      <c r="T135" s="38"/>
      <c r="U135" s="38"/>
      <c r="V135" s="38"/>
      <c r="W135" s="38"/>
    </row>
    <row r="136" spans="1:23">
      <c r="A136" s="23"/>
      <c r="B136" s="23"/>
      <c r="C136" s="49"/>
      <c r="D136" s="49"/>
      <c r="E136"/>
      <c r="F136" s="23"/>
      <c r="H136" s="48"/>
      <c r="I136" s="48"/>
      <c r="J136" s="48"/>
      <c r="K136" s="48"/>
      <c r="L136" s="48"/>
      <c r="M136" s="38"/>
      <c r="N136" s="38"/>
      <c r="O136" s="45"/>
      <c r="P136" s="38"/>
      <c r="Q136" s="38"/>
      <c r="R136" s="38"/>
      <c r="S136" s="38"/>
      <c r="T136" s="38"/>
      <c r="U136" s="38"/>
      <c r="V136" s="38"/>
      <c r="W136" s="38"/>
    </row>
    <row r="137" spans="1:23">
      <c r="A137" s="23"/>
      <c r="B137" s="23"/>
      <c r="C137" s="49"/>
      <c r="D137" s="49"/>
      <c r="E137"/>
      <c r="F137" s="23"/>
      <c r="H137" s="48"/>
      <c r="I137" s="48"/>
      <c r="J137" s="48"/>
      <c r="K137" s="48"/>
      <c r="L137" s="48"/>
      <c r="M137" s="38"/>
      <c r="N137" s="38"/>
      <c r="O137" s="45"/>
      <c r="P137" s="38"/>
      <c r="Q137" s="38"/>
      <c r="R137" s="38"/>
      <c r="S137" s="38"/>
      <c r="T137" s="38"/>
      <c r="U137" s="38"/>
      <c r="V137" s="38"/>
      <c r="W137" s="38"/>
    </row>
    <row r="138" spans="1:23">
      <c r="A138" s="23"/>
      <c r="B138" s="23"/>
      <c r="C138" s="49"/>
      <c r="D138" s="49"/>
      <c r="E138"/>
      <c r="F138" s="23"/>
      <c r="H138" s="48"/>
      <c r="I138" s="48"/>
      <c r="J138" s="48"/>
      <c r="K138" s="48"/>
      <c r="L138" s="48"/>
      <c r="M138" s="38"/>
      <c r="N138" s="38"/>
      <c r="O138" s="45"/>
      <c r="P138" s="38"/>
      <c r="Q138" s="38"/>
      <c r="R138" s="38"/>
      <c r="S138" s="38"/>
      <c r="T138" s="38"/>
      <c r="U138" s="38"/>
      <c r="V138" s="38"/>
      <c r="W138" s="38"/>
    </row>
    <row r="139" spans="1:23">
      <c r="A139" s="23"/>
      <c r="B139" s="23"/>
      <c r="C139" s="49"/>
      <c r="D139" s="49"/>
      <c r="E139"/>
      <c r="F139" s="23"/>
      <c r="H139" s="48"/>
      <c r="I139" s="48"/>
      <c r="J139" s="48"/>
      <c r="K139" s="48"/>
      <c r="L139" s="48"/>
      <c r="M139" s="38"/>
      <c r="N139" s="38"/>
      <c r="O139" s="45"/>
      <c r="P139" s="38"/>
      <c r="Q139" s="38"/>
      <c r="R139" s="38"/>
      <c r="S139" s="38"/>
      <c r="T139" s="38"/>
      <c r="U139" s="38"/>
      <c r="V139" s="38"/>
      <c r="W139" s="38"/>
    </row>
    <row r="140" spans="1:23">
      <c r="A140" s="23"/>
      <c r="B140" s="23"/>
      <c r="C140" s="49"/>
      <c r="D140" s="49"/>
      <c r="E140"/>
      <c r="F140" s="23"/>
      <c r="H140" s="48"/>
      <c r="I140" s="48"/>
      <c r="J140" s="48"/>
      <c r="K140" s="48"/>
      <c r="L140" s="48"/>
      <c r="M140" s="38"/>
      <c r="N140" s="38"/>
      <c r="O140" s="45"/>
      <c r="P140" s="38"/>
      <c r="Q140" s="38"/>
      <c r="R140" s="38"/>
      <c r="S140" s="38"/>
      <c r="T140" s="38"/>
      <c r="U140" s="38"/>
      <c r="V140" s="38"/>
      <c r="W140" s="38"/>
    </row>
    <row r="141" spans="1:23">
      <c r="A141" s="23"/>
      <c r="B141" s="23"/>
      <c r="C141" s="49"/>
      <c r="D141" s="49"/>
      <c r="E141"/>
      <c r="F141" s="23"/>
      <c r="H141" s="48"/>
      <c r="I141" s="48"/>
      <c r="J141" s="48"/>
      <c r="K141" s="48"/>
      <c r="L141" s="48"/>
      <c r="M141" s="38"/>
      <c r="N141" s="38"/>
      <c r="O141" s="45"/>
      <c r="P141" s="38"/>
      <c r="Q141" s="38"/>
      <c r="R141" s="38"/>
      <c r="S141" s="38"/>
      <c r="T141" s="38"/>
      <c r="U141" s="38"/>
      <c r="V141" s="38"/>
      <c r="W141" s="38"/>
    </row>
    <row r="142" spans="1:23">
      <c r="A142" s="23"/>
      <c r="B142" s="23"/>
      <c r="C142" s="49"/>
      <c r="D142" s="49"/>
      <c r="E142"/>
      <c r="F142" s="23"/>
      <c r="H142" s="48"/>
      <c r="I142" s="48"/>
      <c r="J142" s="48"/>
      <c r="K142" s="48"/>
      <c r="L142" s="48"/>
      <c r="M142" s="38"/>
      <c r="N142" s="38"/>
      <c r="O142" s="45"/>
      <c r="P142" s="38"/>
      <c r="Q142" s="38"/>
      <c r="R142" s="38"/>
      <c r="S142" s="38"/>
      <c r="T142" s="38"/>
      <c r="U142" s="38"/>
      <c r="V142" s="38"/>
      <c r="W142" s="38"/>
    </row>
    <row r="143" spans="1:23">
      <c r="A143" s="23"/>
      <c r="B143" s="23"/>
      <c r="C143" s="49"/>
      <c r="D143" s="49"/>
      <c r="E143"/>
      <c r="F143" s="23"/>
      <c r="H143" s="48"/>
      <c r="I143" s="48"/>
      <c r="J143" s="48"/>
      <c r="K143" s="48"/>
      <c r="L143" s="48"/>
      <c r="M143" s="38"/>
      <c r="N143" s="38"/>
      <c r="O143" s="45"/>
      <c r="P143" s="38"/>
      <c r="Q143" s="38"/>
      <c r="R143" s="38"/>
      <c r="S143" s="38"/>
      <c r="T143" s="38"/>
      <c r="U143" s="38"/>
      <c r="V143" s="38"/>
      <c r="W143" s="38"/>
    </row>
    <row r="144" spans="1:23">
      <c r="A144" s="23"/>
      <c r="B144" s="23"/>
      <c r="C144" s="49"/>
      <c r="D144" s="49"/>
      <c r="E144"/>
      <c r="F144" s="23"/>
      <c r="H144" s="48"/>
      <c r="I144" s="48"/>
      <c r="J144" s="48"/>
      <c r="K144" s="48"/>
      <c r="L144" s="48"/>
      <c r="M144" s="38"/>
      <c r="N144" s="38"/>
      <c r="O144" s="45"/>
      <c r="P144" s="38"/>
      <c r="Q144" s="38"/>
      <c r="R144" s="38"/>
      <c r="S144" s="38"/>
      <c r="T144" s="38"/>
      <c r="U144" s="38"/>
      <c r="V144" s="38"/>
      <c r="W144" s="38"/>
    </row>
    <row r="145" spans="1:23">
      <c r="A145" s="23"/>
      <c r="B145" s="23"/>
      <c r="C145" s="49"/>
      <c r="D145" s="49"/>
      <c r="E145"/>
      <c r="F145" s="23"/>
      <c r="H145" s="48"/>
      <c r="I145" s="48"/>
      <c r="J145" s="48"/>
      <c r="K145" s="48"/>
      <c r="L145" s="48"/>
      <c r="M145" s="38"/>
      <c r="N145" s="38"/>
      <c r="O145" s="45"/>
      <c r="P145" s="38"/>
      <c r="Q145" s="38"/>
      <c r="R145" s="38"/>
      <c r="S145" s="38"/>
      <c r="T145" s="38"/>
      <c r="U145" s="38"/>
      <c r="V145" s="38"/>
      <c r="W145" s="38"/>
    </row>
    <row r="146" spans="1:23">
      <c r="A146" s="23"/>
      <c r="B146" s="23"/>
      <c r="C146" s="49"/>
      <c r="D146" s="49"/>
      <c r="E146"/>
      <c r="F146" s="23"/>
      <c r="H146" s="48"/>
      <c r="I146" s="48"/>
      <c r="J146" s="48"/>
      <c r="K146" s="48"/>
      <c r="L146" s="48"/>
      <c r="M146" s="38"/>
      <c r="N146" s="38"/>
      <c r="O146" s="45"/>
      <c r="P146" s="38"/>
      <c r="Q146" s="38"/>
      <c r="R146" s="38"/>
      <c r="S146" s="38"/>
      <c r="T146" s="38"/>
      <c r="U146" s="38"/>
      <c r="V146" s="38"/>
      <c r="W146" s="38"/>
    </row>
    <row r="147" spans="1:23">
      <c r="A147" s="23"/>
      <c r="B147" s="23"/>
      <c r="C147" s="49"/>
      <c r="D147" s="49"/>
      <c r="E147"/>
      <c r="F147" s="23"/>
      <c r="H147" s="48"/>
      <c r="I147" s="48"/>
      <c r="J147" s="48"/>
      <c r="K147" s="48"/>
      <c r="L147" s="48"/>
      <c r="M147" s="38"/>
      <c r="N147" s="38"/>
      <c r="O147" s="45"/>
      <c r="P147" s="38"/>
      <c r="Q147" s="38"/>
      <c r="R147" s="38"/>
      <c r="S147" s="38"/>
      <c r="T147" s="38"/>
      <c r="U147" s="38"/>
      <c r="V147" s="38"/>
      <c r="W147" s="38"/>
    </row>
    <row r="148" spans="1:23">
      <c r="A148" s="23"/>
      <c r="B148" s="23"/>
      <c r="C148" s="49"/>
      <c r="D148" s="49"/>
      <c r="E148"/>
      <c r="F148" s="23"/>
      <c r="H148" s="48"/>
      <c r="I148" s="48"/>
      <c r="J148" s="48"/>
      <c r="K148" s="48"/>
      <c r="L148" s="48"/>
      <c r="M148" s="38"/>
      <c r="N148" s="38"/>
      <c r="O148" s="45"/>
      <c r="P148" s="38"/>
      <c r="Q148" s="38"/>
      <c r="R148" s="38"/>
      <c r="S148" s="38"/>
      <c r="T148" s="38"/>
      <c r="U148" s="38"/>
      <c r="V148" s="38"/>
      <c r="W148" s="38"/>
    </row>
    <row r="149" spans="1:23">
      <c r="A149" s="23"/>
      <c r="B149" s="23"/>
      <c r="C149" s="49"/>
      <c r="D149" s="49"/>
      <c r="E149"/>
      <c r="F149" s="23"/>
      <c r="H149" s="48"/>
      <c r="I149" s="48"/>
      <c r="J149" s="48"/>
      <c r="K149" s="48"/>
      <c r="L149" s="48"/>
      <c r="M149" s="38"/>
      <c r="N149" s="38"/>
      <c r="O149" s="45"/>
      <c r="P149" s="38"/>
      <c r="Q149" s="38"/>
      <c r="R149" s="38"/>
      <c r="S149" s="38"/>
      <c r="T149" s="38"/>
      <c r="U149" s="38"/>
      <c r="V149" s="38"/>
      <c r="W149" s="38"/>
    </row>
    <row r="150" spans="1:23">
      <c r="A150" s="23"/>
      <c r="B150" s="23"/>
      <c r="C150" s="49"/>
      <c r="D150" s="49"/>
      <c r="E150"/>
      <c r="F150" s="23"/>
      <c r="H150" s="48"/>
      <c r="I150" s="48"/>
      <c r="J150" s="48"/>
      <c r="K150" s="48"/>
      <c r="L150" s="48"/>
      <c r="M150" s="38"/>
      <c r="N150" s="38"/>
      <c r="O150" s="45"/>
      <c r="P150" s="38"/>
      <c r="Q150" s="38"/>
      <c r="R150" s="38"/>
      <c r="S150" s="38"/>
      <c r="T150" s="38"/>
      <c r="U150" s="38"/>
      <c r="V150" s="38"/>
      <c r="W150" s="38"/>
    </row>
    <row r="151" spans="1:23">
      <c r="A151" s="23"/>
      <c r="B151" s="23"/>
      <c r="C151" s="49"/>
      <c r="D151" s="49"/>
      <c r="E151"/>
      <c r="F151" s="23"/>
      <c r="H151" s="48"/>
      <c r="I151" s="48"/>
      <c r="J151" s="48"/>
      <c r="K151" s="48"/>
      <c r="L151" s="48"/>
      <c r="M151" s="38"/>
      <c r="N151" s="38"/>
      <c r="O151" s="45"/>
      <c r="P151" s="38"/>
      <c r="Q151" s="38"/>
      <c r="R151" s="38"/>
      <c r="S151" s="38"/>
      <c r="T151" s="38"/>
      <c r="U151" s="38"/>
      <c r="V151" s="38"/>
      <c r="W151" s="38"/>
    </row>
    <row r="152" spans="1:23">
      <c r="A152" s="23"/>
      <c r="B152" s="23"/>
      <c r="C152" s="49"/>
      <c r="D152" s="49"/>
      <c r="E152"/>
      <c r="F152" s="23"/>
      <c r="H152" s="48"/>
      <c r="I152" s="48"/>
      <c r="J152" s="48"/>
      <c r="K152" s="48"/>
      <c r="L152" s="48"/>
      <c r="M152" s="38"/>
      <c r="N152" s="38"/>
      <c r="O152" s="45"/>
      <c r="P152" s="38"/>
      <c r="Q152" s="38"/>
      <c r="R152" s="38"/>
      <c r="S152" s="38"/>
      <c r="T152" s="38"/>
      <c r="U152" s="38"/>
      <c r="V152" s="38"/>
      <c r="W152" s="38"/>
    </row>
    <row r="153" spans="1:23">
      <c r="A153" s="23"/>
      <c r="B153" s="23"/>
      <c r="C153" s="49"/>
      <c r="D153" s="49"/>
      <c r="E153"/>
      <c r="F153" s="23"/>
      <c r="H153" s="48"/>
      <c r="I153" s="48"/>
      <c r="J153" s="48"/>
      <c r="K153" s="48"/>
      <c r="L153" s="48"/>
      <c r="M153" s="38"/>
      <c r="N153" s="38"/>
      <c r="O153" s="45"/>
      <c r="P153" s="38"/>
      <c r="Q153" s="38"/>
      <c r="R153" s="38"/>
      <c r="S153" s="38"/>
      <c r="T153" s="38"/>
      <c r="U153" s="38"/>
      <c r="V153" s="38"/>
      <c r="W153" s="38"/>
    </row>
    <row r="154" spans="1:23">
      <c r="A154" s="23"/>
      <c r="B154" s="23"/>
      <c r="C154" s="49"/>
      <c r="D154" s="49"/>
      <c r="E154"/>
      <c r="F154" s="23"/>
      <c r="H154" s="48"/>
      <c r="I154" s="48"/>
      <c r="J154" s="48"/>
      <c r="K154" s="48"/>
      <c r="L154" s="48"/>
      <c r="M154" s="38"/>
      <c r="N154" s="38"/>
      <c r="O154" s="45"/>
      <c r="P154" s="38"/>
      <c r="Q154" s="38"/>
      <c r="R154" s="38"/>
      <c r="S154" s="38"/>
      <c r="T154" s="38"/>
      <c r="U154" s="38"/>
      <c r="V154" s="38"/>
      <c r="W154" s="38"/>
    </row>
    <row r="155" spans="1:23">
      <c r="A155" s="23"/>
      <c r="B155" s="23"/>
      <c r="C155" s="49"/>
      <c r="D155" s="49"/>
      <c r="E155"/>
      <c r="F155" s="23"/>
      <c r="H155" s="48"/>
      <c r="I155" s="48"/>
      <c r="J155" s="48"/>
      <c r="K155" s="48"/>
      <c r="L155" s="48"/>
      <c r="M155" s="38"/>
      <c r="N155" s="38"/>
      <c r="O155" s="45"/>
      <c r="P155" s="38"/>
      <c r="Q155" s="38"/>
      <c r="R155" s="38"/>
      <c r="S155" s="38"/>
      <c r="T155" s="38"/>
      <c r="U155" s="38"/>
      <c r="V155" s="38"/>
      <c r="W155" s="38"/>
    </row>
    <row r="156" spans="1:23">
      <c r="A156" s="23"/>
      <c r="B156" s="23"/>
      <c r="C156" s="49"/>
      <c r="D156" s="49"/>
      <c r="E156"/>
      <c r="F156" s="23"/>
      <c r="H156" s="48"/>
      <c r="I156" s="48"/>
      <c r="J156" s="48"/>
      <c r="K156" s="48"/>
      <c r="L156" s="48"/>
      <c r="M156" s="38"/>
      <c r="N156" s="38"/>
      <c r="O156" s="45"/>
      <c r="P156" s="38"/>
      <c r="Q156" s="38"/>
      <c r="R156" s="38"/>
      <c r="S156" s="38"/>
      <c r="T156" s="38"/>
      <c r="U156" s="38"/>
      <c r="V156" s="38"/>
      <c r="W156" s="38"/>
    </row>
    <row r="157" spans="1:23">
      <c r="A157" s="23"/>
      <c r="B157" s="23"/>
      <c r="C157" s="49"/>
      <c r="D157" s="49"/>
      <c r="E157"/>
      <c r="F157" s="23"/>
      <c r="H157" s="48"/>
      <c r="I157" s="48"/>
      <c r="J157" s="48"/>
      <c r="K157" s="48"/>
      <c r="L157" s="48"/>
      <c r="M157" s="38"/>
      <c r="N157" s="38"/>
      <c r="O157" s="45"/>
      <c r="P157" s="38"/>
      <c r="Q157" s="38"/>
      <c r="R157" s="38"/>
      <c r="S157" s="38"/>
      <c r="T157" s="38"/>
      <c r="U157" s="38"/>
      <c r="V157" s="38"/>
      <c r="W157" s="38"/>
    </row>
    <row r="158" spans="1:23">
      <c r="A158" s="23"/>
      <c r="B158" s="23"/>
      <c r="C158" s="49"/>
      <c r="D158" s="49"/>
      <c r="E158"/>
      <c r="F158" s="23"/>
      <c r="H158" s="48"/>
      <c r="I158" s="48"/>
      <c r="J158" s="48"/>
      <c r="K158" s="48"/>
      <c r="L158" s="48"/>
      <c r="M158" s="38"/>
      <c r="N158" s="38"/>
      <c r="O158" s="45"/>
      <c r="P158" s="38"/>
      <c r="Q158" s="38"/>
      <c r="R158" s="38"/>
      <c r="S158" s="38"/>
      <c r="T158" s="38"/>
      <c r="U158" s="38"/>
      <c r="V158" s="38"/>
      <c r="W158" s="38"/>
    </row>
    <row r="159" spans="1:23">
      <c r="A159" s="23"/>
      <c r="B159" s="23"/>
      <c r="C159" s="49"/>
      <c r="D159" s="49"/>
      <c r="E159"/>
      <c r="F159" s="23"/>
      <c r="H159" s="48"/>
      <c r="I159" s="48"/>
      <c r="J159" s="48"/>
      <c r="K159" s="48"/>
      <c r="L159" s="48"/>
      <c r="M159" s="38"/>
      <c r="N159" s="38"/>
      <c r="O159" s="45"/>
      <c r="P159" s="38"/>
      <c r="Q159" s="38"/>
      <c r="R159" s="38"/>
      <c r="S159" s="38"/>
      <c r="T159" s="38"/>
      <c r="U159" s="38"/>
      <c r="V159" s="38"/>
      <c r="W159" s="38"/>
    </row>
    <row r="160" spans="1:23">
      <c r="A160" s="23"/>
      <c r="B160" s="23"/>
      <c r="C160" s="49"/>
      <c r="D160" s="49"/>
      <c r="E160"/>
      <c r="F160" s="23"/>
      <c r="H160" s="48"/>
      <c r="I160" s="48"/>
      <c r="J160" s="48"/>
      <c r="K160" s="48"/>
      <c r="L160" s="48"/>
      <c r="M160" s="38"/>
      <c r="N160" s="38"/>
      <c r="O160" s="45"/>
      <c r="P160" s="38"/>
      <c r="Q160" s="38"/>
      <c r="R160" s="38"/>
      <c r="S160" s="38"/>
      <c r="T160" s="38"/>
      <c r="U160" s="38"/>
      <c r="V160" s="38"/>
      <c r="W160" s="38"/>
    </row>
    <row r="161" spans="1:23">
      <c r="A161" s="23"/>
      <c r="B161" s="23"/>
      <c r="C161" s="49"/>
      <c r="D161" s="49"/>
      <c r="E161"/>
      <c r="F161" s="23"/>
      <c r="H161" s="48"/>
      <c r="I161" s="48"/>
      <c r="J161" s="48"/>
      <c r="K161" s="48"/>
      <c r="L161" s="48"/>
      <c r="M161" s="38"/>
      <c r="N161" s="38"/>
      <c r="O161" s="45"/>
      <c r="P161" s="38"/>
      <c r="Q161" s="38"/>
      <c r="R161" s="38"/>
      <c r="S161" s="38"/>
      <c r="T161" s="38"/>
      <c r="U161" s="38"/>
      <c r="V161" s="38"/>
      <c r="W161" s="38"/>
    </row>
    <row r="162" spans="1:23">
      <c r="A162" s="23"/>
      <c r="B162" s="23"/>
      <c r="C162" s="49"/>
      <c r="D162" s="49"/>
      <c r="E162"/>
      <c r="F162" s="23"/>
      <c r="H162" s="48"/>
      <c r="I162" s="48"/>
      <c r="J162" s="48"/>
      <c r="K162" s="48"/>
      <c r="L162" s="48"/>
      <c r="M162" s="38"/>
      <c r="N162" s="38"/>
      <c r="O162" s="45"/>
      <c r="P162" s="38"/>
      <c r="Q162" s="38"/>
      <c r="R162" s="38"/>
      <c r="S162" s="38"/>
      <c r="T162" s="38"/>
      <c r="U162" s="38"/>
      <c r="V162" s="38"/>
      <c r="W162" s="38"/>
    </row>
    <row r="163" spans="1:23">
      <c r="A163" s="23"/>
      <c r="B163" s="23"/>
      <c r="C163" s="49"/>
      <c r="D163" s="49"/>
      <c r="E163"/>
      <c r="F163" s="23"/>
      <c r="H163" s="48"/>
      <c r="I163" s="48"/>
      <c r="J163" s="48"/>
      <c r="K163" s="48"/>
      <c r="L163" s="48"/>
      <c r="M163" s="38"/>
      <c r="N163" s="38"/>
      <c r="O163" s="45"/>
      <c r="P163" s="38"/>
      <c r="Q163" s="38"/>
      <c r="R163" s="38"/>
      <c r="S163" s="38"/>
      <c r="T163" s="38"/>
      <c r="U163" s="38"/>
      <c r="V163" s="38"/>
      <c r="W163" s="38"/>
    </row>
    <row r="164" spans="1:23">
      <c r="A164" s="23"/>
      <c r="B164" s="23"/>
      <c r="C164" s="49"/>
      <c r="D164" s="49"/>
      <c r="E164"/>
      <c r="F164" s="23"/>
      <c r="H164" s="48"/>
      <c r="I164" s="48"/>
      <c r="J164" s="48"/>
      <c r="K164" s="48"/>
      <c r="L164" s="48"/>
      <c r="M164" s="38"/>
      <c r="N164" s="38"/>
      <c r="O164" s="45"/>
      <c r="P164" s="38"/>
      <c r="Q164" s="38"/>
      <c r="R164" s="38"/>
      <c r="S164" s="38"/>
      <c r="T164" s="38"/>
      <c r="U164" s="38"/>
      <c r="V164" s="38"/>
      <c r="W164" s="38"/>
    </row>
    <row r="165" spans="1:23">
      <c r="A165" s="23"/>
      <c r="B165" s="23"/>
      <c r="C165" s="49"/>
      <c r="D165" s="49"/>
      <c r="E165"/>
      <c r="F165" s="23"/>
      <c r="H165" s="48"/>
      <c r="I165" s="48"/>
      <c r="J165" s="48"/>
      <c r="K165" s="48"/>
      <c r="L165" s="48"/>
      <c r="M165" s="38"/>
      <c r="N165" s="38"/>
      <c r="O165" s="45"/>
      <c r="P165" s="38"/>
      <c r="Q165" s="38"/>
      <c r="R165" s="38"/>
      <c r="S165" s="38"/>
      <c r="T165" s="38"/>
      <c r="U165" s="38"/>
      <c r="V165" s="38"/>
      <c r="W165" s="38"/>
    </row>
    <row r="166" spans="1:23">
      <c r="A166" s="23"/>
      <c r="B166" s="23"/>
      <c r="C166" s="49"/>
      <c r="D166" s="49"/>
      <c r="E166"/>
      <c r="F166" s="23"/>
      <c r="H166" s="48"/>
      <c r="I166" s="48"/>
      <c r="J166" s="48"/>
      <c r="K166" s="48"/>
      <c r="L166" s="48"/>
      <c r="M166" s="38"/>
      <c r="N166" s="38"/>
      <c r="O166" s="45"/>
      <c r="P166" s="38"/>
      <c r="Q166" s="38"/>
      <c r="R166" s="38"/>
      <c r="S166" s="38"/>
      <c r="T166" s="38"/>
      <c r="U166" s="38"/>
      <c r="V166" s="38"/>
      <c r="W166" s="38"/>
    </row>
    <row r="167" spans="1:23">
      <c r="A167" s="23"/>
      <c r="B167" s="23"/>
      <c r="C167" s="49"/>
      <c r="D167" s="49"/>
      <c r="E167"/>
      <c r="F167" s="23"/>
      <c r="H167" s="48"/>
      <c r="I167" s="48"/>
      <c r="J167" s="48"/>
      <c r="K167" s="48"/>
      <c r="L167" s="48"/>
      <c r="M167" s="38"/>
      <c r="N167" s="38"/>
      <c r="O167" s="45"/>
      <c r="P167" s="38"/>
      <c r="Q167" s="38"/>
      <c r="R167" s="38"/>
      <c r="S167" s="38"/>
      <c r="T167" s="38"/>
      <c r="U167" s="38"/>
      <c r="V167" s="38"/>
      <c r="W167" s="38"/>
    </row>
    <row r="168" spans="1:23">
      <c r="A168" s="23"/>
      <c r="B168" s="23"/>
      <c r="C168" s="49"/>
      <c r="D168" s="49"/>
      <c r="E168"/>
      <c r="F168" s="23"/>
      <c r="H168" s="48"/>
      <c r="I168" s="48"/>
      <c r="J168" s="48"/>
      <c r="K168" s="48"/>
      <c r="L168" s="48"/>
      <c r="M168" s="38"/>
      <c r="N168" s="38"/>
      <c r="O168" s="45"/>
      <c r="P168" s="38"/>
      <c r="Q168" s="38"/>
      <c r="R168" s="38"/>
      <c r="S168" s="38"/>
      <c r="T168" s="38"/>
      <c r="U168" s="38"/>
      <c r="V168" s="38"/>
      <c r="W168" s="38"/>
    </row>
    <row r="169" spans="1:23">
      <c r="A169" s="23"/>
      <c r="B169" s="23"/>
      <c r="C169" s="49"/>
      <c r="D169" s="49"/>
      <c r="E169"/>
      <c r="F169" s="23"/>
      <c r="H169" s="48"/>
      <c r="I169" s="48"/>
      <c r="J169" s="48"/>
      <c r="K169" s="48"/>
      <c r="L169" s="48"/>
      <c r="M169" s="38"/>
      <c r="N169" s="38"/>
      <c r="O169" s="45"/>
      <c r="P169" s="38"/>
      <c r="Q169" s="38"/>
      <c r="R169" s="38"/>
      <c r="S169" s="38"/>
      <c r="T169" s="38"/>
      <c r="U169" s="38"/>
      <c r="V169" s="38"/>
      <c r="W169" s="38"/>
    </row>
    <row r="170" spans="1:23">
      <c r="A170" s="23"/>
      <c r="B170" s="23"/>
      <c r="C170" s="49"/>
      <c r="D170" s="49"/>
      <c r="E170"/>
      <c r="F170" s="23"/>
      <c r="H170" s="48"/>
      <c r="I170" s="48"/>
      <c r="J170" s="48"/>
      <c r="K170" s="48"/>
      <c r="L170" s="48"/>
      <c r="M170" s="38"/>
      <c r="N170" s="38"/>
      <c r="O170" s="45"/>
      <c r="P170" s="38"/>
      <c r="Q170" s="38"/>
      <c r="R170" s="38"/>
      <c r="S170" s="38"/>
      <c r="T170" s="38"/>
      <c r="U170" s="38"/>
      <c r="V170" s="38"/>
      <c r="W170" s="38"/>
    </row>
    <row r="171" spans="1:23">
      <c r="A171" s="23"/>
      <c r="B171" s="23"/>
      <c r="C171" s="49"/>
      <c r="D171" s="49"/>
      <c r="E171"/>
      <c r="F171" s="23"/>
      <c r="H171" s="48"/>
      <c r="I171" s="48"/>
      <c r="J171" s="48"/>
      <c r="K171" s="48"/>
      <c r="L171" s="48"/>
      <c r="M171" s="38"/>
      <c r="N171" s="38"/>
      <c r="O171" s="45"/>
      <c r="P171" s="38"/>
      <c r="Q171" s="38"/>
      <c r="R171" s="38"/>
      <c r="S171" s="38"/>
      <c r="T171" s="38"/>
      <c r="U171" s="38"/>
      <c r="V171" s="38"/>
      <c r="W171" s="38"/>
    </row>
    <row r="172" spans="1:23">
      <c r="A172" s="23"/>
      <c r="B172" s="23"/>
      <c r="C172" s="49"/>
      <c r="D172" s="49"/>
      <c r="E172"/>
      <c r="F172" s="23"/>
      <c r="H172" s="48"/>
      <c r="I172" s="48"/>
      <c r="J172" s="48"/>
      <c r="K172" s="48"/>
      <c r="L172" s="48"/>
      <c r="M172" s="38"/>
      <c r="N172" s="38"/>
      <c r="O172" s="45"/>
      <c r="P172" s="38"/>
      <c r="Q172" s="38"/>
      <c r="R172" s="38"/>
      <c r="S172" s="38"/>
      <c r="T172" s="38"/>
      <c r="U172" s="38"/>
      <c r="V172" s="38"/>
      <c r="W172" s="38"/>
    </row>
    <row r="173" spans="1:23">
      <c r="A173" s="23"/>
      <c r="B173" s="23"/>
      <c r="C173" s="49"/>
      <c r="D173" s="49"/>
      <c r="E173"/>
      <c r="F173" s="23"/>
      <c r="H173" s="48"/>
      <c r="I173" s="48"/>
      <c r="J173" s="48"/>
      <c r="K173" s="48"/>
      <c r="L173" s="48"/>
      <c r="M173" s="38"/>
      <c r="N173" s="38"/>
      <c r="O173" s="45"/>
      <c r="P173" s="38"/>
      <c r="Q173" s="38"/>
      <c r="R173" s="38"/>
      <c r="S173" s="38"/>
      <c r="T173" s="38"/>
      <c r="U173" s="38"/>
      <c r="V173" s="38"/>
      <c r="W173" s="38"/>
    </row>
    <row r="174" spans="1:23">
      <c r="A174" s="23"/>
      <c r="B174" s="23"/>
      <c r="C174" s="49"/>
      <c r="D174" s="49"/>
      <c r="E174"/>
      <c r="F174" s="23"/>
      <c r="H174" s="48"/>
      <c r="I174" s="48"/>
      <c r="J174" s="48"/>
      <c r="K174" s="48"/>
      <c r="L174" s="48"/>
      <c r="M174" s="38"/>
      <c r="N174" s="38"/>
      <c r="O174" s="45"/>
      <c r="P174" s="38"/>
      <c r="Q174" s="38"/>
      <c r="R174" s="38"/>
      <c r="S174" s="38"/>
      <c r="T174" s="38"/>
      <c r="U174" s="38"/>
      <c r="V174" s="38"/>
      <c r="W174" s="38"/>
    </row>
    <row r="175" spans="1:23">
      <c r="A175" s="23"/>
      <c r="B175" s="23"/>
      <c r="C175" s="49"/>
      <c r="D175" s="49"/>
      <c r="E175"/>
      <c r="F175" s="23"/>
      <c r="H175" s="48"/>
      <c r="I175" s="48"/>
      <c r="J175" s="48"/>
      <c r="K175" s="48"/>
      <c r="L175" s="48"/>
      <c r="M175" s="38"/>
      <c r="N175" s="38"/>
      <c r="O175" s="45"/>
      <c r="P175" s="38"/>
      <c r="Q175" s="38"/>
      <c r="R175" s="38"/>
      <c r="S175" s="38"/>
      <c r="T175" s="38"/>
      <c r="U175" s="38"/>
      <c r="V175" s="38"/>
      <c r="W175" s="38"/>
    </row>
    <row r="176" spans="1:23">
      <c r="A176" s="23"/>
      <c r="B176" s="23"/>
      <c r="C176" s="49"/>
      <c r="D176" s="49"/>
      <c r="E176"/>
      <c r="F176" s="23"/>
      <c r="H176" s="48"/>
      <c r="I176" s="48"/>
      <c r="J176" s="48"/>
      <c r="K176" s="48"/>
      <c r="L176" s="48"/>
      <c r="M176" s="38"/>
      <c r="N176" s="38"/>
      <c r="O176" s="45"/>
      <c r="P176" s="38"/>
      <c r="Q176" s="38"/>
      <c r="R176" s="38"/>
      <c r="S176" s="38"/>
      <c r="T176" s="38"/>
      <c r="U176" s="38"/>
      <c r="V176" s="38"/>
      <c r="W176" s="38"/>
    </row>
    <row r="177" spans="1:23">
      <c r="A177" s="23"/>
      <c r="B177" s="23"/>
      <c r="C177" s="49"/>
      <c r="D177" s="49"/>
      <c r="E177"/>
      <c r="F177" s="23"/>
      <c r="H177" s="48"/>
      <c r="I177" s="48"/>
      <c r="J177" s="48"/>
      <c r="K177" s="48"/>
      <c r="L177" s="48"/>
      <c r="M177" s="38"/>
      <c r="N177" s="38"/>
      <c r="O177" s="45"/>
      <c r="P177" s="38"/>
      <c r="Q177" s="38"/>
      <c r="R177" s="38"/>
      <c r="S177" s="38"/>
      <c r="T177" s="38"/>
      <c r="U177" s="38"/>
      <c r="V177" s="38"/>
      <c r="W177" s="38"/>
    </row>
    <row r="178" spans="1:23">
      <c r="A178" s="23"/>
      <c r="B178" s="23"/>
      <c r="C178" s="49"/>
      <c r="D178" s="49"/>
      <c r="E178"/>
      <c r="F178" s="23"/>
      <c r="H178" s="48"/>
      <c r="I178" s="48"/>
      <c r="J178" s="48"/>
      <c r="K178" s="48"/>
      <c r="L178" s="48"/>
      <c r="M178" s="38"/>
      <c r="N178" s="38"/>
      <c r="O178" s="45"/>
      <c r="P178" s="38"/>
      <c r="Q178" s="38"/>
      <c r="R178" s="38"/>
      <c r="S178" s="38"/>
      <c r="T178" s="38"/>
      <c r="U178" s="38"/>
      <c r="V178" s="38"/>
      <c r="W178" s="38"/>
    </row>
    <row r="179" spans="1:23">
      <c r="A179" s="23"/>
      <c r="B179" s="23"/>
      <c r="C179" s="49"/>
      <c r="D179" s="49"/>
      <c r="E179"/>
      <c r="F179" s="23"/>
      <c r="H179" s="48"/>
      <c r="I179" s="48"/>
      <c r="J179" s="48"/>
      <c r="K179" s="48"/>
      <c r="L179" s="48"/>
      <c r="M179" s="38"/>
      <c r="N179" s="38"/>
      <c r="O179" s="45"/>
      <c r="P179" s="38"/>
      <c r="Q179" s="38"/>
      <c r="R179" s="38"/>
      <c r="S179" s="38"/>
      <c r="T179" s="38"/>
      <c r="U179" s="38"/>
      <c r="V179" s="38"/>
      <c r="W179" s="38"/>
    </row>
    <row r="180" spans="1:23">
      <c r="A180" s="23"/>
      <c r="B180" s="23"/>
      <c r="C180" s="49"/>
      <c r="D180" s="49"/>
      <c r="E180"/>
      <c r="F180" s="23"/>
      <c r="H180" s="48"/>
      <c r="I180" s="48"/>
      <c r="J180" s="48"/>
      <c r="K180" s="48"/>
      <c r="L180" s="48"/>
      <c r="M180" s="38"/>
      <c r="N180" s="38"/>
      <c r="O180" s="45"/>
      <c r="P180" s="38"/>
      <c r="Q180" s="38"/>
      <c r="R180" s="38"/>
      <c r="S180" s="38"/>
      <c r="T180" s="38"/>
      <c r="U180" s="38"/>
      <c r="V180" s="38"/>
      <c r="W180" s="38"/>
    </row>
    <row r="181" spans="1:23">
      <c r="A181" s="23"/>
      <c r="B181" s="23"/>
      <c r="C181" s="49"/>
      <c r="D181" s="49"/>
      <c r="E181"/>
      <c r="F181" s="23"/>
      <c r="H181" s="48"/>
      <c r="I181" s="48"/>
      <c r="J181" s="48"/>
      <c r="K181" s="48"/>
      <c r="L181" s="48"/>
      <c r="M181" s="38"/>
      <c r="N181" s="38"/>
      <c r="O181" s="45"/>
      <c r="P181" s="38"/>
      <c r="Q181" s="38"/>
      <c r="R181" s="38"/>
      <c r="S181" s="38"/>
      <c r="T181" s="38"/>
      <c r="U181" s="38"/>
      <c r="V181" s="38"/>
      <c r="W181" s="38"/>
    </row>
    <row r="182" spans="1:23">
      <c r="A182" s="23"/>
      <c r="B182" s="23"/>
      <c r="C182" s="49"/>
      <c r="D182" s="49"/>
      <c r="E182"/>
      <c r="F182" s="23"/>
      <c r="H182" s="48"/>
      <c r="I182" s="48"/>
      <c r="J182" s="48"/>
      <c r="K182" s="48"/>
      <c r="L182" s="48"/>
      <c r="M182" s="38"/>
      <c r="N182" s="38"/>
      <c r="O182" s="45"/>
      <c r="P182" s="38"/>
      <c r="Q182" s="38"/>
      <c r="R182" s="38"/>
      <c r="S182" s="38"/>
      <c r="T182" s="38"/>
      <c r="U182" s="38"/>
      <c r="V182" s="38"/>
      <c r="W182" s="38"/>
    </row>
    <row r="183" spans="1:23">
      <c r="A183" s="23"/>
      <c r="B183" s="23"/>
      <c r="C183" s="49"/>
      <c r="D183" s="49"/>
      <c r="E183"/>
      <c r="F183" s="23"/>
      <c r="H183" s="48"/>
      <c r="I183" s="48"/>
      <c r="J183" s="48"/>
      <c r="K183" s="48"/>
      <c r="L183" s="48"/>
      <c r="M183" s="38"/>
      <c r="N183" s="38"/>
      <c r="O183" s="45"/>
      <c r="P183" s="38"/>
      <c r="Q183" s="38"/>
      <c r="R183" s="38"/>
      <c r="S183" s="38"/>
      <c r="T183" s="38"/>
      <c r="U183" s="38"/>
      <c r="V183" s="38"/>
      <c r="W183" s="38"/>
    </row>
    <row r="184" spans="1:23">
      <c r="A184" s="23"/>
      <c r="B184" s="23"/>
      <c r="C184" s="49"/>
      <c r="D184" s="49"/>
      <c r="E184"/>
      <c r="F184" s="23"/>
      <c r="H184" s="48"/>
      <c r="I184" s="48"/>
      <c r="J184" s="48"/>
      <c r="K184" s="48"/>
      <c r="L184" s="48"/>
      <c r="M184" s="38"/>
      <c r="N184" s="38"/>
      <c r="O184" s="45"/>
      <c r="P184" s="38"/>
      <c r="Q184" s="38"/>
      <c r="R184" s="38"/>
      <c r="S184" s="38"/>
      <c r="T184" s="38"/>
      <c r="U184" s="38"/>
      <c r="V184" s="38"/>
      <c r="W184" s="38"/>
    </row>
    <row r="185" spans="1:23">
      <c r="A185" s="23"/>
      <c r="B185" s="23"/>
      <c r="C185" s="49"/>
      <c r="D185" s="49"/>
      <c r="E185"/>
      <c r="F185" s="23"/>
      <c r="H185" s="48"/>
      <c r="I185" s="48"/>
      <c r="J185" s="48"/>
      <c r="K185" s="48"/>
      <c r="L185" s="48"/>
      <c r="M185" s="38"/>
      <c r="N185" s="38"/>
      <c r="O185" s="45"/>
      <c r="P185" s="38"/>
      <c r="Q185" s="38"/>
      <c r="R185" s="38"/>
      <c r="S185" s="38"/>
      <c r="T185" s="38"/>
      <c r="U185" s="38"/>
      <c r="V185" s="38"/>
      <c r="W185" s="38"/>
    </row>
    <row r="186" spans="1:23">
      <c r="A186" s="23"/>
      <c r="B186" s="23"/>
      <c r="C186" s="49"/>
      <c r="D186" s="49"/>
      <c r="E186"/>
      <c r="F186" s="23"/>
      <c r="H186" s="48"/>
      <c r="I186" s="48"/>
      <c r="J186" s="48"/>
      <c r="K186" s="48"/>
      <c r="L186" s="48"/>
    </row>
    <row r="187" spans="1:23">
      <c r="A187" s="23"/>
      <c r="B187" s="23"/>
      <c r="C187" s="49"/>
      <c r="D187" s="49"/>
      <c r="E187"/>
      <c r="F187" s="23"/>
      <c r="H187" s="48"/>
      <c r="I187" s="48"/>
      <c r="J187" s="48"/>
      <c r="K187" s="48"/>
      <c r="L187" s="48"/>
    </row>
    <row r="188" spans="1:23">
      <c r="A188" s="23"/>
      <c r="B188" s="23"/>
      <c r="C188" s="49"/>
      <c r="D188" s="49"/>
      <c r="E188"/>
      <c r="F188" s="23"/>
      <c r="H188" s="48"/>
      <c r="I188" s="48"/>
      <c r="J188" s="48"/>
      <c r="K188" s="48"/>
      <c r="L188" s="48"/>
    </row>
    <row r="189" spans="1:23">
      <c r="A189" s="23"/>
      <c r="B189" s="23"/>
      <c r="C189" s="49"/>
      <c r="D189" s="49"/>
      <c r="E189"/>
      <c r="F189" s="23"/>
      <c r="H189" s="48"/>
      <c r="I189" s="48"/>
      <c r="J189" s="48"/>
      <c r="K189" s="48"/>
      <c r="L189" s="48"/>
    </row>
    <row r="190" spans="1:23">
      <c r="A190" s="23"/>
      <c r="B190" s="23"/>
      <c r="C190" s="49"/>
      <c r="D190" s="49"/>
      <c r="E190"/>
      <c r="F190" s="23"/>
      <c r="H190" s="48"/>
      <c r="I190" s="48"/>
      <c r="J190" s="48"/>
      <c r="K190" s="48"/>
      <c r="L190" s="48"/>
    </row>
    <row r="191" spans="1:23">
      <c r="A191" s="23"/>
      <c r="B191" s="23"/>
      <c r="C191" s="49"/>
      <c r="D191" s="49"/>
      <c r="E191"/>
      <c r="F191" s="23"/>
      <c r="H191" s="48"/>
      <c r="I191" s="48"/>
      <c r="J191" s="48"/>
      <c r="K191" s="48"/>
      <c r="L191" s="48"/>
    </row>
    <row r="192" spans="1:23">
      <c r="A192" s="23"/>
      <c r="B192" s="23"/>
      <c r="C192" s="49"/>
      <c r="D192" s="49"/>
      <c r="E192"/>
      <c r="F192" s="23"/>
      <c r="H192" s="48"/>
      <c r="I192" s="48"/>
      <c r="J192" s="48"/>
      <c r="K192" s="48"/>
      <c r="L192" s="48"/>
    </row>
    <row r="193" spans="1:12">
      <c r="A193" s="23"/>
      <c r="B193" s="23"/>
      <c r="C193" s="49"/>
      <c r="D193" s="49"/>
      <c r="E193"/>
      <c r="F193" s="23"/>
      <c r="H193" s="48"/>
      <c r="I193" s="48"/>
      <c r="J193" s="48"/>
      <c r="K193" s="48"/>
      <c r="L193" s="48"/>
    </row>
    <row r="194" spans="1:12">
      <c r="A194" s="23"/>
      <c r="B194" s="23"/>
      <c r="C194" s="49"/>
      <c r="D194" s="49"/>
      <c r="E194"/>
      <c r="F194" s="23"/>
      <c r="H194" s="48"/>
      <c r="I194" s="48"/>
      <c r="J194" s="48"/>
      <c r="K194" s="48"/>
      <c r="L194" s="48"/>
    </row>
    <row r="195" spans="1:12">
      <c r="A195" s="23"/>
      <c r="B195" s="23"/>
      <c r="C195" s="49"/>
      <c r="D195" s="49"/>
      <c r="E195"/>
      <c r="F195" s="23"/>
      <c r="H195" s="48"/>
      <c r="I195" s="48"/>
      <c r="J195" s="48"/>
      <c r="K195" s="48"/>
      <c r="L195" s="48"/>
    </row>
    <row r="196" spans="1:12">
      <c r="A196" s="23"/>
      <c r="B196" s="23"/>
      <c r="C196" s="49"/>
      <c r="D196" s="49"/>
      <c r="E196"/>
      <c r="F196" s="23"/>
      <c r="H196" s="48"/>
      <c r="I196" s="48"/>
      <c r="J196" s="48"/>
      <c r="K196" s="48"/>
      <c r="L196" s="48"/>
    </row>
    <row r="197" spans="1:12">
      <c r="A197" s="23"/>
      <c r="B197" s="23"/>
      <c r="C197" s="49"/>
      <c r="D197" s="49"/>
      <c r="E197"/>
      <c r="F197" s="23"/>
      <c r="H197" s="48"/>
      <c r="I197" s="48"/>
      <c r="J197" s="48"/>
      <c r="K197" s="48"/>
      <c r="L197" s="48"/>
    </row>
    <row r="198" spans="1:12">
      <c r="A198" s="23"/>
      <c r="B198" s="23"/>
      <c r="C198" s="49"/>
      <c r="D198" s="49"/>
      <c r="E198"/>
      <c r="F198" s="23"/>
      <c r="H198" s="48"/>
      <c r="I198" s="48"/>
      <c r="J198" s="48"/>
      <c r="K198" s="48"/>
      <c r="L198" s="48"/>
    </row>
    <row r="199" spans="1:12">
      <c r="A199" s="23"/>
      <c r="B199" s="23"/>
      <c r="C199" s="49"/>
      <c r="D199" s="49"/>
      <c r="E199"/>
      <c r="F199" s="23"/>
      <c r="H199" s="48"/>
      <c r="I199" s="48"/>
      <c r="J199" s="48"/>
      <c r="K199" s="48"/>
      <c r="L199" s="48"/>
    </row>
    <row r="200" spans="1:12">
      <c r="A200" s="23"/>
      <c r="B200" s="23"/>
      <c r="C200" s="49"/>
      <c r="D200" s="49"/>
      <c r="E200"/>
      <c r="F200" s="23"/>
      <c r="H200" s="48"/>
      <c r="I200" s="48"/>
      <c r="J200" s="48"/>
      <c r="K200" s="48"/>
      <c r="L200" s="48"/>
    </row>
    <row r="201" spans="1:12">
      <c r="A201" s="23"/>
      <c r="B201" s="23"/>
      <c r="C201" s="49"/>
      <c r="D201" s="49"/>
      <c r="E201"/>
      <c r="F201" s="23"/>
      <c r="H201" s="48"/>
      <c r="I201" s="48"/>
      <c r="J201" s="48"/>
      <c r="K201" s="48"/>
      <c r="L201" s="48"/>
    </row>
    <row r="202" spans="1:12">
      <c r="A202" s="23"/>
      <c r="B202" s="23"/>
      <c r="C202" s="49"/>
      <c r="D202" s="49"/>
      <c r="E202"/>
      <c r="F202" s="23"/>
      <c r="H202" s="48"/>
      <c r="I202" s="48"/>
      <c r="J202" s="48"/>
      <c r="K202" s="48"/>
      <c r="L202" s="48"/>
    </row>
    <row r="203" spans="1:12">
      <c r="A203" s="23"/>
      <c r="B203" s="23"/>
      <c r="C203" s="49"/>
      <c r="D203" s="49"/>
      <c r="E203"/>
      <c r="F203" s="23"/>
      <c r="H203" s="48"/>
      <c r="I203" s="48"/>
      <c r="J203" s="48"/>
      <c r="K203" s="48"/>
      <c r="L203" s="48"/>
    </row>
    <row r="204" spans="1:12">
      <c r="A204" s="23"/>
      <c r="B204" s="23"/>
      <c r="C204" s="49"/>
      <c r="D204" s="49"/>
      <c r="E204"/>
      <c r="F204" s="23"/>
      <c r="H204" s="48"/>
      <c r="I204" s="48"/>
      <c r="J204" s="48"/>
      <c r="K204" s="48"/>
      <c r="L204" s="48"/>
    </row>
    <row r="205" spans="1:12">
      <c r="A205" s="23"/>
      <c r="B205" s="23"/>
      <c r="C205" s="49"/>
      <c r="D205" s="49"/>
      <c r="E205"/>
      <c r="F205" s="23"/>
      <c r="H205" s="48"/>
      <c r="I205" s="48"/>
      <c r="J205" s="48"/>
      <c r="K205" s="48"/>
      <c r="L205" s="48"/>
    </row>
    <row r="206" spans="1:12">
      <c r="A206" s="23"/>
      <c r="B206" s="23"/>
      <c r="C206" s="49"/>
      <c r="D206" s="49"/>
      <c r="E206"/>
      <c r="F206" s="23"/>
      <c r="H206" s="48"/>
      <c r="I206" s="48"/>
      <c r="J206" s="48"/>
      <c r="K206" s="48"/>
      <c r="L206" s="48"/>
    </row>
    <row r="207" spans="1:12">
      <c r="A207" s="23"/>
      <c r="B207" s="23"/>
      <c r="C207" s="49"/>
      <c r="D207" s="49"/>
      <c r="E207"/>
      <c r="F207" s="23"/>
      <c r="H207" s="48"/>
      <c r="I207" s="48"/>
      <c r="J207" s="48"/>
      <c r="K207" s="48"/>
      <c r="L207" s="48"/>
    </row>
    <row r="208" spans="1:12">
      <c r="A208" s="23"/>
      <c r="B208" s="23"/>
      <c r="C208" s="49"/>
      <c r="D208" s="49"/>
      <c r="E208"/>
      <c r="F208" s="23"/>
      <c r="H208" s="48"/>
      <c r="I208" s="48"/>
      <c r="J208" s="48"/>
      <c r="K208" s="48"/>
      <c r="L208" s="48"/>
    </row>
    <row r="209" spans="1:12">
      <c r="A209" s="23"/>
      <c r="B209" s="23"/>
      <c r="C209" s="49"/>
      <c r="D209" s="49"/>
      <c r="E209"/>
      <c r="F209" s="23"/>
      <c r="H209" s="48"/>
      <c r="I209" s="48"/>
      <c r="J209" s="48"/>
      <c r="K209" s="48"/>
      <c r="L209" s="48"/>
    </row>
    <row r="210" spans="1:12">
      <c r="A210" s="23"/>
      <c r="B210" s="23"/>
      <c r="C210" s="49"/>
      <c r="D210" s="49"/>
      <c r="E210"/>
      <c r="F210" s="23"/>
      <c r="H210" s="48"/>
      <c r="I210" s="48"/>
      <c r="J210" s="48"/>
      <c r="K210" s="48"/>
      <c r="L210" s="48"/>
    </row>
    <row r="211" spans="1:12">
      <c r="A211" s="23"/>
      <c r="B211" s="23"/>
      <c r="C211" s="49"/>
      <c r="D211" s="49"/>
      <c r="E211"/>
      <c r="F211" s="23"/>
      <c r="H211" s="48"/>
      <c r="I211" s="48"/>
      <c r="J211" s="48"/>
      <c r="K211" s="48"/>
      <c r="L211" s="48"/>
    </row>
    <row r="212" spans="1:12">
      <c r="A212" s="23"/>
      <c r="B212" s="23"/>
      <c r="C212" s="49"/>
      <c r="D212" s="49"/>
      <c r="E212"/>
      <c r="F212" s="23"/>
      <c r="H212" s="48"/>
      <c r="I212" s="48"/>
      <c r="J212" s="48"/>
      <c r="K212" s="48"/>
      <c r="L212" s="48"/>
    </row>
    <row r="213" spans="1:12">
      <c r="A213" s="23"/>
      <c r="B213" s="23"/>
      <c r="C213" s="49"/>
      <c r="D213" s="49"/>
      <c r="E213"/>
      <c r="F213" s="23"/>
      <c r="H213" s="48"/>
      <c r="I213" s="48"/>
      <c r="J213" s="48"/>
      <c r="K213" s="48"/>
      <c r="L213" s="48"/>
    </row>
    <row r="214" spans="1:12">
      <c r="A214" s="23"/>
      <c r="B214" s="23"/>
      <c r="C214" s="49"/>
      <c r="D214" s="49"/>
      <c r="E214"/>
      <c r="F214" s="23"/>
      <c r="H214" s="48"/>
      <c r="I214" s="48"/>
      <c r="J214" s="48"/>
      <c r="K214" s="48"/>
      <c r="L214" s="48"/>
    </row>
    <row r="215" spans="1:12">
      <c r="A215" s="23"/>
      <c r="B215" s="23"/>
      <c r="C215" s="49"/>
      <c r="D215" s="49"/>
      <c r="E215"/>
      <c r="F215" s="23"/>
      <c r="H215" s="48"/>
      <c r="I215" s="48"/>
      <c r="J215" s="48"/>
      <c r="K215" s="48"/>
      <c r="L215" s="48"/>
    </row>
    <row r="216" spans="1:12">
      <c r="A216" s="23"/>
      <c r="B216" s="23"/>
      <c r="C216" s="49"/>
      <c r="D216" s="49"/>
      <c r="E216"/>
      <c r="F216" s="23"/>
      <c r="H216" s="48"/>
      <c r="I216" s="48"/>
      <c r="J216" s="48"/>
      <c r="K216" s="48"/>
      <c r="L216" s="48"/>
    </row>
    <row r="217" spans="1:12">
      <c r="A217" s="23"/>
      <c r="B217" s="23"/>
      <c r="C217" s="49"/>
      <c r="D217" s="49"/>
      <c r="E217"/>
      <c r="F217" s="23"/>
      <c r="H217" s="48"/>
      <c r="I217" s="48"/>
      <c r="J217" s="48"/>
      <c r="K217" s="48"/>
      <c r="L217" s="48"/>
    </row>
    <row r="218" spans="1:12">
      <c r="A218" s="23"/>
      <c r="B218" s="23"/>
      <c r="C218" s="49"/>
      <c r="D218" s="49"/>
      <c r="E218"/>
      <c r="F218" s="23"/>
      <c r="H218" s="48"/>
      <c r="I218" s="48"/>
      <c r="J218" s="48"/>
      <c r="K218" s="48"/>
      <c r="L218" s="48"/>
    </row>
    <row r="219" spans="1:12">
      <c r="A219" s="23"/>
      <c r="B219" s="23"/>
      <c r="C219" s="49"/>
      <c r="D219" s="49"/>
      <c r="E219"/>
      <c r="F219" s="23"/>
      <c r="H219" s="48"/>
      <c r="I219" s="48"/>
      <c r="J219" s="48"/>
      <c r="K219" s="48"/>
      <c r="L219" s="48"/>
    </row>
    <row r="220" spans="1:12">
      <c r="A220" s="23"/>
      <c r="B220" s="23"/>
      <c r="C220" s="49"/>
      <c r="D220" s="49"/>
      <c r="E220"/>
      <c r="F220" s="23"/>
      <c r="H220" s="48"/>
      <c r="I220" s="48"/>
      <c r="J220" s="48"/>
      <c r="K220" s="48"/>
      <c r="L220" s="48"/>
    </row>
    <row r="221" spans="1:12">
      <c r="A221" s="23"/>
      <c r="B221" s="23"/>
      <c r="C221" s="49"/>
      <c r="D221" s="49"/>
      <c r="E221"/>
      <c r="F221" s="23"/>
      <c r="H221" s="48"/>
      <c r="I221" s="48"/>
      <c r="J221" s="48"/>
      <c r="K221" s="48"/>
      <c r="L221" s="48"/>
    </row>
    <row r="222" spans="1:12">
      <c r="A222" s="23"/>
      <c r="B222" s="23"/>
      <c r="C222" s="49"/>
      <c r="D222" s="49"/>
      <c r="E222"/>
      <c r="F222" s="23"/>
      <c r="H222" s="48"/>
      <c r="I222" s="48"/>
      <c r="J222" s="48"/>
      <c r="K222" s="48"/>
      <c r="L222" s="48"/>
    </row>
    <row r="223" spans="1:12">
      <c r="A223" s="23"/>
      <c r="B223" s="23"/>
      <c r="C223" s="49"/>
      <c r="D223" s="49"/>
      <c r="E223"/>
      <c r="F223" s="23"/>
      <c r="H223" s="48"/>
      <c r="I223" s="48"/>
      <c r="J223" s="48"/>
      <c r="K223" s="48"/>
      <c r="L223" s="48"/>
    </row>
    <row r="224" spans="1:12">
      <c r="A224" s="23"/>
      <c r="B224" s="23"/>
      <c r="C224" s="49"/>
      <c r="D224" s="49"/>
      <c r="E224"/>
      <c r="F224" s="23"/>
      <c r="H224" s="48"/>
      <c r="I224" s="48"/>
      <c r="J224" s="48"/>
      <c r="K224" s="48"/>
      <c r="L224" s="48"/>
    </row>
    <row r="225" spans="1:12">
      <c r="A225" s="23"/>
      <c r="B225" s="23"/>
      <c r="C225" s="49"/>
      <c r="D225" s="49"/>
      <c r="E225"/>
      <c r="F225" s="23"/>
      <c r="H225" s="48"/>
      <c r="I225" s="48"/>
      <c r="J225" s="48"/>
      <c r="K225" s="48"/>
      <c r="L225" s="48"/>
    </row>
    <row r="226" spans="1:12">
      <c r="A226" s="23"/>
      <c r="B226" s="23"/>
      <c r="C226" s="49"/>
      <c r="D226" s="49"/>
      <c r="E226"/>
      <c r="F226" s="23"/>
      <c r="H226" s="48"/>
      <c r="I226" s="48"/>
      <c r="J226" s="48"/>
      <c r="K226" s="48"/>
      <c r="L226" s="48"/>
    </row>
    <row r="227" spans="1:12">
      <c r="A227" s="23"/>
      <c r="B227" s="23"/>
      <c r="C227" s="49"/>
      <c r="D227" s="49"/>
      <c r="E227"/>
      <c r="F227" s="23"/>
      <c r="H227" s="48"/>
      <c r="I227" s="48"/>
      <c r="J227" s="48"/>
      <c r="K227" s="48"/>
      <c r="L227" s="48"/>
    </row>
    <row r="228" spans="1:12">
      <c r="A228" s="23"/>
      <c r="B228" s="23"/>
      <c r="C228" s="49"/>
      <c r="D228" s="49"/>
      <c r="E228"/>
      <c r="F228" s="23"/>
      <c r="H228" s="48"/>
      <c r="I228" s="48"/>
      <c r="J228" s="48"/>
      <c r="K228" s="48"/>
      <c r="L228" s="48"/>
    </row>
    <row r="229" spans="1:12">
      <c r="A229" s="23"/>
      <c r="B229" s="23"/>
      <c r="C229" s="49"/>
      <c r="D229" s="49"/>
      <c r="E229"/>
      <c r="F229" s="23"/>
      <c r="H229" s="48"/>
      <c r="I229" s="48"/>
      <c r="J229" s="48"/>
      <c r="K229" s="48"/>
      <c r="L229" s="48"/>
    </row>
    <row r="230" spans="1:12">
      <c r="A230" s="23"/>
      <c r="B230" s="23"/>
      <c r="C230" s="49"/>
      <c r="D230" s="49"/>
      <c r="E230"/>
      <c r="F230" s="23"/>
      <c r="H230" s="48"/>
      <c r="I230" s="48"/>
      <c r="J230" s="48"/>
      <c r="K230" s="48"/>
      <c r="L230" s="48"/>
    </row>
    <row r="231" spans="1:12">
      <c r="A231" s="23"/>
      <c r="B231" s="23"/>
      <c r="C231" s="49"/>
      <c r="D231" s="49"/>
      <c r="E231"/>
      <c r="F231" s="23"/>
      <c r="H231" s="48"/>
      <c r="I231" s="48"/>
      <c r="J231" s="48"/>
      <c r="K231" s="48"/>
      <c r="L231" s="48"/>
    </row>
    <row r="232" spans="1:12">
      <c r="A232" s="23"/>
      <c r="B232" s="23"/>
      <c r="C232" s="49"/>
      <c r="D232" s="49"/>
      <c r="E232"/>
      <c r="F232" s="23"/>
      <c r="H232" s="48"/>
      <c r="I232" s="48"/>
      <c r="J232" s="48"/>
      <c r="K232" s="48"/>
      <c r="L232" s="48"/>
    </row>
    <row r="233" spans="1:12">
      <c r="A233" s="23"/>
      <c r="B233" s="23"/>
      <c r="C233" s="49"/>
      <c r="D233" s="49"/>
      <c r="E233"/>
      <c r="F233" s="23"/>
      <c r="H233" s="48"/>
      <c r="I233" s="48"/>
      <c r="J233" s="48"/>
      <c r="K233" s="48"/>
      <c r="L233" s="48"/>
    </row>
    <row r="234" spans="1:12">
      <c r="A234" s="23"/>
      <c r="B234" s="23"/>
      <c r="C234" s="49"/>
      <c r="D234" s="49"/>
      <c r="E234"/>
      <c r="F234" s="23"/>
      <c r="H234" s="48"/>
      <c r="I234" s="48"/>
      <c r="J234" s="48"/>
      <c r="K234" s="48"/>
      <c r="L234" s="48"/>
    </row>
    <row r="235" spans="1:12">
      <c r="A235" s="23"/>
      <c r="B235" s="23"/>
      <c r="C235" s="49"/>
      <c r="D235" s="49"/>
      <c r="E235"/>
      <c r="F235" s="23"/>
      <c r="H235" s="48"/>
      <c r="I235" s="48"/>
      <c r="J235" s="48"/>
      <c r="K235" s="48"/>
      <c r="L235" s="48"/>
    </row>
    <row r="236" spans="1:12">
      <c r="A236" s="23"/>
      <c r="B236" s="23"/>
      <c r="C236" s="49"/>
      <c r="D236" s="49"/>
      <c r="E236"/>
      <c r="F236" s="23"/>
      <c r="H236" s="48"/>
      <c r="I236" s="48"/>
      <c r="J236" s="48"/>
      <c r="K236" s="48"/>
      <c r="L236" s="48"/>
    </row>
    <row r="237" spans="1:12">
      <c r="A237" s="23"/>
      <c r="B237" s="23"/>
      <c r="C237" s="49"/>
      <c r="D237" s="49"/>
      <c r="E237"/>
      <c r="F237" s="23"/>
      <c r="H237" s="48"/>
      <c r="I237" s="48"/>
      <c r="J237" s="48"/>
      <c r="K237" s="48"/>
      <c r="L237" s="48"/>
    </row>
    <row r="238" spans="1:12">
      <c r="A238" s="23"/>
      <c r="B238" s="23"/>
      <c r="C238" s="49"/>
      <c r="D238" s="49"/>
      <c r="E238"/>
      <c r="F238" s="23"/>
      <c r="H238" s="48"/>
      <c r="I238" s="48"/>
      <c r="J238" s="48"/>
      <c r="K238" s="48"/>
      <c r="L238" s="48"/>
    </row>
    <row r="239" spans="1:12">
      <c r="A239" s="23"/>
      <c r="B239" s="23"/>
      <c r="C239" s="49"/>
      <c r="D239" s="49"/>
      <c r="E239"/>
      <c r="F239" s="23"/>
      <c r="H239" s="48"/>
      <c r="I239" s="48"/>
      <c r="J239" s="48"/>
      <c r="K239" s="48"/>
      <c r="L239" s="48"/>
    </row>
    <row r="240" spans="1:12">
      <c r="A240" s="23"/>
      <c r="B240" s="23"/>
      <c r="C240" s="49"/>
      <c r="D240" s="49"/>
      <c r="E240"/>
      <c r="F240" s="23"/>
      <c r="H240" s="48"/>
      <c r="I240" s="48"/>
      <c r="J240" s="48"/>
      <c r="K240" s="48"/>
      <c r="L240" s="48"/>
    </row>
    <row r="241" spans="1:12">
      <c r="A241" s="23"/>
      <c r="B241" s="23"/>
      <c r="C241" s="49"/>
      <c r="D241" s="49"/>
      <c r="E241"/>
      <c r="F241" s="23"/>
      <c r="H241" s="48"/>
      <c r="I241" s="48"/>
      <c r="J241" s="48"/>
      <c r="K241" s="48"/>
      <c r="L241" s="48"/>
    </row>
    <row r="242" spans="1:12">
      <c r="A242" s="23"/>
      <c r="B242" s="23"/>
      <c r="C242" s="49"/>
      <c r="D242" s="49"/>
      <c r="E242"/>
      <c r="F242" s="23"/>
      <c r="H242" s="48"/>
      <c r="I242" s="48"/>
      <c r="J242" s="48"/>
      <c r="K242" s="48"/>
      <c r="L242" s="48"/>
    </row>
    <row r="243" spans="1:12">
      <c r="A243" s="23"/>
      <c r="B243" s="23"/>
      <c r="C243" s="49"/>
      <c r="D243" s="49"/>
      <c r="E243"/>
      <c r="F243" s="23"/>
      <c r="H243" s="48"/>
      <c r="I243" s="48"/>
      <c r="J243" s="48"/>
      <c r="K243" s="48"/>
      <c r="L243" s="48"/>
    </row>
    <row r="244" spans="1:12">
      <c r="A244" s="23"/>
      <c r="B244" s="23"/>
      <c r="C244" s="49"/>
      <c r="D244" s="49"/>
      <c r="E244"/>
      <c r="F244" s="23"/>
      <c r="H244" s="48"/>
      <c r="I244" s="48"/>
      <c r="J244" s="48"/>
      <c r="K244" s="48"/>
      <c r="L244" s="48"/>
    </row>
    <row r="245" spans="1:12">
      <c r="A245" s="23"/>
      <c r="B245" s="23"/>
      <c r="C245" s="49"/>
      <c r="D245" s="49"/>
      <c r="E245"/>
      <c r="F245" s="23"/>
      <c r="H245" s="48"/>
      <c r="I245" s="48"/>
      <c r="J245" s="48"/>
      <c r="K245" s="48"/>
      <c r="L245" s="48"/>
    </row>
    <row r="246" spans="1:12">
      <c r="A246" s="23"/>
      <c r="B246" s="23"/>
      <c r="C246" s="49"/>
      <c r="D246" s="49"/>
      <c r="E246"/>
      <c r="F246" s="23"/>
      <c r="H246" s="48"/>
      <c r="I246" s="48"/>
      <c r="J246" s="48"/>
      <c r="K246" s="48"/>
      <c r="L246" s="48"/>
    </row>
  </sheetData>
  <autoFilter ref="A1:X246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银行退</vt:lpstr>
      <vt:lpstr>银行退汇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2017-07-01T07:26:17Z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